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3\Desktop\20210112（2_2締切）公営企業に係る「経営比較分析表」分析等について\2　企業局依頼・回答（0202〆切）\"/>
    </mc:Choice>
  </mc:AlternateContent>
  <workbookProtection workbookAlgorithmName="SHA-512" workbookHashValue="ZohnAyksVx68wmv5rBtBQMaDFpT2QdtF5bvAS1yF6JmPMN+FVE1U1YIm4G5E5SlwSkaNr+b0HGSeQIlbfSjlpw==" workbookSaltValue="3OSyzMKycv4x3fTZRoxM8w==" workbookSpinCount="100000" lockStructure="1"/>
  <bookViews>
    <workbookView xWindow="-120" yWindow="-120" windowWidth="29040" windowHeight="15840"/>
  </bookViews>
  <sheets>
    <sheet name="法適用_交通・自動車運送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6" i="4"/>
  <c r="K10" i="5" l="1"/>
  <c r="EM16" i="5" s="1"/>
  <c r="FI16" i="5"/>
  <c r="DU16" i="5"/>
  <c r="BK16" i="5"/>
  <c r="AO11" i="5"/>
  <c r="EE10" i="5"/>
  <c r="CG10" i="5"/>
  <c r="EO16" i="5"/>
  <c r="DA16" i="5"/>
  <c r="EY10" i="5"/>
  <c r="BK10" i="5"/>
  <c r="EY16" i="5"/>
  <c r="DK16" i="5"/>
  <c r="AZ16" i="5"/>
  <c r="FI10" i="5"/>
  <c r="DU10" i="5"/>
  <c r="BV10" i="5"/>
  <c r="CG17" i="5"/>
  <c r="AO17" i="5"/>
  <c r="EE16" i="5"/>
  <c r="BV16" i="5"/>
  <c r="EO10" i="5"/>
  <c r="DA10" i="5"/>
  <c r="AZ10" i="5"/>
  <c r="BK7" i="4"/>
  <c r="DK10" i="5"/>
  <c r="J10" i="5"/>
  <c r="BA7" i="4"/>
  <c r="L10" i="5"/>
  <c r="EM10" i="5"/>
  <c r="CE17" i="5"/>
  <c r="I10" i="5"/>
  <c r="CY16" i="5"/>
  <c r="EW10" i="5" l="1"/>
  <c r="DS16" i="5"/>
  <c r="AM17" i="5"/>
  <c r="CY10" i="5"/>
  <c r="EC10" i="5"/>
  <c r="FG10" i="5"/>
  <c r="FG16" i="5"/>
  <c r="DI10" i="5"/>
  <c r="BI16" i="5"/>
  <c r="EC16" i="5"/>
  <c r="AX10" i="5"/>
  <c r="EW16" i="5"/>
  <c r="DS10" i="5"/>
  <c r="CE10" i="5"/>
  <c r="AX16" i="5"/>
  <c r="BI10" i="5"/>
  <c r="AM11" i="5"/>
  <c r="BT16" i="5"/>
  <c r="DI16" i="5"/>
  <c r="BT10" i="5"/>
  <c r="FE16" i="5"/>
  <c r="DQ16" i="5"/>
  <c r="BG16" i="5"/>
  <c r="AK11" i="5"/>
  <c r="EA10" i="5"/>
  <c r="CC10" i="5"/>
  <c r="EU16" i="5"/>
  <c r="DG16" i="5"/>
  <c r="AV16" i="5"/>
  <c r="FE10" i="5"/>
  <c r="DQ10" i="5"/>
  <c r="BR10" i="5"/>
  <c r="EU10" i="5"/>
  <c r="DG10" i="5"/>
  <c r="CC17" i="5"/>
  <c r="AK17" i="5"/>
  <c r="EA16" i="5"/>
  <c r="BR16" i="5"/>
  <c r="EK10" i="5"/>
  <c r="CW10" i="5"/>
  <c r="AV10" i="5"/>
  <c r="AQ7" i="4"/>
  <c r="EK16" i="5"/>
  <c r="CW16" i="5"/>
  <c r="BG10" i="5"/>
  <c r="EV16" i="5"/>
  <c r="DH16" i="5"/>
  <c r="AW16" i="5"/>
  <c r="FF10" i="5"/>
  <c r="DR10" i="5"/>
  <c r="BS10" i="5"/>
  <c r="CD17" i="5"/>
  <c r="AL17" i="5"/>
  <c r="CX10" i="5"/>
  <c r="EL16" i="5"/>
  <c r="CX16" i="5"/>
  <c r="EV10" i="5"/>
  <c r="DH10" i="5"/>
  <c r="BH10" i="5"/>
  <c r="EB16" i="5"/>
  <c r="BS16" i="5"/>
  <c r="AW10" i="5"/>
  <c r="AV7" i="4"/>
  <c r="FF16" i="5"/>
  <c r="DR16" i="5"/>
  <c r="BH16" i="5"/>
  <c r="AL11" i="5"/>
  <c r="EB10" i="5"/>
  <c r="CD10" i="5"/>
  <c r="EL10" i="5"/>
  <c r="CF17" i="5"/>
  <c r="AN17" i="5"/>
  <c r="ED16" i="5"/>
  <c r="BU16" i="5"/>
  <c r="EN10" i="5"/>
  <c r="CZ10" i="5"/>
  <c r="AY10" i="5"/>
  <c r="DT10" i="5"/>
  <c r="FH16" i="5"/>
  <c r="DT16" i="5"/>
  <c r="BJ16" i="5"/>
  <c r="AN11" i="5"/>
  <c r="ED10" i="5"/>
  <c r="CF10" i="5"/>
  <c r="EX16" i="5"/>
  <c r="BU10" i="5"/>
  <c r="EN16" i="5"/>
  <c r="CZ16" i="5"/>
  <c r="EX10" i="5"/>
  <c r="DJ10" i="5"/>
  <c r="BJ10" i="5"/>
  <c r="BF7" i="4"/>
  <c r="DJ16" i="5"/>
  <c r="AY16" i="5"/>
  <c r="FH10" i="5"/>
</calcChain>
</file>

<file path=xl/sharedStrings.xml><?xml version="1.0" encoding="utf-8"?>
<sst xmlns="http://schemas.openxmlformats.org/spreadsheetml/2006/main" count="317" uniqueCount="125">
  <si>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</si>
  <si>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</si>
  <si>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</si>
  <si>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</si>
  <si>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</si>
  <si>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</si>
  <si>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</si>
  <si>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</si>
  <si>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</si>
  <si>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</si>
  <si>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</si>
  <si>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</si>
  <si>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</si>
  <si>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</si>
  <si>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</si>
  <si>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</si>
  <si>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</si>
  <si>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</si>
  <si>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</si>
  <si>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</si>
  <si>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</si>
  <si>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</si>
  <si>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</si>
  <si>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</si>
  <si>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</si>
  <si>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</si>
  <si>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</si>
  <si>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</si>
  <si>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</si>
  <si>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</si>
  <si>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</si>
  <si>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</si>
  <si>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</si>
  <si>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</si>
  <si>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</si>
  <si>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</si>
  <si>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</si>
  <si>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</si>
  <si>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</si>
  <si>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</si>
  <si>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</si>
  <si>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</si>
  <si>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</si>
  <si>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</si>
  <si>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</si>
  <si>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</si>
  <si>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</si>
  <si>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</si>
  <si>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</si>
  <si>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</si>
  <si>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</si>
  <si>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</si>
  <si>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</si>
  <si>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</si>
  <si>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</si>
  <si>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</si>
  <si>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</si>
  <si>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</si>
  <si>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</si>
  <si>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</si>
  <si>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</si>
  <si>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</si>
  <si>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</si>
  <si>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</si>
  <si>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</si>
  <si>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</si>
  <si>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</si>
  <si>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</si>
  <si>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</si>
  <si>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</si>
  <si>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</si>
  <si>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</si>
  <si>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</si>
  <si>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</si>
  <si>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</si>
  <si>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</si>
  <si>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</si>
  <si>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</si>
  <si>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</si>
  <si>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</si>
  <si>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</si>
  <si>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</si>
  <si>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</si>
  <si>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</si>
  <si>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</si>
  <si>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</si>
  <si>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</si>
  <si>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</si>
  <si>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</si>
  <si>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322016</t>
  </si>
  <si>
    <t>46</t>
  </si>
  <si>
    <t>03</t>
  </si>
  <si>
    <t>3</t>
  </si>
  <si>
    <t>000</t>
  </si>
  <si>
    <t>島根県　松江市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</si>
  <si>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</si>
  <si>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</si>
  <si>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</si>
  <si>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</si>
  <si>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</si>
  <si>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</si>
  <si>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</si>
  <si>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</si>
  <si>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</si>
  <si>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</si>
  <si>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</si>
  <si>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</si>
  <si>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</si>
  <si>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</si>
  <si>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</si>
  <si>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</si>
  <si>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</si>
  <si>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</si>
  <si>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</si>
  <si>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</si>
  <si>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</si>
  <si>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</si>
  <si>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</si>
  <si>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</si>
  <si>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</si>
  <si>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</si>
  <si>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</si>
  <si>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令和元年度に策定した、松江市交通事業経営健全化計画（第3次計画）に基づいて、施策ごとに事業を実行していくこととしておりましたが、新型コロナウイルス感染症により、路線バス利用者の大幅な減少、貸切受注のキャンセル、主催ツアーの中止、市営駐車場利用台数の減少などにより、令和元年度は赤字決算となりました。
・令和2年度になると、影響はさらに大きくなり、この状況が継続すると留保資金が不足する事態となります。
・このことから、令和2年12月に見直した第3次計画に基づき、施策ごとに事業を実行していくことで、収益の回復を図ります。
・また、本局において新型コロナウイルス感染症が発生しないよう、全職員が意識を持って取り組むとともに、庁舎やバスにおける除菌、換気の徹底など、バス運行の安全性を確保します。</t>
    <rPh sb="1" eb="3">
      <t>レイワ</t>
    </rPh>
    <rPh sb="15" eb="17">
      <t>コウツウ</t>
    </rPh>
    <rPh sb="34" eb="35">
      <t>モト</t>
    </rPh>
    <rPh sb="39" eb="40">
      <t>セ</t>
    </rPh>
    <rPh sb="40" eb="41">
      <t>サク</t>
    </rPh>
    <rPh sb="44" eb="46">
      <t>ジギョウ</t>
    </rPh>
    <rPh sb="47" eb="49">
      <t>ジッコウ</t>
    </rPh>
    <rPh sb="65" eb="67">
      <t>シンガタ</t>
    </rPh>
    <rPh sb="74" eb="77">
      <t>カンセンショウ</t>
    </rPh>
    <phoneticPr fontId="21"/>
  </si>
  <si>
    <t>※注　平成28年度より、自動車運送事業会計と駐車場事業会計を統合し交通事業会計とした関係上、平成27年度と平成28年度比で大きく増減している項目があります。
○事業の状況（①②③④）
・定期運送収益は新型コロナウイルス感染症の影響により3月の輸送人員が大幅に減少したことなどから減少となり、貸切運送収益は受注量減少や新型コロナウイルス感染症の影響により減少となり、営業収益全体では前年度比4.6％の減少となりました。
・前年度実施した車両の購入や大規模修繕に伴う減価償却費が増加し、また退職金支出が増加したことなどから、営業費用全体では、対前年度比1.0％の増加となりました。
・営業収益が減少し、営業費用が増加したことから、営業収支比率、経常収支比率は一定悪化し、経常収支比率が100％を下回りました。
・流動比率は、公営企業平均値より高い状況を推移しています。
・累積欠損金比率は、0で推移しています。
○独立採算の状況（⑤⑥⑦）
・利用者が減少し、費用は増加したことから、⑤⑥については前年度より増加し、いずれの項目も公営企業平均値より高い状況にあります。
○資産及び負債の状況（⑧⑨）
・企業債残高対料金収入比率については、平成28年度に数値があがっていますが、これは会計統合によるものであります。令和元年度に新規借入れは行っていません。
・有形固定資産減価償却率については、公営企業平均値とほぼ同じ状況にあります。</t>
    <rPh sb="1" eb="2">
      <t>チュウ</t>
    </rPh>
    <rPh sb="3" eb="5">
      <t>ヘイセイ</t>
    </rPh>
    <rPh sb="7" eb="9">
      <t>ネンド</t>
    </rPh>
    <rPh sb="12" eb="15">
      <t>ジドウシャ</t>
    </rPh>
    <rPh sb="15" eb="17">
      <t>ウンソウ</t>
    </rPh>
    <rPh sb="17" eb="19">
      <t>ジギョウ</t>
    </rPh>
    <rPh sb="19" eb="21">
      <t>カイケイ</t>
    </rPh>
    <rPh sb="27" eb="29">
      <t>カイケイ</t>
    </rPh>
    <rPh sb="30" eb="32">
      <t>トウゴウ</t>
    </rPh>
    <rPh sb="33" eb="35">
      <t>コウツウ</t>
    </rPh>
    <rPh sb="35" eb="37">
      <t>ジギョウ</t>
    </rPh>
    <rPh sb="37" eb="39">
      <t>カイケイ</t>
    </rPh>
    <rPh sb="42" eb="45">
      <t>カンケイジョウ</t>
    </rPh>
    <rPh sb="61" eb="62">
      <t>オオ</t>
    </rPh>
    <rPh sb="64" eb="66">
      <t>ゾウゲン</t>
    </rPh>
    <rPh sb="70" eb="72">
      <t>コウモク</t>
    </rPh>
    <rPh sb="101" eb="103">
      <t>シンガタ</t>
    </rPh>
    <rPh sb="110" eb="113">
      <t>カンセンショウ</t>
    </rPh>
    <rPh sb="114" eb="116">
      <t>エイキョウ</t>
    </rPh>
    <rPh sb="120" eb="121">
      <t>ガツ</t>
    </rPh>
    <rPh sb="122" eb="124">
      <t>ユソウ</t>
    </rPh>
    <rPh sb="124" eb="126">
      <t>ジンイン</t>
    </rPh>
    <rPh sb="127" eb="129">
      <t>オオハバ</t>
    </rPh>
    <rPh sb="140" eb="142">
      <t>ゲンショウ</t>
    </rPh>
    <rPh sb="153" eb="156">
      <t>ジュチュウリョウ</t>
    </rPh>
    <rPh sb="156" eb="158">
      <t>ゲンショウ</t>
    </rPh>
    <rPh sb="159" eb="161">
      <t>シンガタ</t>
    </rPh>
    <rPh sb="168" eb="171">
      <t>カンセンショウ</t>
    </rPh>
    <rPh sb="172" eb="174">
      <t>エイキョウ</t>
    </rPh>
    <rPh sb="177" eb="178">
      <t>ゲン</t>
    </rPh>
    <rPh sb="178" eb="179">
      <t>ショウ</t>
    </rPh>
    <rPh sb="200" eb="201">
      <t>ゲン</t>
    </rPh>
    <rPh sb="201" eb="202">
      <t>ショウ</t>
    </rPh>
    <rPh sb="211" eb="214">
      <t>ゼンネンド</t>
    </rPh>
    <rPh sb="214" eb="216">
      <t>ジッシ</t>
    </rPh>
    <rPh sb="218" eb="220">
      <t>シャリョウ</t>
    </rPh>
    <rPh sb="221" eb="223">
      <t>コウニュウ</t>
    </rPh>
    <rPh sb="224" eb="227">
      <t>ダイキボ</t>
    </rPh>
    <rPh sb="227" eb="229">
      <t>シュウゼン</t>
    </rPh>
    <rPh sb="230" eb="231">
      <t>トモナ</t>
    </rPh>
    <rPh sb="232" eb="234">
      <t>ゲンカ</t>
    </rPh>
    <rPh sb="234" eb="236">
      <t>ショウキャク</t>
    </rPh>
    <rPh sb="236" eb="237">
      <t>ヒ</t>
    </rPh>
    <rPh sb="238" eb="240">
      <t>ゾウカ</t>
    </rPh>
    <rPh sb="244" eb="247">
      <t>タイショクキン</t>
    </rPh>
    <rPh sb="247" eb="249">
      <t>シシュツ</t>
    </rPh>
    <rPh sb="250" eb="252">
      <t>ゾウカ</t>
    </rPh>
    <rPh sb="296" eb="297">
      <t>ゲン</t>
    </rPh>
    <rPh sb="297" eb="298">
      <t>ショウ</t>
    </rPh>
    <rPh sb="330" eb="332">
      <t>アッカ</t>
    </rPh>
    <rPh sb="346" eb="348">
      <t>シタマワ</t>
    </rPh>
    <rPh sb="396" eb="398">
      <t>スイイ</t>
    </rPh>
    <rPh sb="421" eb="424">
      <t>リヨウシャ</t>
    </rPh>
    <rPh sb="425" eb="427">
      <t>ゲンショウ</t>
    </rPh>
    <rPh sb="429" eb="431">
      <t>ヒヨウ</t>
    </rPh>
    <rPh sb="432" eb="434">
      <t>ゾウカ</t>
    </rPh>
    <rPh sb="448" eb="450">
      <t>ゼンネン</t>
    </rPh>
    <rPh sb="450" eb="451">
      <t>ド</t>
    </rPh>
    <rPh sb="453" eb="455">
      <t>ゾウカ</t>
    </rPh>
    <rPh sb="461" eb="463">
      <t>コウモク</t>
    </rPh>
    <rPh sb="526" eb="528">
      <t>スウチ</t>
    </rPh>
    <rPh sb="541" eb="543">
      <t>カイケイ</t>
    </rPh>
    <rPh sb="543" eb="545">
      <t>トウゴウ</t>
    </rPh>
    <rPh sb="556" eb="557">
      <t>レイ</t>
    </rPh>
    <rPh sb="557" eb="558">
      <t>ワ</t>
    </rPh>
    <rPh sb="558" eb="559">
      <t>ガン</t>
    </rPh>
    <rPh sb="559" eb="561">
      <t>ネンド</t>
    </rPh>
    <rPh sb="562" eb="564">
      <t>シンキ</t>
    </rPh>
    <phoneticPr fontId="21"/>
  </si>
  <si>
    <t xml:space="preserve">○走行キロ当たりの各指標（①②③）
・いずれの項目についても、平均値より高い状況にあります。
・走行キロ当たりの人件費が増加したのは、令和2年度からの会計年度任用職員導入による引当金の増加や、退職給付費の増加などによるものです。
・走行キロ当たりの収入が増加しているのは、営業外収益が増加したことと、実車走行キロが減少したことに伴うものです。
○乗車効率（④）
・平成28年度以降は同程度を維持していましたが、今年度は新型コロナウイルス感染症の影響により減少しました。
</t>
    <rPh sb="48" eb="50">
      <t>ソウコウ</t>
    </rPh>
    <rPh sb="52" eb="53">
      <t>ア</t>
    </rPh>
    <rPh sb="56" eb="59">
      <t>ジンケンヒ</t>
    </rPh>
    <rPh sb="60" eb="62">
      <t>ゾウカ</t>
    </rPh>
    <rPh sb="67" eb="68">
      <t>レイ</t>
    </rPh>
    <rPh sb="68" eb="69">
      <t>ワ</t>
    </rPh>
    <rPh sb="70" eb="72">
      <t>ネンド</t>
    </rPh>
    <rPh sb="75" eb="77">
      <t>カイケイ</t>
    </rPh>
    <rPh sb="77" eb="79">
      <t>ネンド</t>
    </rPh>
    <rPh sb="79" eb="81">
      <t>ニンヨウ</t>
    </rPh>
    <rPh sb="81" eb="83">
      <t>ショクイン</t>
    </rPh>
    <rPh sb="83" eb="85">
      <t>ドウニュウ</t>
    </rPh>
    <rPh sb="88" eb="90">
      <t>ヒキアテ</t>
    </rPh>
    <rPh sb="90" eb="91">
      <t>キン</t>
    </rPh>
    <rPh sb="92" eb="94">
      <t>ゾウカ</t>
    </rPh>
    <rPh sb="96" eb="98">
      <t>タイショク</t>
    </rPh>
    <rPh sb="98" eb="100">
      <t>キュウフ</t>
    </rPh>
    <rPh sb="100" eb="101">
      <t>ヒ</t>
    </rPh>
    <rPh sb="102" eb="104">
      <t>ゾウカ</t>
    </rPh>
    <rPh sb="127" eb="129">
      <t>ゾウカ</t>
    </rPh>
    <rPh sb="136" eb="139">
      <t>エイギョウガイ</t>
    </rPh>
    <rPh sb="139" eb="141">
      <t>シュウエキ</t>
    </rPh>
    <rPh sb="142" eb="144">
      <t>ゾウカ</t>
    </rPh>
    <rPh sb="150" eb="152">
      <t>ジッシャ</t>
    </rPh>
    <rPh sb="152" eb="154">
      <t>ソウコウ</t>
    </rPh>
    <rPh sb="157" eb="159">
      <t>ゲンショウ</t>
    </rPh>
    <rPh sb="164" eb="165">
      <t>トモナ</t>
    </rPh>
    <rPh sb="189" eb="191">
      <t>イコウ</t>
    </rPh>
    <rPh sb="192" eb="195">
      <t>ドウテイド</t>
    </rPh>
    <rPh sb="196" eb="198">
      <t>イジ</t>
    </rPh>
    <rPh sb="206" eb="209">
      <t>コンネンド</t>
    </rPh>
    <rPh sb="210" eb="212">
      <t>シンガタ</t>
    </rPh>
    <rPh sb="219" eb="222">
      <t>カンセンショウ</t>
    </rPh>
    <rPh sb="223" eb="225">
      <t>エイキョウ</t>
    </rPh>
    <rPh sb="228" eb="230">
      <t>ゲンショウ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</si>
</sst>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3"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
      <sz val="10.5"/>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22" fillId="0" borderId="10" xfId="1" applyFont="1" applyBorder="1" applyAlignment="1" applyProtection="1">
      <alignment horizontal="left" vertical="top" wrapText="1"/>
      <protection locked="0"/>
    </xf>
    <xf numFmtId="0" fontId="22" fillId="0" borderId="0" xfId="1" applyFont="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4"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9" fillId="0" borderId="10" xfId="1" applyFont="1" applyBorder="1" applyAlignment="1" applyProtection="1">
      <alignment horizontal="left" vertical="top" wrapText="1"/>
      <protection locked="0"/>
    </xf>
    <xf numFmtId="0" fontId="9" fillId="0" borderId="0" xfId="1" applyFont="1" applyAlignment="1" applyProtection="1">
      <alignment horizontal="left" vertical="top" wrapText="1"/>
      <protection locked="0"/>
    </xf>
    <xf numFmtId="0" fontId="9" fillId="0" borderId="11" xfId="1" applyFont="1" applyBorder="1" applyAlignment="1" applyProtection="1">
      <alignment horizontal="left" vertical="top" wrapText="1"/>
      <protection locked="0"/>
    </xf>
    <xf numFmtId="0" fontId="9" fillId="0" borderId="14" xfId="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0" fontId="9" fillId="0" borderId="15" xfId="1"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116.1</c:v>
                </c:pt>
                <c:pt idx="1">
                  <c:v>105.7</c:v>
                </c:pt>
                <c:pt idx="2">
                  <c:v>104.6</c:v>
                </c:pt>
                <c:pt idx="3">
                  <c:v>100.7</c:v>
                </c:pt>
                <c:pt idx="4">
                  <c:v>98.7</c:v>
                </c:pt>
              </c:numCache>
            </c:numRef>
          </c:val>
          <c:extLst>
            <c:ext xmlns:c16="http://schemas.microsoft.com/office/drawing/2014/chart" uri="{C3380CC4-5D6E-409C-BE32-E72D297353CC}">
              <c16:uniqueId val="{00000000-BCFA-44F6-BED8-8337127D48CF}"/>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BCFA-44F6-BED8-8337127D48CF}"/>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CFA-44F6-BED8-8337127D48CF}"/>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338.44</c:v>
                </c:pt>
                <c:pt idx="1">
                  <c:v>329.33</c:v>
                </c:pt>
                <c:pt idx="2">
                  <c:v>341.13</c:v>
                </c:pt>
                <c:pt idx="3">
                  <c:v>332.1</c:v>
                </c:pt>
                <c:pt idx="4">
                  <c:v>339.57</c:v>
                </c:pt>
              </c:numCache>
            </c:numRef>
          </c:val>
          <c:extLst>
            <c:ext xmlns:c16="http://schemas.microsoft.com/office/drawing/2014/chart" uri="{C3380CC4-5D6E-409C-BE32-E72D297353CC}">
              <c16:uniqueId val="{00000000-936E-4D68-93BA-D5C223E7770D}"/>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157.44999999999999</c:v>
                </c:pt>
                <c:pt idx="1">
                  <c:v>158.86000000000001</c:v>
                </c:pt>
                <c:pt idx="2">
                  <c:v>158.03</c:v>
                </c:pt>
                <c:pt idx="3">
                  <c:v>155.29</c:v>
                </c:pt>
                <c:pt idx="4">
                  <c:v>155.86000000000001</c:v>
                </c:pt>
              </c:numCache>
            </c:numRef>
          </c:val>
          <c:smooth val="0"/>
          <c:extLst>
            <c:ext xmlns:c16="http://schemas.microsoft.com/office/drawing/2014/chart" uri="{C3380CC4-5D6E-409C-BE32-E72D297353CC}">
              <c16:uniqueId val="{00000001-936E-4D68-93BA-D5C223E7770D}"/>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10.4</c:v>
                </c:pt>
                <c:pt idx="1">
                  <c:v>11.9</c:v>
                </c:pt>
                <c:pt idx="2">
                  <c:v>12.2</c:v>
                </c:pt>
                <c:pt idx="3">
                  <c:v>11.9</c:v>
                </c:pt>
                <c:pt idx="4">
                  <c:v>11</c:v>
                </c:pt>
              </c:numCache>
            </c:numRef>
          </c:val>
          <c:extLst>
            <c:ext xmlns:c16="http://schemas.microsoft.com/office/drawing/2014/chart" uri="{C3380CC4-5D6E-409C-BE32-E72D297353CC}">
              <c16:uniqueId val="{00000000-F47A-4311-B37B-63CCDB18A85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F47A-4311-B37B-63CCDB18A85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406-4A11-BCFF-695F22803F6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D406-4A11-BCFF-695F22803F6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76.099999999999994</c:v>
                </c:pt>
                <c:pt idx="1">
                  <c:v>73.900000000000006</c:v>
                </c:pt>
                <c:pt idx="2">
                  <c:v>73.3</c:v>
                </c:pt>
                <c:pt idx="3">
                  <c:v>70.5</c:v>
                </c:pt>
                <c:pt idx="4">
                  <c:v>66.599999999999994</c:v>
                </c:pt>
              </c:numCache>
            </c:numRef>
          </c:val>
          <c:extLst>
            <c:ext xmlns:c16="http://schemas.microsoft.com/office/drawing/2014/chart" uri="{C3380CC4-5D6E-409C-BE32-E72D297353CC}">
              <c16:uniqueId val="{00000000-4433-466C-9915-7BC4B601F2CD}"/>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4433-466C-9915-7BC4B601F2CD}"/>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433-466C-9915-7BC4B601F2CD}"/>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216.9</c:v>
                </c:pt>
                <c:pt idx="1">
                  <c:v>182.7</c:v>
                </c:pt>
                <c:pt idx="2">
                  <c:v>230.2</c:v>
                </c:pt>
                <c:pt idx="3">
                  <c:v>396.7</c:v>
                </c:pt>
                <c:pt idx="4">
                  <c:v>348.9</c:v>
                </c:pt>
              </c:numCache>
            </c:numRef>
          </c:val>
          <c:extLst>
            <c:ext xmlns:c16="http://schemas.microsoft.com/office/drawing/2014/chart" uri="{C3380CC4-5D6E-409C-BE32-E72D297353CC}">
              <c16:uniqueId val="{00000000-2827-43EF-BA84-3B8178A505C9}"/>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2827-43EF-BA84-3B8178A505C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827-43EF-BA84-3B8178A505C9}"/>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75.2</c:v>
                </c:pt>
                <c:pt idx="1">
                  <c:v>64.3</c:v>
                </c:pt>
                <c:pt idx="2">
                  <c:v>62.5</c:v>
                </c:pt>
                <c:pt idx="3">
                  <c:v>64.400000000000006</c:v>
                </c:pt>
                <c:pt idx="4">
                  <c:v>66.099999999999994</c:v>
                </c:pt>
              </c:numCache>
            </c:numRef>
          </c:val>
          <c:extLst>
            <c:ext xmlns:c16="http://schemas.microsoft.com/office/drawing/2014/chart" uri="{C3380CC4-5D6E-409C-BE32-E72D297353CC}">
              <c16:uniqueId val="{00000000-6DBC-467D-9102-6B6EABE6867A}"/>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292.2</c:v>
                </c:pt>
                <c:pt idx="1">
                  <c:v>335.3</c:v>
                </c:pt>
                <c:pt idx="2">
                  <c:v>333.1</c:v>
                </c:pt>
                <c:pt idx="3">
                  <c:v>339.8</c:v>
                </c:pt>
                <c:pt idx="4">
                  <c:v>348.5</c:v>
                </c:pt>
              </c:numCache>
            </c:numRef>
          </c:val>
          <c:extLst>
            <c:ext xmlns:c16="http://schemas.microsoft.com/office/drawing/2014/chart" uri="{C3380CC4-5D6E-409C-BE32-E72D297353CC}">
              <c16:uniqueId val="{00000001-6DBC-467D-9102-6B6EABE6867A}"/>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6DBC-467D-9102-6B6EABE6867A}"/>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6DBC-467D-9102-6B6EABE6867A}"/>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25.7</c:v>
                </c:pt>
                <c:pt idx="1">
                  <c:v>19.2</c:v>
                </c:pt>
                <c:pt idx="2">
                  <c:v>18.8</c:v>
                </c:pt>
                <c:pt idx="3">
                  <c:v>19</c:v>
                </c:pt>
                <c:pt idx="4">
                  <c:v>19</c:v>
                </c:pt>
              </c:numCache>
            </c:numRef>
          </c:val>
          <c:extLst>
            <c:ext xmlns:c16="http://schemas.microsoft.com/office/drawing/2014/chart" uri="{C3380CC4-5D6E-409C-BE32-E72D297353CC}">
              <c16:uniqueId val="{00000000-1F1E-4F1A-87EF-537F0AD7FD4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1F1E-4F1A-87EF-537F0AD7FD4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0</c:v>
                </c:pt>
                <c:pt idx="1">
                  <c:v>6.4</c:v>
                </c:pt>
                <c:pt idx="2">
                  <c:v>0.7</c:v>
                </c:pt>
                <c:pt idx="3">
                  <c:v>0</c:v>
                </c:pt>
                <c:pt idx="4">
                  <c:v>0</c:v>
                </c:pt>
              </c:numCache>
            </c:numRef>
          </c:val>
          <c:extLst>
            <c:ext xmlns:c16="http://schemas.microsoft.com/office/drawing/2014/chart" uri="{C3380CC4-5D6E-409C-BE32-E72D297353CC}">
              <c16:uniqueId val="{00000000-CC43-4635-ABFD-6F8C30018439}"/>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CC43-4635-ABFD-6F8C30018439}"/>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78</c:v>
                </c:pt>
                <c:pt idx="1">
                  <c:v>70</c:v>
                </c:pt>
                <c:pt idx="2">
                  <c:v>70.3</c:v>
                </c:pt>
                <c:pt idx="3">
                  <c:v>70.7</c:v>
                </c:pt>
                <c:pt idx="4">
                  <c:v>70.5</c:v>
                </c:pt>
              </c:numCache>
            </c:numRef>
          </c:val>
          <c:extLst>
            <c:ext xmlns:c16="http://schemas.microsoft.com/office/drawing/2014/chart" uri="{C3380CC4-5D6E-409C-BE32-E72D297353CC}">
              <c16:uniqueId val="{00000000-F95D-4FDE-B360-EA2744C280BE}"/>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F95D-4FDE-B360-EA2744C280BE}"/>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265.89</c:v>
                </c:pt>
                <c:pt idx="1">
                  <c:v>312.17</c:v>
                </c:pt>
                <c:pt idx="2">
                  <c:v>295.93</c:v>
                </c:pt>
                <c:pt idx="3">
                  <c:v>306.23</c:v>
                </c:pt>
                <c:pt idx="4">
                  <c:v>325.82</c:v>
                </c:pt>
              </c:numCache>
            </c:numRef>
          </c:val>
          <c:extLst>
            <c:ext xmlns:c16="http://schemas.microsoft.com/office/drawing/2014/chart" uri="{C3380CC4-5D6E-409C-BE32-E72D297353CC}">
              <c16:uniqueId val="{00000000-379F-429C-AF78-ED9C82ACF12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149.05000000000001</c:v>
                </c:pt>
                <c:pt idx="1">
                  <c:v>153.75</c:v>
                </c:pt>
                <c:pt idx="2">
                  <c:v>153.52000000000001</c:v>
                </c:pt>
                <c:pt idx="3">
                  <c:v>154.12</c:v>
                </c:pt>
                <c:pt idx="4">
                  <c:v>159.22</c:v>
                </c:pt>
              </c:numCache>
            </c:numRef>
          </c:val>
          <c:smooth val="0"/>
          <c:extLst>
            <c:ext xmlns:c16="http://schemas.microsoft.com/office/drawing/2014/chart" uri="{C3380CC4-5D6E-409C-BE32-E72D297353CC}">
              <c16:uniqueId val="{00000001-379F-429C-AF78-ED9C82ACF12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430.27</c:v>
                </c:pt>
                <c:pt idx="1">
                  <c:v>467.43</c:v>
                </c:pt>
                <c:pt idx="2">
                  <c:v>469.22</c:v>
                </c:pt>
                <c:pt idx="3">
                  <c:v>485.55</c:v>
                </c:pt>
                <c:pt idx="4">
                  <c:v>509.7</c:v>
                </c:pt>
              </c:numCache>
            </c:numRef>
          </c:val>
          <c:extLst>
            <c:ext xmlns:c16="http://schemas.microsoft.com/office/drawing/2014/chart" uri="{C3380CC4-5D6E-409C-BE32-E72D297353CC}">
              <c16:uniqueId val="{00000000-62D6-4260-9E02-E4F09BF40484}"/>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240.32</c:v>
                </c:pt>
                <c:pt idx="1">
                  <c:v>246.49</c:v>
                </c:pt>
                <c:pt idx="2">
                  <c:v>255.19</c:v>
                </c:pt>
                <c:pt idx="3">
                  <c:v>256.39</c:v>
                </c:pt>
                <c:pt idx="4">
                  <c:v>267.17</c:v>
                </c:pt>
              </c:numCache>
            </c:numRef>
          </c:val>
          <c:smooth val="0"/>
          <c:extLst>
            <c:ext xmlns:c16="http://schemas.microsoft.com/office/drawing/2014/chart" uri="{C3380CC4-5D6E-409C-BE32-E72D297353CC}">
              <c16:uniqueId val="{00000001-62D6-4260-9E02-E4F09BF40484}"/>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02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02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02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02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02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03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03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03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03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03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03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03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election activeCell="CJ58" sqref="CJ58"/>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row>
    <row r="3" spans="1:78"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row>
    <row r="4" spans="1:78"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30" t="str">
        <f>データ!O6</f>
        <v>島根県　松江市</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6" t="s">
        <v>1</v>
      </c>
      <c r="C7" s="117"/>
      <c r="D7" s="117"/>
      <c r="E7" s="117"/>
      <c r="F7" s="117"/>
      <c r="G7" s="117"/>
      <c r="H7" s="117"/>
      <c r="I7" s="118"/>
      <c r="J7" s="116" t="s">
        <v>2</v>
      </c>
      <c r="K7" s="117"/>
      <c r="L7" s="117"/>
      <c r="M7" s="117"/>
      <c r="N7" s="117"/>
      <c r="O7" s="117"/>
      <c r="P7" s="117"/>
      <c r="Q7" s="118"/>
      <c r="R7" s="116" t="s">
        <v>3</v>
      </c>
      <c r="S7" s="117"/>
      <c r="T7" s="117"/>
      <c r="U7" s="117"/>
      <c r="V7" s="117"/>
      <c r="W7" s="117"/>
      <c r="X7" s="117"/>
      <c r="Y7" s="118"/>
      <c r="Z7" s="116" t="s">
        <v>4</v>
      </c>
      <c r="AA7" s="117"/>
      <c r="AB7" s="117"/>
      <c r="AC7" s="117"/>
      <c r="AD7" s="117"/>
      <c r="AE7" s="117"/>
      <c r="AF7" s="117"/>
      <c r="AG7" s="118"/>
      <c r="AH7" s="3"/>
      <c r="AJ7" s="131"/>
      <c r="AK7" s="132"/>
      <c r="AL7" s="132"/>
      <c r="AM7" s="132"/>
      <c r="AN7" s="132"/>
      <c r="AO7" s="132"/>
      <c r="AP7" s="133"/>
      <c r="AQ7" s="134" t="str">
        <f>データ!I10</f>
        <v>H27</v>
      </c>
      <c r="AR7" s="134"/>
      <c r="AS7" s="134"/>
      <c r="AT7" s="134"/>
      <c r="AU7" s="135"/>
      <c r="AV7" s="136" t="str">
        <f>データ!J10</f>
        <v>H28</v>
      </c>
      <c r="AW7" s="134"/>
      <c r="AX7" s="134"/>
      <c r="AY7" s="134"/>
      <c r="AZ7" s="135"/>
      <c r="BA7" s="136" t="str">
        <f>データ!K10</f>
        <v>H29</v>
      </c>
      <c r="BB7" s="134"/>
      <c r="BC7" s="134"/>
      <c r="BD7" s="134"/>
      <c r="BE7" s="135"/>
      <c r="BF7" s="136" t="str">
        <f>データ!L10</f>
        <v>H30</v>
      </c>
      <c r="BG7" s="134"/>
      <c r="BH7" s="134"/>
      <c r="BI7" s="134"/>
      <c r="BJ7" s="135"/>
      <c r="BK7" s="136" t="str">
        <f>データ!M10</f>
        <v>R01</v>
      </c>
      <c r="BL7" s="134"/>
      <c r="BM7" s="134"/>
      <c r="BN7" s="134"/>
      <c r="BO7" s="135"/>
      <c r="BS7" s="8"/>
      <c r="BT7" s="8"/>
      <c r="BU7" s="8"/>
      <c r="BV7" s="8"/>
      <c r="BW7" s="8"/>
      <c r="BX7" s="8"/>
      <c r="BY7" s="8"/>
    </row>
    <row r="8" spans="1:78" ht="18.75" customHeight="1" x14ac:dyDescent="0.15">
      <c r="A8" s="2"/>
      <c r="B8" s="126" t="str">
        <f>データ!P6</f>
        <v>法適用</v>
      </c>
      <c r="C8" s="127"/>
      <c r="D8" s="127"/>
      <c r="E8" s="127"/>
      <c r="F8" s="127"/>
      <c r="G8" s="127"/>
      <c r="H8" s="127"/>
      <c r="I8" s="128"/>
      <c r="J8" s="126" t="str">
        <f>データ!Q6</f>
        <v>交通事業</v>
      </c>
      <c r="K8" s="127"/>
      <c r="L8" s="127"/>
      <c r="M8" s="127"/>
      <c r="N8" s="127"/>
      <c r="O8" s="127"/>
      <c r="P8" s="127"/>
      <c r="Q8" s="128"/>
      <c r="R8" s="126" t="str">
        <f>データ!R6</f>
        <v>自動車運送事業</v>
      </c>
      <c r="S8" s="127"/>
      <c r="T8" s="127"/>
      <c r="U8" s="127"/>
      <c r="V8" s="127"/>
      <c r="W8" s="127"/>
      <c r="X8" s="127"/>
      <c r="Y8" s="128"/>
      <c r="Z8" s="126" t="str">
        <f>データ!S6</f>
        <v>自治体職員</v>
      </c>
      <c r="AA8" s="127"/>
      <c r="AB8" s="127"/>
      <c r="AC8" s="127"/>
      <c r="AD8" s="127"/>
      <c r="AE8" s="127"/>
      <c r="AF8" s="127"/>
      <c r="AG8" s="128"/>
      <c r="AH8" s="3"/>
      <c r="AJ8" s="120" t="s">
        <v>5</v>
      </c>
      <c r="AK8" s="121"/>
      <c r="AL8" s="121"/>
      <c r="AM8" s="121"/>
      <c r="AN8" s="121"/>
      <c r="AO8" s="121"/>
      <c r="AP8" s="122"/>
      <c r="AQ8" s="123">
        <f>データ!AB6</f>
        <v>3000</v>
      </c>
      <c r="AR8" s="123"/>
      <c r="AS8" s="123"/>
      <c r="AT8" s="123"/>
      <c r="AU8" s="124"/>
      <c r="AV8" s="125">
        <f>データ!AC6</f>
        <v>3095</v>
      </c>
      <c r="AW8" s="123"/>
      <c r="AX8" s="123"/>
      <c r="AY8" s="123"/>
      <c r="AZ8" s="124"/>
      <c r="BA8" s="125">
        <f>データ!AD6</f>
        <v>3115</v>
      </c>
      <c r="BB8" s="123"/>
      <c r="BC8" s="123"/>
      <c r="BD8" s="123"/>
      <c r="BE8" s="124"/>
      <c r="BF8" s="125">
        <f>データ!AE6</f>
        <v>3050</v>
      </c>
      <c r="BG8" s="123"/>
      <c r="BH8" s="123"/>
      <c r="BI8" s="123"/>
      <c r="BJ8" s="124"/>
      <c r="BK8" s="125">
        <f>データ!AF6</f>
        <v>3012</v>
      </c>
      <c r="BL8" s="123"/>
      <c r="BM8" s="123"/>
      <c r="BN8" s="123"/>
      <c r="BO8" s="124"/>
      <c r="BS8" s="9"/>
      <c r="BT8" s="9"/>
      <c r="BU8" s="9"/>
      <c r="BV8" s="9"/>
      <c r="BW8" s="9"/>
      <c r="BX8" s="9"/>
      <c r="BY8" s="9"/>
    </row>
    <row r="9" spans="1:78" ht="18.75" customHeight="1" x14ac:dyDescent="0.15">
      <c r="A9" s="2"/>
      <c r="B9" s="116" t="s">
        <v>6</v>
      </c>
      <c r="C9" s="117"/>
      <c r="D9" s="117"/>
      <c r="E9" s="117"/>
      <c r="F9" s="117"/>
      <c r="G9" s="117"/>
      <c r="H9" s="117"/>
      <c r="I9" s="118"/>
      <c r="J9" s="119" t="s">
        <v>7</v>
      </c>
      <c r="K9" s="119"/>
      <c r="L9" s="119"/>
      <c r="M9" s="119"/>
      <c r="N9" s="119"/>
      <c r="O9" s="119"/>
      <c r="P9" s="119"/>
      <c r="Q9" s="119"/>
      <c r="R9" s="119" t="s">
        <v>8</v>
      </c>
      <c r="S9" s="119"/>
      <c r="T9" s="119"/>
      <c r="U9" s="119"/>
      <c r="V9" s="119"/>
      <c r="W9" s="119"/>
      <c r="X9" s="119"/>
      <c r="Y9" s="119"/>
      <c r="Z9" s="119" t="s">
        <v>9</v>
      </c>
      <c r="AA9" s="119"/>
      <c r="AB9" s="119"/>
      <c r="AC9" s="119"/>
      <c r="AD9" s="119"/>
      <c r="AE9" s="119"/>
      <c r="AF9" s="119"/>
      <c r="AG9" s="119"/>
      <c r="AH9" s="3"/>
      <c r="AJ9" s="120" t="s">
        <v>10</v>
      </c>
      <c r="AK9" s="121"/>
      <c r="AL9" s="121"/>
      <c r="AM9" s="121"/>
      <c r="AN9" s="121"/>
      <c r="AO9" s="121"/>
      <c r="AP9" s="122"/>
      <c r="AQ9" s="108">
        <f>データ!AG6</f>
        <v>225651</v>
      </c>
      <c r="AR9" s="115"/>
      <c r="AS9" s="115"/>
      <c r="AT9" s="115"/>
      <c r="AU9" s="115"/>
      <c r="AV9" s="106">
        <f>データ!AH6</f>
        <v>198951</v>
      </c>
      <c r="AW9" s="107"/>
      <c r="AX9" s="107"/>
      <c r="AY9" s="107"/>
      <c r="AZ9" s="108"/>
      <c r="BA9" s="106">
        <f>データ!AI6</f>
        <v>194653</v>
      </c>
      <c r="BB9" s="107"/>
      <c r="BC9" s="107"/>
      <c r="BD9" s="107"/>
      <c r="BE9" s="108"/>
      <c r="BF9" s="106">
        <f>データ!AJ6</f>
        <v>196463</v>
      </c>
      <c r="BG9" s="107"/>
      <c r="BH9" s="107"/>
      <c r="BI9" s="107"/>
      <c r="BJ9" s="108"/>
      <c r="BK9" s="106">
        <f>データ!AK6</f>
        <v>198960</v>
      </c>
      <c r="BL9" s="107"/>
      <c r="BM9" s="107"/>
      <c r="BN9" s="107"/>
      <c r="BO9" s="108"/>
      <c r="BP9" s="10"/>
      <c r="BQ9" s="10"/>
      <c r="BR9" s="10"/>
      <c r="BS9" s="10"/>
      <c r="BT9" s="10"/>
      <c r="BU9" s="10"/>
      <c r="BV9" s="10"/>
      <c r="BW9" s="10"/>
      <c r="BX9" s="10"/>
      <c r="BY9" s="10"/>
    </row>
    <row r="10" spans="1:78" ht="18.399999999999999" customHeight="1" x14ac:dyDescent="0.15">
      <c r="A10" s="2"/>
      <c r="B10" s="111" t="str">
        <f>データ!T6</f>
        <v>-</v>
      </c>
      <c r="C10" s="112"/>
      <c r="D10" s="112"/>
      <c r="E10" s="112"/>
      <c r="F10" s="112"/>
      <c r="G10" s="112"/>
      <c r="H10" s="112"/>
      <c r="I10" s="113"/>
      <c r="J10" s="114">
        <f>データ!U6</f>
        <v>155.80000000000001</v>
      </c>
      <c r="K10" s="114"/>
      <c r="L10" s="114"/>
      <c r="M10" s="114"/>
      <c r="N10" s="114"/>
      <c r="O10" s="114"/>
      <c r="P10" s="114"/>
      <c r="Q10" s="114"/>
      <c r="R10" s="115">
        <f>データ!V6</f>
        <v>2249</v>
      </c>
      <c r="S10" s="115"/>
      <c r="T10" s="115"/>
      <c r="U10" s="115"/>
      <c r="V10" s="115"/>
      <c r="W10" s="115"/>
      <c r="X10" s="115"/>
      <c r="Y10" s="115"/>
      <c r="Z10" s="115">
        <f>データ!W6</f>
        <v>68</v>
      </c>
      <c r="AA10" s="115"/>
      <c r="AB10" s="115"/>
      <c r="AC10" s="115"/>
      <c r="AD10" s="115"/>
      <c r="AE10" s="115"/>
      <c r="AF10" s="115"/>
      <c r="AG10" s="115"/>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6" t="s">
        <v>11</v>
      </c>
      <c r="C11" s="117"/>
      <c r="D11" s="117"/>
      <c r="E11" s="117"/>
      <c r="F11" s="117"/>
      <c r="G11" s="117"/>
      <c r="H11" s="117"/>
      <c r="I11" s="118"/>
      <c r="J11" s="119" t="s">
        <v>12</v>
      </c>
      <c r="K11" s="119"/>
      <c r="L11" s="119"/>
      <c r="M11" s="119"/>
      <c r="N11" s="119"/>
      <c r="O11" s="119"/>
      <c r="P11" s="119"/>
      <c r="Q11" s="116"/>
      <c r="R11" s="116" t="s">
        <v>13</v>
      </c>
      <c r="S11" s="117"/>
      <c r="T11" s="117"/>
      <c r="U11" s="117"/>
      <c r="V11" s="117"/>
      <c r="W11" s="117"/>
      <c r="X11" s="117"/>
      <c r="Y11" s="118"/>
      <c r="Z11" s="119" t="s">
        <v>14</v>
      </c>
      <c r="AA11" s="119"/>
      <c r="AB11" s="119"/>
      <c r="AC11" s="119"/>
      <c r="AD11" s="119"/>
      <c r="AE11" s="119"/>
      <c r="AF11" s="119"/>
      <c r="AG11" s="119"/>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6">
        <f>データ!X6</f>
        <v>110</v>
      </c>
      <c r="C12" s="107"/>
      <c r="D12" s="107"/>
      <c r="E12" s="107"/>
      <c r="F12" s="107"/>
      <c r="G12" s="107"/>
      <c r="H12" s="107"/>
      <c r="I12" s="108"/>
      <c r="J12" s="109" t="str">
        <f>データ!Y6</f>
        <v>-</v>
      </c>
      <c r="K12" s="109"/>
      <c r="L12" s="109"/>
      <c r="M12" s="109"/>
      <c r="N12" s="109"/>
      <c r="O12" s="109"/>
      <c r="P12" s="109"/>
      <c r="Q12" s="109"/>
      <c r="R12" s="110" t="str">
        <f>データ!Z6</f>
        <v>有</v>
      </c>
      <c r="S12" s="110"/>
      <c r="T12" s="110"/>
      <c r="U12" s="110"/>
      <c r="V12" s="110"/>
      <c r="W12" s="110"/>
      <c r="X12" s="110"/>
      <c r="Y12" s="110"/>
      <c r="Z12" s="110" t="str">
        <f>データ!AA6</f>
        <v>有</v>
      </c>
      <c r="AA12" s="110"/>
      <c r="AB12" s="110"/>
      <c r="AC12" s="110"/>
      <c r="AD12" s="110"/>
      <c r="AE12" s="110"/>
      <c r="AF12" s="110"/>
      <c r="AG12" s="110"/>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8" t="s">
        <v>123</v>
      </c>
      <c r="BM17" s="99"/>
      <c r="BN17" s="99"/>
      <c r="BO17" s="99"/>
      <c r="BP17" s="99"/>
      <c r="BQ17" s="99"/>
      <c r="BR17" s="99"/>
      <c r="BS17" s="99"/>
      <c r="BT17" s="99"/>
      <c r="BU17" s="99"/>
      <c r="BV17" s="99"/>
      <c r="BW17" s="99"/>
      <c r="BX17" s="99"/>
      <c r="BY17" s="99"/>
      <c r="BZ17" s="100"/>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8"/>
      <c r="BM18" s="99"/>
      <c r="BN18" s="99"/>
      <c r="BO18" s="99"/>
      <c r="BP18" s="99"/>
      <c r="BQ18" s="99"/>
      <c r="BR18" s="99"/>
      <c r="BS18" s="99"/>
      <c r="BT18" s="99"/>
      <c r="BU18" s="99"/>
      <c r="BV18" s="99"/>
      <c r="BW18" s="99"/>
      <c r="BX18" s="99"/>
      <c r="BY18" s="99"/>
      <c r="BZ18" s="100"/>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8"/>
      <c r="BM19" s="99"/>
      <c r="BN19" s="99"/>
      <c r="BO19" s="99"/>
      <c r="BP19" s="99"/>
      <c r="BQ19" s="99"/>
      <c r="BR19" s="99"/>
      <c r="BS19" s="99"/>
      <c r="BT19" s="99"/>
      <c r="BU19" s="99"/>
      <c r="BV19" s="99"/>
      <c r="BW19" s="99"/>
      <c r="BX19" s="99"/>
      <c r="BY19" s="99"/>
      <c r="BZ19" s="100"/>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8"/>
      <c r="BM20" s="99"/>
      <c r="BN20" s="99"/>
      <c r="BO20" s="99"/>
      <c r="BP20" s="99"/>
      <c r="BQ20" s="99"/>
      <c r="BR20" s="99"/>
      <c r="BS20" s="99"/>
      <c r="BT20" s="99"/>
      <c r="BU20" s="99"/>
      <c r="BV20" s="99"/>
      <c r="BW20" s="99"/>
      <c r="BX20" s="99"/>
      <c r="BY20" s="99"/>
      <c r="BZ20" s="100"/>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8"/>
      <c r="BM21" s="99"/>
      <c r="BN21" s="99"/>
      <c r="BO21" s="99"/>
      <c r="BP21" s="99"/>
      <c r="BQ21" s="99"/>
      <c r="BR21" s="99"/>
      <c r="BS21" s="99"/>
      <c r="BT21" s="99"/>
      <c r="BU21" s="99"/>
      <c r="BV21" s="99"/>
      <c r="BW21" s="99"/>
      <c r="BX21" s="99"/>
      <c r="BY21" s="99"/>
      <c r="BZ21" s="100"/>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8"/>
      <c r="BM22" s="99"/>
      <c r="BN22" s="99"/>
      <c r="BO22" s="99"/>
      <c r="BP22" s="99"/>
      <c r="BQ22" s="99"/>
      <c r="BR22" s="99"/>
      <c r="BS22" s="99"/>
      <c r="BT22" s="99"/>
      <c r="BU22" s="99"/>
      <c r="BV22" s="99"/>
      <c r="BW22" s="99"/>
      <c r="BX22" s="99"/>
      <c r="BY22" s="99"/>
      <c r="BZ22" s="100"/>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8"/>
      <c r="BM23" s="99"/>
      <c r="BN23" s="99"/>
      <c r="BO23" s="99"/>
      <c r="BP23" s="99"/>
      <c r="BQ23" s="99"/>
      <c r="BR23" s="99"/>
      <c r="BS23" s="99"/>
      <c r="BT23" s="99"/>
      <c r="BU23" s="99"/>
      <c r="BV23" s="99"/>
      <c r="BW23" s="99"/>
      <c r="BX23" s="99"/>
      <c r="BY23" s="99"/>
      <c r="BZ23" s="100"/>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8"/>
      <c r="BM24" s="99"/>
      <c r="BN24" s="99"/>
      <c r="BO24" s="99"/>
      <c r="BP24" s="99"/>
      <c r="BQ24" s="99"/>
      <c r="BR24" s="99"/>
      <c r="BS24" s="99"/>
      <c r="BT24" s="99"/>
      <c r="BU24" s="99"/>
      <c r="BV24" s="99"/>
      <c r="BW24" s="99"/>
      <c r="BX24" s="99"/>
      <c r="BY24" s="99"/>
      <c r="BZ24" s="100"/>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8"/>
      <c r="BM25" s="99"/>
      <c r="BN25" s="99"/>
      <c r="BO25" s="99"/>
      <c r="BP25" s="99"/>
      <c r="BQ25" s="99"/>
      <c r="BR25" s="99"/>
      <c r="BS25" s="99"/>
      <c r="BT25" s="99"/>
      <c r="BU25" s="99"/>
      <c r="BV25" s="99"/>
      <c r="BW25" s="99"/>
      <c r="BX25" s="99"/>
      <c r="BY25" s="99"/>
      <c r="BZ25" s="100"/>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8"/>
      <c r="BM26" s="99"/>
      <c r="BN26" s="99"/>
      <c r="BO26" s="99"/>
      <c r="BP26" s="99"/>
      <c r="BQ26" s="99"/>
      <c r="BR26" s="99"/>
      <c r="BS26" s="99"/>
      <c r="BT26" s="99"/>
      <c r="BU26" s="99"/>
      <c r="BV26" s="99"/>
      <c r="BW26" s="99"/>
      <c r="BX26" s="99"/>
      <c r="BY26" s="99"/>
      <c r="BZ26" s="100"/>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8"/>
      <c r="BM27" s="99"/>
      <c r="BN27" s="99"/>
      <c r="BO27" s="99"/>
      <c r="BP27" s="99"/>
      <c r="BQ27" s="99"/>
      <c r="BR27" s="99"/>
      <c r="BS27" s="99"/>
      <c r="BT27" s="99"/>
      <c r="BU27" s="99"/>
      <c r="BV27" s="99"/>
      <c r="BW27" s="99"/>
      <c r="BX27" s="99"/>
      <c r="BY27" s="99"/>
      <c r="BZ27" s="100"/>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8"/>
      <c r="BM28" s="99"/>
      <c r="BN28" s="99"/>
      <c r="BO28" s="99"/>
      <c r="BP28" s="99"/>
      <c r="BQ28" s="99"/>
      <c r="BR28" s="99"/>
      <c r="BS28" s="99"/>
      <c r="BT28" s="99"/>
      <c r="BU28" s="99"/>
      <c r="BV28" s="99"/>
      <c r="BW28" s="99"/>
      <c r="BX28" s="99"/>
      <c r="BY28" s="99"/>
      <c r="BZ28" s="100"/>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8"/>
      <c r="BM29" s="99"/>
      <c r="BN29" s="99"/>
      <c r="BO29" s="99"/>
      <c r="BP29" s="99"/>
      <c r="BQ29" s="99"/>
      <c r="BR29" s="99"/>
      <c r="BS29" s="99"/>
      <c r="BT29" s="99"/>
      <c r="BU29" s="99"/>
      <c r="BV29" s="99"/>
      <c r="BW29" s="99"/>
      <c r="BX29" s="99"/>
      <c r="BY29" s="99"/>
      <c r="BZ29" s="100"/>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8"/>
      <c r="BM30" s="99"/>
      <c r="BN30" s="99"/>
      <c r="BO30" s="99"/>
      <c r="BP30" s="99"/>
      <c r="BQ30" s="99"/>
      <c r="BR30" s="99"/>
      <c r="BS30" s="99"/>
      <c r="BT30" s="99"/>
      <c r="BU30" s="99"/>
      <c r="BV30" s="99"/>
      <c r="BW30" s="99"/>
      <c r="BX30" s="99"/>
      <c r="BY30" s="99"/>
      <c r="BZ30" s="100"/>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8"/>
      <c r="BM31" s="99"/>
      <c r="BN31" s="99"/>
      <c r="BO31" s="99"/>
      <c r="BP31" s="99"/>
      <c r="BQ31" s="99"/>
      <c r="BR31" s="99"/>
      <c r="BS31" s="99"/>
      <c r="BT31" s="99"/>
      <c r="BU31" s="99"/>
      <c r="BV31" s="99"/>
      <c r="BW31" s="99"/>
      <c r="BX31" s="99"/>
      <c r="BY31" s="99"/>
      <c r="BZ31" s="100"/>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8"/>
      <c r="BM32" s="99"/>
      <c r="BN32" s="99"/>
      <c r="BO32" s="99"/>
      <c r="BP32" s="99"/>
      <c r="BQ32" s="99"/>
      <c r="BR32" s="99"/>
      <c r="BS32" s="99"/>
      <c r="BT32" s="99"/>
      <c r="BU32" s="99"/>
      <c r="BV32" s="99"/>
      <c r="BW32" s="99"/>
      <c r="BX32" s="99"/>
      <c r="BY32" s="99"/>
      <c r="BZ32" s="100"/>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8"/>
      <c r="BM33" s="99"/>
      <c r="BN33" s="99"/>
      <c r="BO33" s="99"/>
      <c r="BP33" s="99"/>
      <c r="BQ33" s="99"/>
      <c r="BR33" s="99"/>
      <c r="BS33" s="99"/>
      <c r="BT33" s="99"/>
      <c r="BU33" s="99"/>
      <c r="BV33" s="99"/>
      <c r="BW33" s="99"/>
      <c r="BX33" s="99"/>
      <c r="BY33" s="99"/>
      <c r="BZ33" s="100"/>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8"/>
      <c r="BM34" s="99"/>
      <c r="BN34" s="99"/>
      <c r="BO34" s="99"/>
      <c r="BP34" s="99"/>
      <c r="BQ34" s="99"/>
      <c r="BR34" s="99"/>
      <c r="BS34" s="99"/>
      <c r="BT34" s="99"/>
      <c r="BU34" s="99"/>
      <c r="BV34" s="99"/>
      <c r="BW34" s="99"/>
      <c r="BX34" s="99"/>
      <c r="BY34" s="99"/>
      <c r="BZ34" s="100"/>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8"/>
      <c r="BM35" s="99"/>
      <c r="BN35" s="99"/>
      <c r="BO35" s="99"/>
      <c r="BP35" s="99"/>
      <c r="BQ35" s="99"/>
      <c r="BR35" s="99"/>
      <c r="BS35" s="99"/>
      <c r="BT35" s="99"/>
      <c r="BU35" s="99"/>
      <c r="BV35" s="99"/>
      <c r="BW35" s="99"/>
      <c r="BX35" s="99"/>
      <c r="BY35" s="99"/>
      <c r="BZ35" s="100"/>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8"/>
      <c r="BM36" s="99"/>
      <c r="BN36" s="99"/>
      <c r="BO36" s="99"/>
      <c r="BP36" s="99"/>
      <c r="BQ36" s="99"/>
      <c r="BR36" s="99"/>
      <c r="BS36" s="99"/>
      <c r="BT36" s="99"/>
      <c r="BU36" s="99"/>
      <c r="BV36" s="99"/>
      <c r="BW36" s="99"/>
      <c r="BX36" s="99"/>
      <c r="BY36" s="99"/>
      <c r="BZ36" s="100"/>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8"/>
      <c r="BM37" s="99"/>
      <c r="BN37" s="99"/>
      <c r="BO37" s="99"/>
      <c r="BP37" s="99"/>
      <c r="BQ37" s="99"/>
      <c r="BR37" s="99"/>
      <c r="BS37" s="99"/>
      <c r="BT37" s="99"/>
      <c r="BU37" s="99"/>
      <c r="BV37" s="99"/>
      <c r="BW37" s="99"/>
      <c r="BX37" s="99"/>
      <c r="BY37" s="99"/>
      <c r="BZ37" s="100"/>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8"/>
      <c r="BM38" s="99"/>
      <c r="BN38" s="99"/>
      <c r="BO38" s="99"/>
      <c r="BP38" s="99"/>
      <c r="BQ38" s="99"/>
      <c r="BR38" s="99"/>
      <c r="BS38" s="99"/>
      <c r="BT38" s="99"/>
      <c r="BU38" s="99"/>
      <c r="BV38" s="99"/>
      <c r="BW38" s="99"/>
      <c r="BX38" s="99"/>
      <c r="BY38" s="99"/>
      <c r="BZ38" s="100"/>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8"/>
      <c r="BM39" s="99"/>
      <c r="BN39" s="99"/>
      <c r="BO39" s="99"/>
      <c r="BP39" s="99"/>
      <c r="BQ39" s="99"/>
      <c r="BR39" s="99"/>
      <c r="BS39" s="99"/>
      <c r="BT39" s="99"/>
      <c r="BU39" s="99"/>
      <c r="BV39" s="99"/>
      <c r="BW39" s="99"/>
      <c r="BX39" s="99"/>
      <c r="BY39" s="99"/>
      <c r="BZ39" s="100"/>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8"/>
      <c r="BM40" s="99"/>
      <c r="BN40" s="99"/>
      <c r="BO40" s="99"/>
      <c r="BP40" s="99"/>
      <c r="BQ40" s="99"/>
      <c r="BR40" s="99"/>
      <c r="BS40" s="99"/>
      <c r="BT40" s="99"/>
      <c r="BU40" s="99"/>
      <c r="BV40" s="99"/>
      <c r="BW40" s="99"/>
      <c r="BX40" s="99"/>
      <c r="BY40" s="99"/>
      <c r="BZ40" s="100"/>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8"/>
      <c r="BM41" s="99"/>
      <c r="BN41" s="99"/>
      <c r="BO41" s="99"/>
      <c r="BP41" s="99"/>
      <c r="BQ41" s="99"/>
      <c r="BR41" s="99"/>
      <c r="BS41" s="99"/>
      <c r="BT41" s="99"/>
      <c r="BU41" s="99"/>
      <c r="BV41" s="99"/>
      <c r="BW41" s="99"/>
      <c r="BX41" s="99"/>
      <c r="BY41" s="99"/>
      <c r="BZ41" s="100"/>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8"/>
      <c r="BM42" s="99"/>
      <c r="BN42" s="99"/>
      <c r="BO42" s="99"/>
      <c r="BP42" s="99"/>
      <c r="BQ42" s="99"/>
      <c r="BR42" s="99"/>
      <c r="BS42" s="99"/>
      <c r="BT42" s="99"/>
      <c r="BU42" s="99"/>
      <c r="BV42" s="99"/>
      <c r="BW42" s="99"/>
      <c r="BX42" s="99"/>
      <c r="BY42" s="99"/>
      <c r="BZ42" s="100"/>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8"/>
      <c r="BM43" s="99"/>
      <c r="BN43" s="99"/>
      <c r="BO43" s="99"/>
      <c r="BP43" s="99"/>
      <c r="BQ43" s="99"/>
      <c r="BR43" s="99"/>
      <c r="BS43" s="99"/>
      <c r="BT43" s="99"/>
      <c r="BU43" s="99"/>
      <c r="BV43" s="99"/>
      <c r="BW43" s="99"/>
      <c r="BX43" s="99"/>
      <c r="BY43" s="99"/>
      <c r="BZ43" s="100"/>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8"/>
      <c r="BM44" s="99"/>
      <c r="BN44" s="99"/>
      <c r="BO44" s="99"/>
      <c r="BP44" s="99"/>
      <c r="BQ44" s="99"/>
      <c r="BR44" s="99"/>
      <c r="BS44" s="99"/>
      <c r="BT44" s="99"/>
      <c r="BU44" s="99"/>
      <c r="BV44" s="99"/>
      <c r="BW44" s="99"/>
      <c r="BX44" s="99"/>
      <c r="BY44" s="99"/>
      <c r="BZ44" s="100"/>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8"/>
      <c r="BM45" s="99"/>
      <c r="BN45" s="99"/>
      <c r="BO45" s="99"/>
      <c r="BP45" s="99"/>
      <c r="BQ45" s="99"/>
      <c r="BR45" s="99"/>
      <c r="BS45" s="99"/>
      <c r="BT45" s="99"/>
      <c r="BU45" s="99"/>
      <c r="BV45" s="99"/>
      <c r="BW45" s="99"/>
      <c r="BX45" s="99"/>
      <c r="BY45" s="99"/>
      <c r="BZ45" s="100"/>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8"/>
      <c r="BM46" s="99"/>
      <c r="BN46" s="99"/>
      <c r="BO46" s="99"/>
      <c r="BP46" s="99"/>
      <c r="BQ46" s="99"/>
      <c r="BR46" s="99"/>
      <c r="BS46" s="99"/>
      <c r="BT46" s="99"/>
      <c r="BU46" s="99"/>
      <c r="BV46" s="99"/>
      <c r="BW46" s="99"/>
      <c r="BX46" s="99"/>
      <c r="BY46" s="99"/>
      <c r="BZ46" s="100"/>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8"/>
      <c r="BM47" s="99"/>
      <c r="BN47" s="99"/>
      <c r="BO47" s="99"/>
      <c r="BP47" s="99"/>
      <c r="BQ47" s="99"/>
      <c r="BR47" s="99"/>
      <c r="BS47" s="99"/>
      <c r="BT47" s="99"/>
      <c r="BU47" s="99"/>
      <c r="BV47" s="99"/>
      <c r="BW47" s="99"/>
      <c r="BX47" s="99"/>
      <c r="BY47" s="99"/>
      <c r="BZ47" s="100"/>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8"/>
      <c r="BM48" s="99"/>
      <c r="BN48" s="99"/>
      <c r="BO48" s="99"/>
      <c r="BP48" s="99"/>
      <c r="BQ48" s="99"/>
      <c r="BR48" s="99"/>
      <c r="BS48" s="99"/>
      <c r="BT48" s="99"/>
      <c r="BU48" s="99"/>
      <c r="BV48" s="99"/>
      <c r="BW48" s="99"/>
      <c r="BX48" s="99"/>
      <c r="BY48" s="99"/>
      <c r="BZ48" s="100"/>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8"/>
      <c r="BM49" s="99"/>
      <c r="BN49" s="99"/>
      <c r="BO49" s="99"/>
      <c r="BP49" s="99"/>
      <c r="BQ49" s="99"/>
      <c r="BR49" s="99"/>
      <c r="BS49" s="99"/>
      <c r="BT49" s="99"/>
      <c r="BU49" s="99"/>
      <c r="BV49" s="99"/>
      <c r="BW49" s="99"/>
      <c r="BX49" s="99"/>
      <c r="BY49" s="99"/>
      <c r="BZ49" s="100"/>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8"/>
      <c r="BM50" s="99"/>
      <c r="BN50" s="99"/>
      <c r="BO50" s="99"/>
      <c r="BP50" s="99"/>
      <c r="BQ50" s="99"/>
      <c r="BR50" s="99"/>
      <c r="BS50" s="99"/>
      <c r="BT50" s="99"/>
      <c r="BU50" s="99"/>
      <c r="BV50" s="99"/>
      <c r="BW50" s="99"/>
      <c r="BX50" s="99"/>
      <c r="BY50" s="99"/>
      <c r="BZ50" s="100"/>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8"/>
      <c r="BM51" s="99"/>
      <c r="BN51" s="99"/>
      <c r="BO51" s="99"/>
      <c r="BP51" s="99"/>
      <c r="BQ51" s="99"/>
      <c r="BR51" s="99"/>
      <c r="BS51" s="99"/>
      <c r="BT51" s="99"/>
      <c r="BU51" s="99"/>
      <c r="BV51" s="99"/>
      <c r="BW51" s="99"/>
      <c r="BX51" s="99"/>
      <c r="BY51" s="99"/>
      <c r="BZ51" s="100"/>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01"/>
      <c r="BM52" s="102"/>
      <c r="BN52" s="102"/>
      <c r="BO52" s="102"/>
      <c r="BP52" s="102"/>
      <c r="BQ52" s="102"/>
      <c r="BR52" s="102"/>
      <c r="BS52" s="102"/>
      <c r="BT52" s="102"/>
      <c r="BU52" s="102"/>
      <c r="BV52" s="102"/>
      <c r="BW52" s="102"/>
      <c r="BX52" s="102"/>
      <c r="BY52" s="102"/>
      <c r="BZ52" s="103"/>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98" t="s">
        <v>124</v>
      </c>
      <c r="BM55" s="99"/>
      <c r="BN55" s="99"/>
      <c r="BO55" s="99"/>
      <c r="BP55" s="99"/>
      <c r="BQ55" s="99"/>
      <c r="BR55" s="99"/>
      <c r="BS55" s="99"/>
      <c r="BT55" s="99"/>
      <c r="BU55" s="99"/>
      <c r="BV55" s="99"/>
      <c r="BW55" s="99"/>
      <c r="BX55" s="99"/>
      <c r="BY55" s="99"/>
      <c r="BZ55" s="100"/>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98"/>
      <c r="BM56" s="99"/>
      <c r="BN56" s="99"/>
      <c r="BO56" s="99"/>
      <c r="BP56" s="99"/>
      <c r="BQ56" s="99"/>
      <c r="BR56" s="99"/>
      <c r="BS56" s="99"/>
      <c r="BT56" s="99"/>
      <c r="BU56" s="99"/>
      <c r="BV56" s="99"/>
      <c r="BW56" s="99"/>
      <c r="BX56" s="99"/>
      <c r="BY56" s="99"/>
      <c r="BZ56" s="100"/>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98"/>
      <c r="BM57" s="99"/>
      <c r="BN57" s="99"/>
      <c r="BO57" s="99"/>
      <c r="BP57" s="99"/>
      <c r="BQ57" s="99"/>
      <c r="BR57" s="99"/>
      <c r="BS57" s="99"/>
      <c r="BT57" s="99"/>
      <c r="BU57" s="99"/>
      <c r="BV57" s="99"/>
      <c r="BW57" s="99"/>
      <c r="BX57" s="99"/>
      <c r="BY57" s="99"/>
      <c r="BZ57" s="100"/>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98"/>
      <c r="BM58" s="99"/>
      <c r="BN58" s="99"/>
      <c r="BO58" s="99"/>
      <c r="BP58" s="99"/>
      <c r="BQ58" s="99"/>
      <c r="BR58" s="99"/>
      <c r="BS58" s="99"/>
      <c r="BT58" s="99"/>
      <c r="BU58" s="99"/>
      <c r="BV58" s="99"/>
      <c r="BW58" s="99"/>
      <c r="BX58" s="99"/>
      <c r="BY58" s="99"/>
      <c r="BZ58" s="100"/>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98"/>
      <c r="BM59" s="99"/>
      <c r="BN59" s="99"/>
      <c r="BO59" s="99"/>
      <c r="BP59" s="99"/>
      <c r="BQ59" s="99"/>
      <c r="BR59" s="99"/>
      <c r="BS59" s="99"/>
      <c r="BT59" s="99"/>
      <c r="BU59" s="99"/>
      <c r="BV59" s="99"/>
      <c r="BW59" s="99"/>
      <c r="BX59" s="99"/>
      <c r="BY59" s="99"/>
      <c r="BZ59" s="100"/>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98"/>
      <c r="BM60" s="99"/>
      <c r="BN60" s="99"/>
      <c r="BO60" s="99"/>
      <c r="BP60" s="99"/>
      <c r="BQ60" s="99"/>
      <c r="BR60" s="99"/>
      <c r="BS60" s="99"/>
      <c r="BT60" s="99"/>
      <c r="BU60" s="99"/>
      <c r="BV60" s="99"/>
      <c r="BW60" s="99"/>
      <c r="BX60" s="99"/>
      <c r="BY60" s="99"/>
      <c r="BZ60" s="100"/>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98"/>
      <c r="BM61" s="99"/>
      <c r="BN61" s="99"/>
      <c r="BO61" s="99"/>
      <c r="BP61" s="99"/>
      <c r="BQ61" s="99"/>
      <c r="BR61" s="99"/>
      <c r="BS61" s="99"/>
      <c r="BT61" s="99"/>
      <c r="BU61" s="99"/>
      <c r="BV61" s="99"/>
      <c r="BW61" s="99"/>
      <c r="BX61" s="99"/>
      <c r="BY61" s="99"/>
      <c r="BZ61" s="100"/>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98"/>
      <c r="BM62" s="99"/>
      <c r="BN62" s="99"/>
      <c r="BO62" s="99"/>
      <c r="BP62" s="99"/>
      <c r="BQ62" s="99"/>
      <c r="BR62" s="99"/>
      <c r="BS62" s="99"/>
      <c r="BT62" s="99"/>
      <c r="BU62" s="99"/>
      <c r="BV62" s="99"/>
      <c r="BW62" s="99"/>
      <c r="BX62" s="99"/>
      <c r="BY62" s="99"/>
      <c r="BZ62" s="100"/>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98"/>
      <c r="BM63" s="99"/>
      <c r="BN63" s="99"/>
      <c r="BO63" s="99"/>
      <c r="BP63" s="99"/>
      <c r="BQ63" s="99"/>
      <c r="BR63" s="99"/>
      <c r="BS63" s="99"/>
      <c r="BT63" s="99"/>
      <c r="BU63" s="99"/>
      <c r="BV63" s="99"/>
      <c r="BW63" s="99"/>
      <c r="BX63" s="99"/>
      <c r="BY63" s="99"/>
      <c r="BZ63" s="100"/>
    </row>
    <row r="64" spans="1:78" ht="13.5" customHeight="1" x14ac:dyDescent="0.15">
      <c r="A64" s="2"/>
      <c r="B64" s="26"/>
      <c r="C64" s="104"/>
      <c r="D64" s="104"/>
      <c r="E64" s="104"/>
      <c r="F64" s="104"/>
      <c r="G64" s="104"/>
      <c r="H64" s="104"/>
      <c r="I64" s="104"/>
      <c r="J64" s="104"/>
      <c r="K64" s="104"/>
      <c r="L64" s="104"/>
      <c r="M64" s="104"/>
      <c r="N64" s="104"/>
      <c r="O64" s="104"/>
      <c r="P64" s="104"/>
      <c r="Q64" s="29"/>
      <c r="R64" s="104"/>
      <c r="S64" s="104"/>
      <c r="T64" s="104"/>
      <c r="U64" s="104"/>
      <c r="V64" s="104"/>
      <c r="W64" s="104"/>
      <c r="X64" s="104"/>
      <c r="Y64" s="104"/>
      <c r="Z64" s="104"/>
      <c r="AA64" s="104"/>
      <c r="AB64" s="104"/>
      <c r="AC64" s="104"/>
      <c r="AD64" s="104"/>
      <c r="AE64" s="104"/>
      <c r="AF64" s="29"/>
      <c r="AG64" s="104"/>
      <c r="AH64" s="104"/>
      <c r="AI64" s="104"/>
      <c r="AJ64" s="104"/>
      <c r="AK64" s="104"/>
      <c r="AL64" s="104"/>
      <c r="AM64" s="104"/>
      <c r="AN64" s="104"/>
      <c r="AO64" s="104"/>
      <c r="AP64" s="104"/>
      <c r="AQ64" s="104"/>
      <c r="AR64" s="104"/>
      <c r="AS64" s="104"/>
      <c r="AT64" s="104"/>
      <c r="AU64" s="29"/>
      <c r="AV64" s="104"/>
      <c r="AW64" s="104"/>
      <c r="AX64" s="104"/>
      <c r="AY64" s="104"/>
      <c r="AZ64" s="104"/>
      <c r="BA64" s="104"/>
      <c r="BB64" s="104"/>
      <c r="BC64" s="104"/>
      <c r="BD64" s="104"/>
      <c r="BE64" s="104"/>
      <c r="BF64" s="104"/>
      <c r="BG64" s="104"/>
      <c r="BH64" s="104"/>
      <c r="BI64" s="104"/>
      <c r="BJ64" s="28"/>
      <c r="BK64" s="2"/>
      <c r="BL64" s="98"/>
      <c r="BM64" s="99"/>
      <c r="BN64" s="99"/>
      <c r="BO64" s="99"/>
      <c r="BP64" s="99"/>
      <c r="BQ64" s="99"/>
      <c r="BR64" s="99"/>
      <c r="BS64" s="99"/>
      <c r="BT64" s="99"/>
      <c r="BU64" s="99"/>
      <c r="BV64" s="99"/>
      <c r="BW64" s="99"/>
      <c r="BX64" s="99"/>
      <c r="BY64" s="99"/>
      <c r="BZ64" s="100"/>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98"/>
      <c r="BM65" s="99"/>
      <c r="BN65" s="99"/>
      <c r="BO65" s="99"/>
      <c r="BP65" s="99"/>
      <c r="BQ65" s="99"/>
      <c r="BR65" s="99"/>
      <c r="BS65" s="99"/>
      <c r="BT65" s="99"/>
      <c r="BU65" s="99"/>
      <c r="BV65" s="99"/>
      <c r="BW65" s="99"/>
      <c r="BX65" s="99"/>
      <c r="BY65" s="99"/>
      <c r="BZ65" s="100"/>
    </row>
    <row r="66" spans="1:78" ht="13.5" customHeight="1" thickTop="1" x14ac:dyDescent="0.15">
      <c r="A66" s="2"/>
      <c r="B66" s="105" t="s">
        <v>20</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2"/>
      <c r="BL66" s="98"/>
      <c r="BM66" s="99"/>
      <c r="BN66" s="99"/>
      <c r="BO66" s="99"/>
      <c r="BP66" s="99"/>
      <c r="BQ66" s="99"/>
      <c r="BR66" s="99"/>
      <c r="BS66" s="99"/>
      <c r="BT66" s="99"/>
      <c r="BU66" s="99"/>
      <c r="BV66" s="99"/>
      <c r="BW66" s="99"/>
      <c r="BX66" s="99"/>
      <c r="BY66" s="99"/>
      <c r="BZ66" s="100"/>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98"/>
      <c r="BM67" s="99"/>
      <c r="BN67" s="99"/>
      <c r="BO67" s="99"/>
      <c r="BP67" s="99"/>
      <c r="BQ67" s="99"/>
      <c r="BR67" s="99"/>
      <c r="BS67" s="99"/>
      <c r="BT67" s="99"/>
      <c r="BU67" s="99"/>
      <c r="BV67" s="99"/>
      <c r="BW67" s="99"/>
      <c r="BX67" s="99"/>
      <c r="BY67" s="99"/>
      <c r="BZ67" s="100"/>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98"/>
      <c r="BM68" s="99"/>
      <c r="BN68" s="99"/>
      <c r="BO68" s="99"/>
      <c r="BP68" s="99"/>
      <c r="BQ68" s="99"/>
      <c r="BR68" s="99"/>
      <c r="BS68" s="99"/>
      <c r="BT68" s="99"/>
      <c r="BU68" s="99"/>
      <c r="BV68" s="99"/>
      <c r="BW68" s="99"/>
      <c r="BX68" s="99"/>
      <c r="BY68" s="99"/>
      <c r="BZ68" s="100"/>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98"/>
      <c r="BM69" s="99"/>
      <c r="BN69" s="99"/>
      <c r="BO69" s="99"/>
      <c r="BP69" s="99"/>
      <c r="BQ69" s="99"/>
      <c r="BR69" s="99"/>
      <c r="BS69" s="99"/>
      <c r="BT69" s="99"/>
      <c r="BU69" s="99"/>
      <c r="BV69" s="99"/>
      <c r="BW69" s="99"/>
      <c r="BX69" s="99"/>
      <c r="BY69" s="99"/>
      <c r="BZ69" s="100"/>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98"/>
      <c r="BM70" s="99"/>
      <c r="BN70" s="99"/>
      <c r="BO70" s="99"/>
      <c r="BP70" s="99"/>
      <c r="BQ70" s="99"/>
      <c r="BR70" s="99"/>
      <c r="BS70" s="99"/>
      <c r="BT70" s="99"/>
      <c r="BU70" s="99"/>
      <c r="BV70" s="99"/>
      <c r="BW70" s="99"/>
      <c r="BX70" s="99"/>
      <c r="BY70" s="99"/>
      <c r="BZ70" s="100"/>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98"/>
      <c r="BM71" s="99"/>
      <c r="BN71" s="99"/>
      <c r="BO71" s="99"/>
      <c r="BP71" s="99"/>
      <c r="BQ71" s="99"/>
      <c r="BR71" s="99"/>
      <c r="BS71" s="99"/>
      <c r="BT71" s="99"/>
      <c r="BU71" s="99"/>
      <c r="BV71" s="99"/>
      <c r="BW71" s="99"/>
      <c r="BX71" s="99"/>
      <c r="BY71" s="99"/>
      <c r="BZ71" s="100"/>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98"/>
      <c r="BM72" s="99"/>
      <c r="BN72" s="99"/>
      <c r="BO72" s="99"/>
      <c r="BP72" s="99"/>
      <c r="BQ72" s="99"/>
      <c r="BR72" s="99"/>
      <c r="BS72" s="99"/>
      <c r="BT72" s="99"/>
      <c r="BU72" s="99"/>
      <c r="BV72" s="99"/>
      <c r="BW72" s="99"/>
      <c r="BX72" s="99"/>
      <c r="BY72" s="99"/>
      <c r="BZ72" s="100"/>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Ts7Vyx2uLTzKvJDG5UkLds26B506BQ3XMcd4mKWKR6weREMCeAe/oYeZ2/15RJGEP2/sRpqxClJBz8KVrVcUcA==" saltValue="jj5jpFsegI+dLwJg8PH22A=="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322016</v>
      </c>
      <c r="K6" s="55" t="str">
        <f t="shared" si="3"/>
        <v>46</v>
      </c>
      <c r="L6" s="55" t="str">
        <f t="shared" si="3"/>
        <v>03</v>
      </c>
      <c r="M6" s="56" t="str">
        <f>M7</f>
        <v>3</v>
      </c>
      <c r="N6" s="56" t="str">
        <f>N7</f>
        <v>000</v>
      </c>
      <c r="O6" s="55" t="str">
        <f t="shared" si="3"/>
        <v>島根県　松江市</v>
      </c>
      <c r="P6" s="55" t="str">
        <f t="shared" si="3"/>
        <v>法適用</v>
      </c>
      <c r="Q6" s="55" t="str">
        <f t="shared" si="3"/>
        <v>交通事業</v>
      </c>
      <c r="R6" s="55" t="str">
        <f t="shared" si="3"/>
        <v>自動車運送事業</v>
      </c>
      <c r="S6" s="55" t="str">
        <f t="shared" si="3"/>
        <v>自治体職員</v>
      </c>
      <c r="T6" s="57" t="str">
        <f t="shared" si="3"/>
        <v>-</v>
      </c>
      <c r="U6" s="57">
        <f t="shared" si="3"/>
        <v>155.80000000000001</v>
      </c>
      <c r="V6" s="58">
        <f t="shared" si="3"/>
        <v>2249</v>
      </c>
      <c r="W6" s="58">
        <f t="shared" si="3"/>
        <v>68</v>
      </c>
      <c r="X6" s="58">
        <f t="shared" si="3"/>
        <v>110</v>
      </c>
      <c r="Y6" s="57" t="str">
        <f>Y7</f>
        <v>-</v>
      </c>
      <c r="Z6" s="55" t="str">
        <f t="shared" si="3"/>
        <v>有</v>
      </c>
      <c r="AA6" s="55" t="str">
        <f t="shared" si="3"/>
        <v>有</v>
      </c>
      <c r="AB6" s="58">
        <f t="shared" si="3"/>
        <v>3000</v>
      </c>
      <c r="AC6" s="58">
        <f t="shared" si="3"/>
        <v>3095</v>
      </c>
      <c r="AD6" s="58">
        <f t="shared" si="3"/>
        <v>3115</v>
      </c>
      <c r="AE6" s="58">
        <f t="shared" si="3"/>
        <v>3050</v>
      </c>
      <c r="AF6" s="58">
        <f t="shared" si="3"/>
        <v>3012</v>
      </c>
      <c r="AG6" s="58">
        <f t="shared" si="3"/>
        <v>225651</v>
      </c>
      <c r="AH6" s="58">
        <f t="shared" si="3"/>
        <v>198951</v>
      </c>
      <c r="AI6" s="58">
        <f t="shared" si="3"/>
        <v>194653</v>
      </c>
      <c r="AJ6" s="58">
        <f t="shared" si="3"/>
        <v>196463</v>
      </c>
      <c r="AK6" s="58">
        <f t="shared" si="3"/>
        <v>198960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155.80000000000001</v>
      </c>
      <c r="V7" s="65">
        <v>2249</v>
      </c>
      <c r="W7" s="65">
        <v>68</v>
      </c>
      <c r="X7" s="65">
        <v>110</v>
      </c>
      <c r="Y7" s="64" t="s">
        <v>99</v>
      </c>
      <c r="Z7" s="63" t="s">
        <v>100</v>
      </c>
      <c r="AA7" s="63" t="s">
        <v>100</v>
      </c>
      <c r="AB7" s="65">
        <v>3000</v>
      </c>
      <c r="AC7" s="65">
        <v>3095</v>
      </c>
      <c r="AD7" s="65">
        <v>3115</v>
      </c>
      <c r="AE7" s="65">
        <v>3050</v>
      </c>
      <c r="AF7" s="65">
        <v>3012</v>
      </c>
      <c r="AG7" s="65">
        <v>225651</v>
      </c>
      <c r="AH7" s="65">
        <v>198951</v>
      </c>
      <c r="AI7" s="65">
        <v>194653</v>
      </c>
      <c r="AJ7" s="65">
        <v>196463</v>
      </c>
      <c r="AK7" s="65">
        <v>198960</v>
      </c>
      <c r="AL7" s="64">
        <v>116.1</v>
      </c>
      <c r="AM7" s="64">
        <v>105.7</v>
      </c>
      <c r="AN7" s="64">
        <v>104.6</v>
      </c>
      <c r="AO7" s="64">
        <v>100.7</v>
      </c>
      <c r="AP7" s="64">
        <v>98.7</v>
      </c>
      <c r="AQ7" s="64">
        <v>104.1</v>
      </c>
      <c r="AR7" s="64">
        <v>103.5</v>
      </c>
      <c r="AS7" s="64">
        <v>103.3</v>
      </c>
      <c r="AT7" s="64">
        <v>102.4</v>
      </c>
      <c r="AU7" s="64">
        <v>98.5</v>
      </c>
      <c r="AV7" s="64">
        <v>100</v>
      </c>
      <c r="AW7" s="64">
        <v>76.099999999999994</v>
      </c>
      <c r="AX7" s="64">
        <v>73.900000000000006</v>
      </c>
      <c r="AY7" s="64">
        <v>73.3</v>
      </c>
      <c r="AZ7" s="64">
        <v>70.5</v>
      </c>
      <c r="BA7" s="64">
        <v>66.599999999999994</v>
      </c>
      <c r="BB7" s="64">
        <v>95.5</v>
      </c>
      <c r="BC7" s="64">
        <v>94.2</v>
      </c>
      <c r="BD7" s="64">
        <v>94</v>
      </c>
      <c r="BE7" s="64">
        <v>93.2</v>
      </c>
      <c r="BF7" s="64">
        <v>89.9</v>
      </c>
      <c r="BG7" s="64">
        <v>100</v>
      </c>
      <c r="BH7" s="64">
        <v>216.9</v>
      </c>
      <c r="BI7" s="64">
        <v>182.7</v>
      </c>
      <c r="BJ7" s="64">
        <v>230.2</v>
      </c>
      <c r="BK7" s="64">
        <v>396.7</v>
      </c>
      <c r="BL7" s="64">
        <v>348.9</v>
      </c>
      <c r="BM7" s="64">
        <v>97.7</v>
      </c>
      <c r="BN7" s="64">
        <v>100</v>
      </c>
      <c r="BO7" s="64">
        <v>156.69999999999999</v>
      </c>
      <c r="BP7" s="64">
        <v>155.30000000000001</v>
      </c>
      <c r="BQ7" s="64">
        <v>154.19999999999999</v>
      </c>
      <c r="BR7" s="64">
        <v>100</v>
      </c>
      <c r="BS7" s="64">
        <v>0</v>
      </c>
      <c r="BT7" s="64">
        <v>0</v>
      </c>
      <c r="BU7" s="64">
        <v>0</v>
      </c>
      <c r="BV7" s="64">
        <v>0</v>
      </c>
      <c r="BW7" s="64">
        <v>0</v>
      </c>
      <c r="BX7" s="64">
        <v>90.4</v>
      </c>
      <c r="BY7" s="64">
        <v>86.1</v>
      </c>
      <c r="BZ7" s="64">
        <v>62.9</v>
      </c>
      <c r="CA7" s="64">
        <v>34.799999999999997</v>
      </c>
      <c r="CB7" s="64">
        <v>35.1</v>
      </c>
      <c r="CC7" s="64">
        <v>0</v>
      </c>
      <c r="CD7" s="64">
        <v>75.2</v>
      </c>
      <c r="CE7" s="64">
        <v>64.3</v>
      </c>
      <c r="CF7" s="64">
        <v>62.5</v>
      </c>
      <c r="CG7" s="64">
        <v>64.400000000000006</v>
      </c>
      <c r="CH7" s="64">
        <v>66.099999999999994</v>
      </c>
      <c r="CI7" s="64">
        <v>13.6</v>
      </c>
      <c r="CJ7" s="64">
        <v>14.6</v>
      </c>
      <c r="CK7" s="64">
        <v>14.5</v>
      </c>
      <c r="CL7" s="64">
        <v>14.7</v>
      </c>
      <c r="CM7" s="64">
        <v>14.2</v>
      </c>
      <c r="CN7" s="64">
        <v>292.2</v>
      </c>
      <c r="CO7" s="64">
        <v>335.3</v>
      </c>
      <c r="CP7" s="64">
        <v>333.1</v>
      </c>
      <c r="CQ7" s="64">
        <v>339.8</v>
      </c>
      <c r="CR7" s="64">
        <v>348.5</v>
      </c>
      <c r="CS7" s="64">
        <v>177.3</v>
      </c>
      <c r="CT7" s="64">
        <v>180</v>
      </c>
      <c r="CU7" s="64">
        <v>180.1</v>
      </c>
      <c r="CV7" s="64">
        <v>182.9</v>
      </c>
      <c r="CW7" s="64">
        <v>190.5</v>
      </c>
      <c r="CX7" s="64">
        <v>25.7</v>
      </c>
      <c r="CY7" s="64">
        <v>19.2</v>
      </c>
      <c r="CZ7" s="64">
        <v>18.8</v>
      </c>
      <c r="DA7" s="64">
        <v>19</v>
      </c>
      <c r="DB7" s="64">
        <v>19</v>
      </c>
      <c r="DC7" s="64">
        <v>7.7</v>
      </c>
      <c r="DD7" s="64">
        <v>8.1</v>
      </c>
      <c r="DE7" s="64">
        <v>8</v>
      </c>
      <c r="DF7" s="64">
        <v>8</v>
      </c>
      <c r="DG7" s="64">
        <v>7.5</v>
      </c>
      <c r="DH7" s="64">
        <v>0</v>
      </c>
      <c r="DI7" s="64">
        <v>6.4</v>
      </c>
      <c r="DJ7" s="64">
        <v>0.7</v>
      </c>
      <c r="DK7" s="64">
        <v>0</v>
      </c>
      <c r="DL7" s="64">
        <v>0</v>
      </c>
      <c r="DM7" s="64">
        <v>27</v>
      </c>
      <c r="DN7" s="64">
        <v>22.5</v>
      </c>
      <c r="DO7" s="64">
        <v>21.9</v>
      </c>
      <c r="DP7" s="64">
        <v>23.3</v>
      </c>
      <c r="DQ7" s="64">
        <v>29.5</v>
      </c>
      <c r="DR7" s="64">
        <v>78</v>
      </c>
      <c r="DS7" s="64">
        <v>70</v>
      </c>
      <c r="DT7" s="64">
        <v>70.3</v>
      </c>
      <c r="DU7" s="64">
        <v>70.7</v>
      </c>
      <c r="DV7" s="64">
        <v>70.5</v>
      </c>
      <c r="DW7" s="64">
        <v>78.900000000000006</v>
      </c>
      <c r="DX7" s="64">
        <v>78.400000000000006</v>
      </c>
      <c r="DY7" s="64">
        <v>77.8</v>
      </c>
      <c r="DZ7" s="64">
        <v>77.400000000000006</v>
      </c>
      <c r="EA7" s="64">
        <v>74.900000000000006</v>
      </c>
      <c r="EB7" s="66">
        <v>338.44</v>
      </c>
      <c r="EC7" s="66">
        <v>329.33</v>
      </c>
      <c r="ED7" s="66">
        <v>341.13</v>
      </c>
      <c r="EE7" s="66">
        <v>332.1</v>
      </c>
      <c r="EF7" s="66">
        <v>339.57</v>
      </c>
      <c r="EG7" s="66">
        <v>157.44999999999999</v>
      </c>
      <c r="EH7" s="66">
        <v>158.86000000000001</v>
      </c>
      <c r="EI7" s="66">
        <v>158.03</v>
      </c>
      <c r="EJ7" s="66">
        <v>155.29</v>
      </c>
      <c r="EK7" s="66">
        <v>155.86000000000001</v>
      </c>
      <c r="EL7" s="66">
        <v>430.27</v>
      </c>
      <c r="EM7" s="66">
        <v>467.43</v>
      </c>
      <c r="EN7" s="66">
        <v>469.22</v>
      </c>
      <c r="EO7" s="66">
        <v>485.55</v>
      </c>
      <c r="EP7" s="66">
        <v>509.7</v>
      </c>
      <c r="EQ7" s="66">
        <v>240.32</v>
      </c>
      <c r="ER7" s="66">
        <v>246.49</v>
      </c>
      <c r="ES7" s="66">
        <v>255.19</v>
      </c>
      <c r="ET7" s="66">
        <v>256.39</v>
      </c>
      <c r="EU7" s="66">
        <v>267.17</v>
      </c>
      <c r="EV7" s="66">
        <v>265.89</v>
      </c>
      <c r="EW7" s="66">
        <v>312.17</v>
      </c>
      <c r="EX7" s="66">
        <v>295.93</v>
      </c>
      <c r="EY7" s="66">
        <v>306.23</v>
      </c>
      <c r="EZ7" s="66">
        <v>325.82</v>
      </c>
      <c r="FA7" s="66">
        <v>149.05000000000001</v>
      </c>
      <c r="FB7" s="66">
        <v>153.75</v>
      </c>
      <c r="FC7" s="66">
        <v>153.52000000000001</v>
      </c>
      <c r="FD7" s="66">
        <v>154.12</v>
      </c>
      <c r="FE7" s="66">
        <v>159.22</v>
      </c>
      <c r="FF7" s="64">
        <v>10.4</v>
      </c>
      <c r="FG7" s="64">
        <v>11.9</v>
      </c>
      <c r="FH7" s="64">
        <v>12.2</v>
      </c>
      <c r="FI7" s="64">
        <v>11.9</v>
      </c>
      <c r="FJ7" s="64">
        <v>11</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108</v>
      </c>
      <c r="AV11" s="75">
        <f>AW7</f>
        <v>76.099999999999994</v>
      </c>
      <c r="AW11" s="75">
        <f>AX7</f>
        <v>73.900000000000006</v>
      </c>
      <c r="AX11" s="75">
        <f>AY7</f>
        <v>73.3</v>
      </c>
      <c r="AY11" s="75">
        <f>AZ7</f>
        <v>70.5</v>
      </c>
      <c r="AZ11" s="75">
        <f>BA7</f>
        <v>66.599999999999994</v>
      </c>
      <c r="BA11" s="71"/>
      <c r="BB11" s="72"/>
      <c r="BC11" s="71"/>
      <c r="BD11" s="71"/>
      <c r="BE11" s="71"/>
      <c r="BF11" s="74" t="s">
        <v>108</v>
      </c>
      <c r="BG11" s="75">
        <f>BH7</f>
        <v>216.9</v>
      </c>
      <c r="BH11" s="75">
        <f>BI7</f>
        <v>182.7</v>
      </c>
      <c r="BI11" s="75">
        <f>BJ7</f>
        <v>230.2</v>
      </c>
      <c r="BJ11" s="75">
        <f>BK7</f>
        <v>396.7</v>
      </c>
      <c r="BK11" s="75">
        <f>BL7</f>
        <v>348.9</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109</v>
      </c>
      <c r="CC11" s="75">
        <f>CD7</f>
        <v>75.2</v>
      </c>
      <c r="CD11" s="75">
        <f>CE7</f>
        <v>64.3</v>
      </c>
      <c r="CE11" s="75">
        <f>CF7</f>
        <v>62.5</v>
      </c>
      <c r="CF11" s="75">
        <f>CG7</f>
        <v>64.400000000000006</v>
      </c>
      <c r="CG11" s="75">
        <f>CH7</f>
        <v>66.099999999999994</v>
      </c>
      <c r="CH11" s="71"/>
      <c r="CI11" s="71"/>
      <c r="CJ11" s="71"/>
      <c r="CK11" s="71"/>
      <c r="CL11" s="71"/>
      <c r="CM11" s="71"/>
      <c r="CN11" s="71"/>
      <c r="CO11" s="71"/>
      <c r="CP11" s="71"/>
      <c r="CQ11" s="71"/>
      <c r="CR11" s="71"/>
      <c r="CS11" s="71"/>
      <c r="CT11" s="71"/>
      <c r="CU11" s="71"/>
      <c r="CV11" s="74" t="s">
        <v>108</v>
      </c>
      <c r="CW11" s="75">
        <f>CX7</f>
        <v>25.7</v>
      </c>
      <c r="CX11" s="75">
        <f>CY7</f>
        <v>19.2</v>
      </c>
      <c r="CY11" s="75">
        <f>CZ7</f>
        <v>18.8</v>
      </c>
      <c r="CZ11" s="75">
        <f>DA7</f>
        <v>19</v>
      </c>
      <c r="DA11" s="75">
        <f>DB7</f>
        <v>19</v>
      </c>
      <c r="DB11" s="71"/>
      <c r="DC11" s="71"/>
      <c r="DD11" s="71"/>
      <c r="DE11" s="71"/>
      <c r="DF11" s="74" t="s">
        <v>108</v>
      </c>
      <c r="DG11" s="75">
        <f>DH7</f>
        <v>0</v>
      </c>
      <c r="DH11" s="75">
        <f>DI7</f>
        <v>6.4</v>
      </c>
      <c r="DI11" s="75">
        <f>DJ7</f>
        <v>0.7</v>
      </c>
      <c r="DJ11" s="75">
        <f>DK7</f>
        <v>0</v>
      </c>
      <c r="DK11" s="75">
        <f>DL7</f>
        <v>0</v>
      </c>
      <c r="DL11" s="71"/>
      <c r="DM11" s="71"/>
      <c r="DN11" s="71"/>
      <c r="DO11" s="71"/>
      <c r="DP11" s="74" t="s">
        <v>108</v>
      </c>
      <c r="DQ11" s="75">
        <f>DR7</f>
        <v>78</v>
      </c>
      <c r="DR11" s="75">
        <f>DS7</f>
        <v>70</v>
      </c>
      <c r="DS11" s="75">
        <f>DT7</f>
        <v>70.3</v>
      </c>
      <c r="DT11" s="75">
        <f>DU7</f>
        <v>70.7</v>
      </c>
      <c r="DU11" s="75">
        <f>DV7</f>
        <v>70.5</v>
      </c>
      <c r="DV11" s="71"/>
      <c r="DW11" s="71"/>
      <c r="DX11" s="71"/>
      <c r="DY11" s="71"/>
      <c r="DZ11" s="74" t="s">
        <v>108</v>
      </c>
      <c r="EA11" s="76">
        <f>EB7</f>
        <v>338.44</v>
      </c>
      <c r="EB11" s="76">
        <f>EC7</f>
        <v>329.33</v>
      </c>
      <c r="EC11" s="76">
        <f>ED7</f>
        <v>341.13</v>
      </c>
      <c r="ED11" s="76">
        <f>EE7</f>
        <v>332.1</v>
      </c>
      <c r="EE11" s="76">
        <f>EF7</f>
        <v>339.57</v>
      </c>
      <c r="EF11" s="71"/>
      <c r="EG11" s="71"/>
      <c r="EH11" s="71"/>
      <c r="EI11" s="71"/>
      <c r="EJ11" s="74" t="s">
        <v>108</v>
      </c>
      <c r="EK11" s="76">
        <f>EL7</f>
        <v>430.27</v>
      </c>
      <c r="EL11" s="76">
        <f>EM7</f>
        <v>467.43</v>
      </c>
      <c r="EM11" s="76">
        <f>EN7</f>
        <v>469.22</v>
      </c>
      <c r="EN11" s="76">
        <f>EO7</f>
        <v>485.55</v>
      </c>
      <c r="EO11" s="76">
        <f>EP7</f>
        <v>509.7</v>
      </c>
      <c r="EP11" s="71"/>
      <c r="EQ11" s="71"/>
      <c r="ER11" s="71"/>
      <c r="ES11" s="71"/>
      <c r="ET11" s="74" t="s">
        <v>108</v>
      </c>
      <c r="EU11" s="76">
        <f>EV7</f>
        <v>265.89</v>
      </c>
      <c r="EV11" s="76">
        <f>EW7</f>
        <v>312.17</v>
      </c>
      <c r="EW11" s="76">
        <f>EX7</f>
        <v>295.93</v>
      </c>
      <c r="EX11" s="76">
        <f>EY7</f>
        <v>306.23</v>
      </c>
      <c r="EY11" s="76">
        <f>EZ7</f>
        <v>325.82</v>
      </c>
      <c r="EZ11" s="71"/>
      <c r="FA11" s="71"/>
      <c r="FB11" s="71"/>
      <c r="FC11" s="71"/>
      <c r="FD11" s="74" t="s">
        <v>110</v>
      </c>
      <c r="FE11" s="75">
        <f>FF7</f>
        <v>10.4</v>
      </c>
      <c r="FF11" s="75">
        <f>FG7</f>
        <v>11.9</v>
      </c>
      <c r="FG11" s="75">
        <f>FH7</f>
        <v>12.2</v>
      </c>
      <c r="FH11" s="75">
        <f>FI7</f>
        <v>11.9</v>
      </c>
      <c r="FI11" s="75">
        <f>FJ7</f>
        <v>11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111</v>
      </c>
      <c r="AK12" s="75">
        <f>AL7</f>
        <v>116.1</v>
      </c>
      <c r="AL12" s="75">
        <f>AM7</f>
        <v>105.7</v>
      </c>
      <c r="AM12" s="75">
        <f>AN7</f>
        <v>104.6</v>
      </c>
      <c r="AN12" s="75">
        <f>AO7</f>
        <v>100.7</v>
      </c>
      <c r="AO12" s="75">
        <f>AP7</f>
        <v>98.7</v>
      </c>
      <c r="AP12" s="71"/>
      <c r="AQ12" s="71"/>
      <c r="AR12" s="71"/>
      <c r="AS12" s="71"/>
      <c r="AT12" s="71"/>
      <c r="AU12" s="74" t="s">
        <v>112</v>
      </c>
      <c r="AV12" s="75">
        <f>BB7</f>
        <v>95.5</v>
      </c>
      <c r="AW12" s="75">
        <f>BC7</f>
        <v>94.2</v>
      </c>
      <c r="AX12" s="75">
        <f>BD7</f>
        <v>94</v>
      </c>
      <c r="AY12" s="75">
        <f>BE7</f>
        <v>93.2</v>
      </c>
      <c r="AZ12" s="75">
        <f>BF7</f>
        <v>89.9</v>
      </c>
      <c r="BA12" s="71"/>
      <c r="BB12" s="72"/>
      <c r="BC12" s="71"/>
      <c r="BD12" s="71"/>
      <c r="BE12" s="71"/>
      <c r="BF12" s="74" t="s">
        <v>112</v>
      </c>
      <c r="BG12" s="75">
        <f>BM7</f>
        <v>97.7</v>
      </c>
      <c r="BH12" s="75">
        <f>BN7</f>
        <v>100</v>
      </c>
      <c r="BI12" s="75">
        <f>BO7</f>
        <v>156.69999999999999</v>
      </c>
      <c r="BJ12" s="75">
        <f>BP7</f>
        <v>155.30000000000001</v>
      </c>
      <c r="BK12" s="75">
        <f>BQ7</f>
        <v>154.19999999999999</v>
      </c>
      <c r="BL12" s="71"/>
      <c r="BM12" s="71"/>
      <c r="BN12" s="71"/>
      <c r="BO12" s="71"/>
      <c r="BP12" s="71"/>
      <c r="BQ12" s="74" t="s">
        <v>112</v>
      </c>
      <c r="BR12" s="75">
        <f>BX7</f>
        <v>90.4</v>
      </c>
      <c r="BS12" s="75">
        <f>BY7</f>
        <v>86.1</v>
      </c>
      <c r="BT12" s="75">
        <f>BZ7</f>
        <v>62.9</v>
      </c>
      <c r="BU12" s="75">
        <f>CA7</f>
        <v>34.799999999999997</v>
      </c>
      <c r="BV12" s="75">
        <f>CB7</f>
        <v>35.1</v>
      </c>
      <c r="BW12" s="71"/>
      <c r="BX12" s="71"/>
      <c r="BY12" s="71"/>
      <c r="BZ12" s="71"/>
      <c r="CA12" s="71"/>
      <c r="CB12" s="74" t="s">
        <v>113</v>
      </c>
      <c r="CC12" s="75">
        <f>CN7</f>
        <v>292.2</v>
      </c>
      <c r="CD12" s="75">
        <f>CO7</f>
        <v>335.3</v>
      </c>
      <c r="CE12" s="75">
        <f>CP7</f>
        <v>333.1</v>
      </c>
      <c r="CF12" s="75">
        <f>CQ7</f>
        <v>339.8</v>
      </c>
      <c r="CG12" s="75">
        <f>CR7</f>
        <v>348.5</v>
      </c>
      <c r="CH12" s="71"/>
      <c r="CI12" s="71"/>
      <c r="CJ12" s="71"/>
      <c r="CK12" s="71"/>
      <c r="CL12" s="71"/>
      <c r="CM12" s="71"/>
      <c r="CN12" s="71"/>
      <c r="CO12" s="71"/>
      <c r="CP12" s="71"/>
      <c r="CQ12" s="71"/>
      <c r="CR12" s="71"/>
      <c r="CS12" s="71"/>
      <c r="CT12" s="71"/>
      <c r="CU12" s="71"/>
      <c r="CV12" s="74" t="s">
        <v>112</v>
      </c>
      <c r="CW12" s="75">
        <f>DC7</f>
        <v>7.7</v>
      </c>
      <c r="CX12" s="75">
        <f>DD7</f>
        <v>8.1</v>
      </c>
      <c r="CY12" s="75">
        <f>DE7</f>
        <v>8</v>
      </c>
      <c r="CZ12" s="75">
        <f>DF7</f>
        <v>8</v>
      </c>
      <c r="DA12" s="75">
        <f>DG7</f>
        <v>7.5</v>
      </c>
      <c r="DB12" s="71"/>
      <c r="DC12" s="71"/>
      <c r="DD12" s="71"/>
      <c r="DE12" s="71"/>
      <c r="DF12" s="74" t="s">
        <v>112</v>
      </c>
      <c r="DG12" s="75">
        <f>DM7</f>
        <v>27</v>
      </c>
      <c r="DH12" s="75">
        <f>DN7</f>
        <v>22.5</v>
      </c>
      <c r="DI12" s="75">
        <f>DO7</f>
        <v>21.9</v>
      </c>
      <c r="DJ12" s="75">
        <f>DP7</f>
        <v>23.3</v>
      </c>
      <c r="DK12" s="75">
        <f>DQ7</f>
        <v>29.5</v>
      </c>
      <c r="DL12" s="71"/>
      <c r="DM12" s="71"/>
      <c r="DN12" s="71"/>
      <c r="DO12" s="71"/>
      <c r="DP12" s="74" t="s">
        <v>112</v>
      </c>
      <c r="DQ12" s="75">
        <f>DW7</f>
        <v>78.900000000000006</v>
      </c>
      <c r="DR12" s="75">
        <f>DX7</f>
        <v>78.400000000000006</v>
      </c>
      <c r="DS12" s="75">
        <f>DY7</f>
        <v>77.8</v>
      </c>
      <c r="DT12" s="75">
        <f>DZ7</f>
        <v>77.400000000000006</v>
      </c>
      <c r="DU12" s="75">
        <f>EA7</f>
        <v>74.900000000000006</v>
      </c>
      <c r="DV12" s="71"/>
      <c r="DW12" s="71"/>
      <c r="DX12" s="71"/>
      <c r="DY12" s="71"/>
      <c r="DZ12" s="74" t="s">
        <v>112</v>
      </c>
      <c r="EA12" s="76">
        <f>EG7</f>
        <v>157.44999999999999</v>
      </c>
      <c r="EB12" s="76">
        <f>EH7</f>
        <v>158.86000000000001</v>
      </c>
      <c r="EC12" s="76">
        <f>EI7</f>
        <v>158.03</v>
      </c>
      <c r="ED12" s="76">
        <f>EJ7</f>
        <v>155.29</v>
      </c>
      <c r="EE12" s="76">
        <f>EK7</f>
        <v>155.86000000000001</v>
      </c>
      <c r="EF12" s="71"/>
      <c r="EG12" s="71"/>
      <c r="EH12" s="71"/>
      <c r="EI12" s="71"/>
      <c r="EJ12" s="74" t="s">
        <v>114</v>
      </c>
      <c r="EK12" s="76">
        <f>EQ7</f>
        <v>240.32</v>
      </c>
      <c r="EL12" s="76">
        <f>ER7</f>
        <v>246.49</v>
      </c>
      <c r="EM12" s="76">
        <f>ES7</f>
        <v>255.19</v>
      </c>
      <c r="EN12" s="76">
        <f>ET7</f>
        <v>256.39</v>
      </c>
      <c r="EO12" s="76">
        <f>EU7</f>
        <v>267.17</v>
      </c>
      <c r="EP12" s="71"/>
      <c r="EQ12" s="71"/>
      <c r="ER12" s="71"/>
      <c r="ES12" s="71"/>
      <c r="ET12" s="74" t="s">
        <v>112</v>
      </c>
      <c r="EU12" s="76">
        <f>FA7</f>
        <v>149.05000000000001</v>
      </c>
      <c r="EV12" s="76">
        <f>FB7</f>
        <v>153.75</v>
      </c>
      <c r="EW12" s="76">
        <f>FC7</f>
        <v>153.52000000000001</v>
      </c>
      <c r="EX12" s="76">
        <f>FD7</f>
        <v>154.12</v>
      </c>
      <c r="EY12" s="76">
        <f>FE7</f>
        <v>159.22</v>
      </c>
      <c r="EZ12" s="71"/>
      <c r="FA12" s="71"/>
      <c r="FB12" s="71"/>
      <c r="FC12" s="71"/>
      <c r="FD12" s="74" t="s">
        <v>112</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108</v>
      </c>
      <c r="AV17" s="79">
        <f>IF(AW7="-",NA(),AW7)</f>
        <v>76.099999999999994</v>
      </c>
      <c r="AW17" s="79">
        <f>IF(AX7="-",NA(),AX7)</f>
        <v>73.900000000000006</v>
      </c>
      <c r="AX17" s="79">
        <f>IF(AY7="-",NA(),AY7)</f>
        <v>73.3</v>
      </c>
      <c r="AY17" s="79">
        <f>IF(AZ7="-",NA(),AZ7)</f>
        <v>70.5</v>
      </c>
      <c r="AZ17" s="79">
        <f>IF(BA7="-",NA(),BA7)</f>
        <v>66.599999999999994</v>
      </c>
      <c r="BA17" s="2"/>
      <c r="BB17" s="67"/>
      <c r="BC17" s="2"/>
      <c r="BD17" s="2"/>
      <c r="BE17" s="2"/>
      <c r="BF17" s="78" t="s">
        <v>108</v>
      </c>
      <c r="BG17" s="79">
        <f>IF(BH7="-",NA(),BH7)</f>
        <v>216.9</v>
      </c>
      <c r="BH17" s="79">
        <f>IF(BI7="-",NA(),BI7)</f>
        <v>182.7</v>
      </c>
      <c r="BI17" s="79">
        <f>IF(BJ7="-",NA(),BJ7)</f>
        <v>230.2</v>
      </c>
      <c r="BJ17" s="79">
        <f>IF(BK7="-",NA(),BK7)</f>
        <v>396.7</v>
      </c>
      <c r="BK17" s="79">
        <f>IF(BL7="-",NA(),BL7)</f>
        <v>348.9</v>
      </c>
      <c r="BL17" s="2"/>
      <c r="BM17" s="2"/>
      <c r="BN17" s="2"/>
      <c r="BO17" s="2"/>
      <c r="BP17" s="2"/>
      <c r="BQ17" s="78" t="s">
        <v>108</v>
      </c>
      <c r="BR17" s="79">
        <f>IF(BS7="-",NA(),BS7)</f>
        <v>0</v>
      </c>
      <c r="BS17" s="79">
        <f>IF(BT7="-",NA(),BT7)</f>
        <v>0</v>
      </c>
      <c r="BT17" s="79">
        <f>IF(BU7="-",NA(),BU7)</f>
        <v>0</v>
      </c>
      <c r="BU17" s="79">
        <f>IF(BV7="-",NA(),BV7)</f>
        <v>0</v>
      </c>
      <c r="BV17" s="79">
        <f>IF(BW7="-",NA(),BW7)</f>
        <v>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118</v>
      </c>
      <c r="CW17" s="79">
        <f>IF(CX7="-",NA(),CX7)</f>
        <v>25.7</v>
      </c>
      <c r="CX17" s="79">
        <f>IF(CY7="-",NA(),CY7)</f>
        <v>19.2</v>
      </c>
      <c r="CY17" s="79">
        <f>IF(CZ7="-",NA(),CZ7)</f>
        <v>18.8</v>
      </c>
      <c r="CZ17" s="79">
        <f>IF(DA7="-",NA(),DA7)</f>
        <v>19</v>
      </c>
      <c r="DA17" s="79">
        <f>IF(DB7="-",NA(),DB7)</f>
        <v>19</v>
      </c>
      <c r="DB17" s="2"/>
      <c r="DC17" s="2"/>
      <c r="DD17" s="2"/>
      <c r="DE17" s="2"/>
      <c r="DF17" s="78" t="s">
        <v>119</v>
      </c>
      <c r="DG17" s="79">
        <f>IF(DH7="-",NA(),DH7)</f>
        <v>0</v>
      </c>
      <c r="DH17" s="79">
        <f>IF(DI7="-",NA(),DI7)</f>
        <v>6.4</v>
      </c>
      <c r="DI17" s="79">
        <f>IF(DJ7="-",NA(),DJ7)</f>
        <v>0.7</v>
      </c>
      <c r="DJ17" s="79">
        <f>IF(DK7="-",NA(),DK7)</f>
        <v>0</v>
      </c>
      <c r="DK17" s="79">
        <f>IF(DL7="-",NA(),DL7)</f>
        <v>0</v>
      </c>
      <c r="DL17" s="2"/>
      <c r="DM17" s="2"/>
      <c r="DN17" s="2"/>
      <c r="DO17" s="2"/>
      <c r="DP17" s="78" t="s">
        <v>108</v>
      </c>
      <c r="DQ17" s="79">
        <f>IF(DR7="-",NA(),DR7)</f>
        <v>78</v>
      </c>
      <c r="DR17" s="79">
        <f>IF(DS7="-",NA(),DS7)</f>
        <v>70</v>
      </c>
      <c r="DS17" s="79">
        <f>IF(DT7="-",NA(),DT7)</f>
        <v>70.3</v>
      </c>
      <c r="DT17" s="79">
        <f>IF(DU7="-",NA(),DU7)</f>
        <v>70.7</v>
      </c>
      <c r="DU17" s="79">
        <f>IF(DV7="-",NA(),DV7)</f>
        <v>70.5</v>
      </c>
      <c r="DV17" s="2"/>
      <c r="DW17" s="2"/>
      <c r="DX17" s="2"/>
      <c r="DY17" s="2"/>
      <c r="DZ17" s="78" t="s">
        <v>108</v>
      </c>
      <c r="EA17" s="80">
        <f>IF(EB7="-",NA(),EB7)</f>
        <v>338.44</v>
      </c>
      <c r="EB17" s="80">
        <f>IF(EC7="-",NA(),EC7)</f>
        <v>329.33</v>
      </c>
      <c r="EC17" s="80">
        <f>IF(ED7="-",NA(),ED7)</f>
        <v>341.13</v>
      </c>
      <c r="ED17" s="80">
        <f>IF(EE7="-",NA(),EE7)</f>
        <v>332.1</v>
      </c>
      <c r="EE17" s="80">
        <f>IF(EF7="-",NA(),EF7)</f>
        <v>339.57</v>
      </c>
      <c r="EF17" s="2"/>
      <c r="EG17" s="2"/>
      <c r="EH17" s="2"/>
      <c r="EI17" s="2"/>
      <c r="EJ17" s="78" t="s">
        <v>108</v>
      </c>
      <c r="EK17" s="80">
        <f>IF(EL7="-",NA(),EL7)</f>
        <v>430.27</v>
      </c>
      <c r="EL17" s="80">
        <f>IF(EM7="-",NA(),EM7)</f>
        <v>467.43</v>
      </c>
      <c r="EM17" s="80">
        <f>IF(EN7="-",NA(),EN7)</f>
        <v>469.22</v>
      </c>
      <c r="EN17" s="80">
        <f>IF(EO7="-",NA(),EO7)</f>
        <v>485.55</v>
      </c>
      <c r="EO17" s="80">
        <f>IF(EP7="-",NA(),EP7)</f>
        <v>509.7</v>
      </c>
      <c r="EP17" s="2"/>
      <c r="EQ17" s="2"/>
      <c r="ER17" s="2"/>
      <c r="ES17" s="2"/>
      <c r="ET17" s="78" t="s">
        <v>108</v>
      </c>
      <c r="EU17" s="80">
        <f>IF(EV7="-",NA(),EV7)</f>
        <v>265.89</v>
      </c>
      <c r="EV17" s="80">
        <f>IF(EW7="-",NA(),EW7)</f>
        <v>312.17</v>
      </c>
      <c r="EW17" s="80">
        <f>IF(EX7="-",NA(),EX7)</f>
        <v>295.93</v>
      </c>
      <c r="EX17" s="80">
        <f>IF(EY7="-",NA(),EY7)</f>
        <v>306.23</v>
      </c>
      <c r="EY17" s="80">
        <f>IF(EZ7="-",NA(),EZ7)</f>
        <v>325.82</v>
      </c>
      <c r="EZ17" s="2"/>
      <c r="FA17" s="2"/>
      <c r="FB17" s="2"/>
      <c r="FC17" s="2"/>
      <c r="FD17" s="78" t="s">
        <v>108</v>
      </c>
      <c r="FE17" s="79">
        <f>IF(FF7="-",NA(),FF7)</f>
        <v>10.4</v>
      </c>
      <c r="FF17" s="79">
        <f>IF(FG7="-",NA(),FG7)</f>
        <v>11.9</v>
      </c>
      <c r="FG17" s="79">
        <f>IF(FH7="-",NA(),FH7)</f>
        <v>12.2</v>
      </c>
      <c r="FH17" s="79">
        <f>IF(FI7="-",NA(),FI7)</f>
        <v>11.9</v>
      </c>
      <c r="FI17" s="79">
        <f>IF(FJ7="-",NA(),FJ7)</f>
        <v>11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116.1</v>
      </c>
      <c r="AL18" s="79">
        <f>IF(AM7="-",NA(),AM7)</f>
        <v>105.7</v>
      </c>
      <c r="AM18" s="79">
        <f>IF(AN7="-",NA(),AN7)</f>
        <v>104.6</v>
      </c>
      <c r="AN18" s="79">
        <f>IF(AO7="-",NA(),AO7)</f>
        <v>100.7</v>
      </c>
      <c r="AO18" s="79">
        <f>IF(AP7="-",NA(),AP7)</f>
        <v>98.7</v>
      </c>
      <c r="AP18" s="2"/>
      <c r="AQ18" s="2"/>
      <c r="AR18" s="2"/>
      <c r="AS18" s="2"/>
      <c r="AT18" s="2"/>
      <c r="AU18" s="78" t="s">
        <v>112</v>
      </c>
      <c r="AV18" s="79">
        <f>IF(BB7="-",NA(),BB7)</f>
        <v>95.5</v>
      </c>
      <c r="AW18" s="79">
        <f>IF(BC7="-",NA(),BC7)</f>
        <v>94.2</v>
      </c>
      <c r="AX18" s="79">
        <f>IF(BD7="-",NA(),BD7)</f>
        <v>94</v>
      </c>
      <c r="AY18" s="79">
        <f>IF(BE7="-",NA(),BE7)</f>
        <v>93.2</v>
      </c>
      <c r="AZ18" s="79">
        <f>IF(BF7="-",NA(),BF7)</f>
        <v>89.9</v>
      </c>
      <c r="BA18" s="2"/>
      <c r="BB18" s="2"/>
      <c r="BC18" s="2"/>
      <c r="BD18" s="2"/>
      <c r="BE18" s="2"/>
      <c r="BF18" s="78" t="s">
        <v>112</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112</v>
      </c>
      <c r="BR18" s="79">
        <f>IF(BX7="-",NA(),BX7)</f>
        <v>90.4</v>
      </c>
      <c r="BS18" s="79">
        <f>IF(BY7="-",NA(),BY7)</f>
        <v>86.1</v>
      </c>
      <c r="BT18" s="79">
        <f>IF(BZ7="-",NA(),BZ7)</f>
        <v>62.9</v>
      </c>
      <c r="BU18" s="79">
        <f>IF(CA7="-",NA(),CA7)</f>
        <v>34.799999999999997</v>
      </c>
      <c r="BV18" s="79">
        <f>IF(CB7="-",NA(),CB7)</f>
        <v>35.1</v>
      </c>
      <c r="BW18" s="2"/>
      <c r="BX18" s="2"/>
      <c r="BY18" s="2"/>
      <c r="BZ18" s="2"/>
      <c r="CA18" s="2"/>
      <c r="CB18" s="81" t="s">
        <v>109</v>
      </c>
      <c r="CC18" s="79">
        <f>IF(CC11="-",NA(),CC11)</f>
        <v>75.2</v>
      </c>
      <c r="CD18" s="79">
        <f t="shared" ref="CD18:CG18" si="4">IF(CD11="-",NA(),CD11)</f>
        <v>64.3</v>
      </c>
      <c r="CE18" s="79">
        <f t="shared" si="4"/>
        <v>62.5</v>
      </c>
      <c r="CF18" s="79">
        <f t="shared" si="4"/>
        <v>64.400000000000006</v>
      </c>
      <c r="CG18" s="79">
        <f t="shared" si="4"/>
        <v>66.099999999999994</v>
      </c>
      <c r="CH18" s="2"/>
      <c r="CI18" s="2"/>
      <c r="CJ18" s="2"/>
      <c r="CK18" s="2"/>
      <c r="CL18" s="2"/>
      <c r="CM18" s="2"/>
      <c r="CN18" s="2"/>
      <c r="CO18" s="2"/>
      <c r="CP18" s="2"/>
      <c r="CQ18" s="2"/>
      <c r="CR18" s="2"/>
      <c r="CS18" s="2"/>
      <c r="CT18" s="2"/>
      <c r="CU18" s="2"/>
      <c r="CV18" s="78" t="s">
        <v>112</v>
      </c>
      <c r="CW18" s="79">
        <f>IF(DC7="-",NA(),DC7)</f>
        <v>7.7</v>
      </c>
      <c r="CX18" s="79">
        <f>IF(DD7="-",NA(),DD7)</f>
        <v>8.1</v>
      </c>
      <c r="CY18" s="79">
        <f>IF(DE7="-",NA(),DE7)</f>
        <v>8</v>
      </c>
      <c r="CZ18" s="79">
        <f>IF(DF7="-",NA(),DF7)</f>
        <v>8</v>
      </c>
      <c r="DA18" s="79">
        <f>IF(DG7="-",NA(),DG7)</f>
        <v>7.5</v>
      </c>
      <c r="DB18" s="2"/>
      <c r="DC18" s="2"/>
      <c r="DD18" s="2"/>
      <c r="DE18" s="2"/>
      <c r="DF18" s="78" t="s">
        <v>112</v>
      </c>
      <c r="DG18" s="79">
        <f>IF(DM7="-",NA(),DM7)</f>
        <v>27</v>
      </c>
      <c r="DH18" s="79">
        <f>IF(DN7="-",NA(),DN7)</f>
        <v>22.5</v>
      </c>
      <c r="DI18" s="79">
        <f>IF(DO7="-",NA(),DO7)</f>
        <v>21.9</v>
      </c>
      <c r="DJ18" s="79">
        <f>IF(DP7="-",NA(),DP7)</f>
        <v>23.3</v>
      </c>
      <c r="DK18" s="79">
        <f>IF(DQ7="-",NA(),DQ7)</f>
        <v>29.5</v>
      </c>
      <c r="DL18" s="2"/>
      <c r="DM18" s="2"/>
      <c r="DN18" s="2"/>
      <c r="DO18" s="2"/>
      <c r="DP18" s="78" t="s">
        <v>112</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112</v>
      </c>
      <c r="EA18" s="80">
        <f>IF(EG7="-",NA(),EG7)</f>
        <v>157.44999999999999</v>
      </c>
      <c r="EB18" s="80">
        <f>IF(EH7="-",NA(),EH7)</f>
        <v>158.86000000000001</v>
      </c>
      <c r="EC18" s="80">
        <f>IF(EI7="-",NA(),EI7)</f>
        <v>158.03</v>
      </c>
      <c r="ED18" s="80">
        <f>IF(EJ7="-",NA(),EJ7)</f>
        <v>155.29</v>
      </c>
      <c r="EE18" s="80">
        <f>IF(EK7="-",NA(),EK7)</f>
        <v>155.86000000000001</v>
      </c>
      <c r="EF18" s="2"/>
      <c r="EG18" s="2"/>
      <c r="EH18" s="2"/>
      <c r="EI18" s="2"/>
      <c r="EJ18" s="78" t="s">
        <v>112</v>
      </c>
      <c r="EK18" s="80">
        <f>IF(EQ7="-",NA(),EQ7)</f>
        <v>240.32</v>
      </c>
      <c r="EL18" s="80">
        <f>IF(ER7="-",NA(),ER7)</f>
        <v>246.49</v>
      </c>
      <c r="EM18" s="80">
        <f>IF(ES7="-",NA(),ES7)</f>
        <v>255.19</v>
      </c>
      <c r="EN18" s="80">
        <f>IF(ET7="-",NA(),ET7)</f>
        <v>256.39</v>
      </c>
      <c r="EO18" s="80">
        <f>IF(EU7="-",NA(),EU7)</f>
        <v>267.17</v>
      </c>
      <c r="EP18" s="2"/>
      <c r="EQ18" s="2"/>
      <c r="ER18" s="2"/>
      <c r="ES18" s="2"/>
      <c r="ET18" s="78" t="s">
        <v>112</v>
      </c>
      <c r="EU18" s="80">
        <f>IF(FA7="-",NA(),FA7)</f>
        <v>149.05000000000001</v>
      </c>
      <c r="EV18" s="80">
        <f>IF(FB7="-",NA(),FB7)</f>
        <v>153.75</v>
      </c>
      <c r="EW18" s="80">
        <f>IF(FC7="-",NA(),FC7)</f>
        <v>153.52000000000001</v>
      </c>
      <c r="EX18" s="80">
        <f>IF(FD7="-",NA(),FD7)</f>
        <v>154.12</v>
      </c>
      <c r="EY18" s="80">
        <f>IF(FE7="-",NA(),FE7)</f>
        <v>159.22</v>
      </c>
      <c r="EZ18" s="2"/>
      <c r="FA18" s="2"/>
      <c r="FB18" s="2"/>
      <c r="FC18" s="2"/>
      <c r="FD18" s="78" t="s">
        <v>112</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112</v>
      </c>
      <c r="AK19" s="79">
        <f>IF(AQ7="-",NA(),AQ7)</f>
        <v>104.1</v>
      </c>
      <c r="AL19" s="79">
        <f>IF(AR7="-",NA(),AR7)</f>
        <v>103.5</v>
      </c>
      <c r="AM19" s="79">
        <f>IF(AS7="-",NA(),AS7)</f>
        <v>103.3</v>
      </c>
      <c r="AN19" s="79">
        <f>IF(AT7="-",NA(),AT7)</f>
        <v>102.4</v>
      </c>
      <c r="AO19" s="79">
        <f>IF(AU7="-",NA(),AU7)</f>
        <v>98.5</v>
      </c>
      <c r="AP19" s="2"/>
      <c r="AQ19" s="2"/>
      <c r="AR19" s="2"/>
      <c r="AS19" s="2"/>
      <c r="AT19" s="2"/>
      <c r="AU19" s="78" t="s">
        <v>120</v>
      </c>
      <c r="AV19" s="82">
        <f>$BG$7</f>
        <v>100</v>
      </c>
      <c r="AW19" s="82">
        <f>$BG$7</f>
        <v>100</v>
      </c>
      <c r="AX19" s="82">
        <f>$BG$7</f>
        <v>100</v>
      </c>
      <c r="AY19" s="82">
        <f>$BG$7</f>
        <v>100</v>
      </c>
      <c r="AZ19" s="82">
        <f>$BG$7</f>
        <v>100</v>
      </c>
      <c r="BA19" s="2"/>
      <c r="BB19" s="2"/>
      <c r="BC19" s="2"/>
      <c r="BD19" s="2"/>
      <c r="BE19" s="2"/>
      <c r="BF19" s="78" t="s">
        <v>120</v>
      </c>
      <c r="BG19" s="82">
        <f>$BR$7</f>
        <v>100</v>
      </c>
      <c r="BH19" s="82">
        <f>$BR$7</f>
        <v>100</v>
      </c>
      <c r="BI19" s="82">
        <f>$BR$7</f>
        <v>100</v>
      </c>
      <c r="BJ19" s="82">
        <f>$BR$7</f>
        <v>100</v>
      </c>
      <c r="BK19" s="82">
        <f>$BR$7</f>
        <v>100</v>
      </c>
      <c r="BL19" s="2"/>
      <c r="BM19" s="2"/>
      <c r="BN19" s="2"/>
      <c r="BO19" s="2"/>
      <c r="BP19" s="2"/>
      <c r="BQ19" s="78" t="s">
        <v>120</v>
      </c>
      <c r="BR19" s="82">
        <f>$CC$7</f>
        <v>0</v>
      </c>
      <c r="BS19" s="82">
        <f>$CC$7</f>
        <v>0</v>
      </c>
      <c r="BT19" s="82">
        <f>$CC$7</f>
        <v>0</v>
      </c>
      <c r="BU19" s="82">
        <f>$CC$7</f>
        <v>0</v>
      </c>
      <c r="BV19" s="82">
        <f>$CC$7</f>
        <v>0</v>
      </c>
      <c r="BW19" s="2"/>
      <c r="BX19" s="2"/>
      <c r="BY19" s="2"/>
      <c r="BZ19" s="2"/>
      <c r="CA19" s="2"/>
      <c r="CB19" s="81" t="s">
        <v>113</v>
      </c>
      <c r="CC19" s="79">
        <f t="shared" ref="CC19:CG21" si="5">IF(CC12="-",NA(),CC12)</f>
        <v>292.2</v>
      </c>
      <c r="CD19" s="79">
        <f t="shared" si="5"/>
        <v>335.3</v>
      </c>
      <c r="CE19" s="79">
        <f t="shared" si="5"/>
        <v>333.1</v>
      </c>
      <c r="CF19" s="79">
        <f t="shared" si="5"/>
        <v>339.8</v>
      </c>
      <c r="CG19" s="79">
        <f t="shared" si="5"/>
        <v>348.5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120</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金築　拓朗</dc:creator>
  <cp:lastModifiedBy> </cp:lastModifiedBy>
  <cp:lastPrinted>2021-02-02T23:41:40Z</cp:lastPrinted>
  <dcterms:modified xsi:type="dcterms:W3CDTF">2021-02-02T23:41:59Z</dcterms:modified>
</cp:coreProperties>
</file>