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172.24.9.170\hikashin\水道企業団\水道企業団\16調査・報告\001）島根県\001）市町村課\003）「経営比較分析表」分析・公表\2020.1.17「経営比較分析表」の分析\打ち返し\"/>
    </mc:Choice>
  </mc:AlternateContent>
  <xr:revisionPtr revIDLastSave="0" documentId="13_ncr:1_{123F3D3E-8D06-4A71-8CC0-544330089C91}" xr6:coauthVersionLast="43" xr6:coauthVersionMax="43" xr10:uidLastSave="{00000000-0000-0000-0000-000000000000}"/>
  <workbookProtection workbookAlgorithmName="SHA-512" workbookHashValue="vho3J61CtgheH2um/UVEeaEWdBRM/jVpOu91M/w9zwom6oQU6P8tUun1UJlctzYpy9yFrJHYB7xsOzmTT+ObAA==" workbookSaltValue="WvGkS4JMFcmlZ8E5BOj+6w==" workbookSpinCount="100000" lockStructure="1"/>
  <bookViews>
    <workbookView xWindow="-120" yWindow="-120" windowWidth="20730" windowHeight="1131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D10" i="5" l="1"/>
  <c r="CL10" i="5"/>
  <c r="AT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HL80" i="4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RH56" i="4" s="1"/>
  <c r="DA6" i="5"/>
  <c r="CW12" i="5" s="1"/>
  <c r="CZ6" i="5"/>
  <c r="CV12" i="5" s="1"/>
  <c r="CY6" i="5"/>
  <c r="CU12" i="5" s="1"/>
  <c r="CX6" i="5"/>
  <c r="OF56" i="4" s="1"/>
  <c r="CW6" i="5"/>
  <c r="CX11" i="5" s="1"/>
  <c r="CV6" i="5"/>
  <c r="QN55" i="4" s="1"/>
  <c r="CU6" i="5"/>
  <c r="CV11" i="5" s="1"/>
  <c r="CT6" i="5"/>
  <c r="OZ55" i="4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MN55" i="4" s="1"/>
  <c r="CK6" i="5"/>
  <c r="CL11" i="5" s="1"/>
  <c r="CJ6" i="5"/>
  <c r="CK11" i="5" s="1"/>
  <c r="CI6" i="5"/>
  <c r="CJ11" i="5" s="1"/>
  <c r="CH6" i="5"/>
  <c r="JL55" i="4" s="1"/>
  <c r="CG6" i="5"/>
  <c r="CF6" i="5"/>
  <c r="CB12" i="5" s="1"/>
  <c r="CE6" i="5"/>
  <c r="CA12" i="5" s="1"/>
  <c r="CD6" i="5"/>
  <c r="GF56" i="4" s="1"/>
  <c r="CC6" i="5"/>
  <c r="BY12" i="5" s="1"/>
  <c r="CB6" i="5"/>
  <c r="BX12" i="5" s="1"/>
  <c r="CA6" i="5"/>
  <c r="CB11" i="5" s="1"/>
  <c r="BZ6" i="5"/>
  <c r="GZ55" i="4" s="1"/>
  <c r="BY6" i="5"/>
  <c r="BZ11" i="5" s="1"/>
  <c r="BX6" i="5"/>
  <c r="BY11" i="5" s="1"/>
  <c r="BW6" i="5"/>
  <c r="BX11" i="5" s="1"/>
  <c r="BV6" i="5"/>
  <c r="BU6" i="5"/>
  <c r="BQ12" i="5" s="1"/>
  <c r="BT6" i="5"/>
  <c r="CF56" i="4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RH33" i="4" s="1"/>
  <c r="BI6" i="5"/>
  <c r="BE12" i="5" s="1"/>
  <c r="BH6" i="5"/>
  <c r="BD12" i="5" s="1"/>
  <c r="BG6" i="5"/>
  <c r="BC12" i="5" s="1"/>
  <c r="BF6" i="5"/>
  <c r="OF33" i="4" s="1"/>
  <c r="BE6" i="5"/>
  <c r="BF11" i="5" s="1"/>
  <c r="BD6" i="5"/>
  <c r="BE11" i="5" s="1"/>
  <c r="BC6" i="5"/>
  <c r="BD11" i="5" s="1"/>
  <c r="BB6" i="5"/>
  <c r="OZ32" i="4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MN32" i="4" s="1"/>
  <c r="AS6" i="5"/>
  <c r="AT11" i="5" s="1"/>
  <c r="AR6" i="5"/>
  <c r="AS11" i="5" s="1"/>
  <c r="AQ6" i="5"/>
  <c r="AR11" i="5" s="1"/>
  <c r="AP6" i="5"/>
  <c r="JL32" i="4" s="1"/>
  <c r="AO6" i="5"/>
  <c r="AD90" i="4" s="1"/>
  <c r="AN6" i="5"/>
  <c r="AJ12" i="5" s="1"/>
  <c r="AM6" i="5"/>
  <c r="AI12" i="5" s="1"/>
  <c r="AL6" i="5"/>
  <c r="GF33" i="4" s="1"/>
  <c r="AK6" i="5"/>
  <c r="AG12" i="5" s="1"/>
  <c r="AJ6" i="5"/>
  <c r="AF12" i="5" s="1"/>
  <c r="AI6" i="5"/>
  <c r="AJ11" i="5" s="1"/>
  <c r="AH6" i="5"/>
  <c r="GZ32" i="4" s="1"/>
  <c r="AG6" i="5"/>
  <c r="AH11" i="5" s="1"/>
  <c r="AF6" i="5"/>
  <c r="FL32" i="4" s="1"/>
  <c r="AE6" i="5"/>
  <c r="AF11" i="5" s="1"/>
  <c r="AD6" i="5"/>
  <c r="C90" i="4" s="1"/>
  <c r="AC6" i="5"/>
  <c r="Y12" i="5" s="1"/>
  <c r="AB6" i="5"/>
  <c r="CF33" i="4" s="1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RA81" i="4"/>
  <c r="OY81" i="4"/>
  <c r="NX81" i="4"/>
  <c r="MW81" i="4"/>
  <c r="JN81" i="4"/>
  <c r="IM81" i="4"/>
  <c r="HL81" i="4"/>
  <c r="EC81" i="4"/>
  <c r="DB81" i="4"/>
  <c r="CA81" i="4"/>
  <c r="Y81" i="4"/>
  <c r="RA80" i="4"/>
  <c r="PZ80" i="4"/>
  <c r="NX80" i="4"/>
  <c r="MW80" i="4"/>
  <c r="KO80" i="4"/>
  <c r="IM80" i="4"/>
  <c r="GK80" i="4"/>
  <c r="EC80" i="4"/>
  <c r="DB80" i="4"/>
  <c r="CA80" i="4"/>
  <c r="AZ80" i="4"/>
  <c r="Y80" i="4"/>
  <c r="PZ79" i="4"/>
  <c r="NX79" i="4"/>
  <c r="MW79" i="4"/>
  <c r="JN79" i="4"/>
  <c r="HL79" i="4"/>
  <c r="GK79" i="4"/>
  <c r="DB79" i="4"/>
  <c r="AZ79" i="4"/>
  <c r="Y79" i="4"/>
  <c r="QN56" i="4"/>
  <c r="OZ56" i="4"/>
  <c r="MN56" i="4"/>
  <c r="LT56" i="4"/>
  <c r="KZ56" i="4"/>
  <c r="JL56" i="4"/>
  <c r="GZ56" i="4"/>
  <c r="FL56" i="4"/>
  <c r="ER56" i="4"/>
  <c r="CZ56" i="4"/>
  <c r="BL56" i="4"/>
  <c r="AR56" i="4"/>
  <c r="X56" i="4"/>
  <c r="RH55" i="4"/>
  <c r="PT55" i="4"/>
  <c r="OF55" i="4"/>
  <c r="LT55" i="4"/>
  <c r="KF55" i="4"/>
  <c r="HT55" i="4"/>
  <c r="GF55" i="4"/>
  <c r="ER55" i="4"/>
  <c r="CF55" i="4"/>
  <c r="AR55" i="4"/>
  <c r="X55" i="4"/>
  <c r="QN54" i="4"/>
  <c r="PT54" i="4"/>
  <c r="OZ54" i="4"/>
  <c r="LT54" i="4"/>
  <c r="KF54" i="4"/>
  <c r="GZ54" i="4"/>
  <c r="FL54" i="4"/>
  <c r="CF54" i="4"/>
  <c r="AR54" i="4"/>
  <c r="QN33" i="4"/>
  <c r="OZ33" i="4"/>
  <c r="MN33" i="4"/>
  <c r="LT33" i="4"/>
  <c r="KZ33" i="4"/>
  <c r="KF33" i="4"/>
  <c r="JL33" i="4"/>
  <c r="GZ33" i="4"/>
  <c r="FL33" i="4"/>
  <c r="CZ33" i="4"/>
  <c r="BL33" i="4"/>
  <c r="AR33" i="4"/>
  <c r="X33" i="4"/>
  <c r="RH32" i="4"/>
  <c r="QN32" i="4"/>
  <c r="PT32" i="4"/>
  <c r="OF32" i="4"/>
  <c r="LT32" i="4"/>
  <c r="KZ32" i="4"/>
  <c r="KF32" i="4"/>
  <c r="HT32" i="4"/>
  <c r="GF32" i="4"/>
  <c r="ER32" i="4"/>
  <c r="CF32" i="4"/>
  <c r="AR32" i="4"/>
  <c r="X32" i="4"/>
  <c r="QN31" i="4"/>
  <c r="PT31" i="4"/>
  <c r="OZ31" i="4"/>
  <c r="LT31" i="4"/>
  <c r="KF31" i="4"/>
  <c r="GZ31" i="4"/>
  <c r="FL31" i="4"/>
  <c r="CF31" i="4"/>
  <c r="AR31" i="4"/>
  <c r="LZ10" i="4"/>
  <c r="IT10" i="4"/>
  <c r="FN10" i="4"/>
  <c r="CH10" i="4"/>
  <c r="B10" i="4"/>
  <c r="PF8" i="4"/>
  <c r="LZ8" i="4"/>
  <c r="IT8" i="4"/>
  <c r="FN8" i="4"/>
  <c r="CH8" i="4"/>
  <c r="B8" i="4"/>
  <c r="B5" i="4"/>
  <c r="KZ55" i="4" l="1"/>
  <c r="KF56" i="4"/>
  <c r="V10" i="5"/>
  <c r="BN10" i="5"/>
  <c r="DF10" i="5"/>
  <c r="AG11" i="5"/>
  <c r="DQ11" i="5"/>
  <c r="BP12" i="5"/>
  <c r="FL55" i="4"/>
  <c r="HT31" i="4"/>
  <c r="HT33" i="4"/>
  <c r="HT54" i="4"/>
  <c r="GK81" i="4"/>
  <c r="AF10" i="5"/>
  <c r="BX10" i="5"/>
  <c r="DP10" i="5"/>
  <c r="X12" i="5"/>
  <c r="CW11" i="5"/>
  <c r="PT33" i="4"/>
  <c r="CZ31" i="4"/>
  <c r="MN31" i="4"/>
  <c r="CZ54" i="4"/>
  <c r="MN54" i="4"/>
  <c r="PT56" i="4"/>
  <c r="KO81" i="4"/>
  <c r="X31" i="4"/>
  <c r="ER31" i="4"/>
  <c r="JL31" i="4"/>
  <c r="OF31" i="4"/>
  <c r="RH31" i="4"/>
  <c r="CZ32" i="4"/>
  <c r="ER33" i="4"/>
  <c r="X54" i="4"/>
  <c r="ER54" i="4"/>
  <c r="JL54" i="4"/>
  <c r="OF54" i="4"/>
  <c r="RH54" i="4"/>
  <c r="CZ55" i="4"/>
  <c r="HT56" i="4"/>
  <c r="EC79" i="4"/>
  <c r="KO79" i="4"/>
  <c r="RA79" i="4"/>
  <c r="OY80" i="4"/>
  <c r="AJ10" i="5"/>
  <c r="CB10" i="5"/>
  <c r="DT10" i="5"/>
  <c r="BD10" i="5"/>
  <c r="CV10" i="5"/>
  <c r="W11" i="5"/>
  <c r="AQ11" i="5"/>
  <c r="AU11" i="5"/>
  <c r="BO11" i="5"/>
  <c r="CI11" i="5"/>
  <c r="CM11" i="5"/>
  <c r="AH12" i="5"/>
  <c r="BB12" i="5"/>
  <c r="BF12" i="5"/>
  <c r="BZ12" i="5"/>
  <c r="CT12" i="5"/>
  <c r="CX12" i="5"/>
  <c r="BL31" i="4"/>
  <c r="BL54" i="4"/>
  <c r="CA79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GF54" i="4"/>
  <c r="IM79" i="4"/>
  <c r="JN80" i="4"/>
  <c r="AZ81" i="4"/>
  <c r="PZ81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AI11" i="5"/>
  <c r="BC11" i="5"/>
  <c r="CA11" i="5"/>
  <c r="CU11" i="5"/>
  <c r="GF31" i="4"/>
  <c r="KZ31" i="4"/>
  <c r="KZ54" i="4"/>
  <c r="OY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<sst xmlns="http://schemas.openxmlformats.org/spreadsheetml/2006/main" count="262" uniqueCount="109">
  <si>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</si>
  <si>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</si>
  <si>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</si>
  <si>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</si>
  <si>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</si>
  <si>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</si>
  <si>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</si>
  <si>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</si>
  <si>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</si>
  <si>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</si>
  <si>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</si>
  <si>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</si>
  <si>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</si>
  <si>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</si>
  <si>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</si>
  <si>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</si>
  <si>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</si>
  <si>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</si>
  <si>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</si>
  <si>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</si>
  <si>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</si>
  <si>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</si>
  <si>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</si>
  <si>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</si>
  <si>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</si>
  <si>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</si>
  <si>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</si>
  <si>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</si>
  <si>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</si>
  <si>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</si>
  <si>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</si>
  <si>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</si>
  <si>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</si>
  <si>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</si>
  <si>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</si>
  <si>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</si>
  <si>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</si>
  <si>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</si>
  <si>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</si>
  <si>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</si>
  <si>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</si>
  <si>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</si>
  <si>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</si>
  <si>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</si>
  <si>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</si>
  <si>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</si>
  <si>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</si>
  <si>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</si>
  <si>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</si>
  <si>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</si>
  <si>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</si>
  <si>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</si>
  <si>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</si>
  <si>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</si>
  <si>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</si>
  <si>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</si>
  <si>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</si>
  <si>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</si>
  <si>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</si>
  <si>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</si>
  <si>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</si>
  <si>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</si>
  <si>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</si>
  <si>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</si>
  <si>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</si>
  <si>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</si>
  <si>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</si>
  <si>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</si>
  <si>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</si>
  <si>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</si>
  <si>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</si>
  <si>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</si>
  <si>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</si>
  <si>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</si>
  <si>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</si>
  <si>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</si>
  <si>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</si>
  <si>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</si>
  <si>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</si>
  <si>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</si>
  <si>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</si>
  <si>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</si>
  <si>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</si>
  <si>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</si>
  <si>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</si>
  <si>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</si>
  <si>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</si>
  <si>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</si>
  <si>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</si>
  <si>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</si>
  <si>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328341</t>
  </si>
  <si>
    <t>46</t>
  </si>
  <si>
    <t>02</t>
  </si>
  <si>
    <t>0</t>
  </si>
  <si>
    <t>000</t>
  </si>
  <si>
    <t>島根県　斐川宍道水道企業団</t>
  </si>
  <si>
    <t>法適用</t>
  </si>
  <si>
    <t>工業用水道事業</t>
  </si>
  <si>
    <t>小規模</t>
  </si>
  <si>
    <t>-</t>
  </si>
  <si>
    <t>その他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</si>
  <si>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</si>
  <si>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</si>
  <si>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</si>
  <si>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</si>
  <si>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</si>
  <si>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近年は比較的健全な経営が行われているが、料金収入は事業所の業績と直結するため、業績が停滞することも想定し、安定経営に努めなければならない。
　また、施設、管路の適切な更新を行うために、アセットマネジメントに基づき、更新時期、収支計画との進行管理を行い、場合によっては経営改善や計画等の見直しを実施し、収支均衡の維持に努めていく。</t>
    <rPh sb="1" eb="3">
      <t>キンネン</t>
    </rPh>
    <rPh sb="26" eb="29">
      <t>ジギョウショ</t>
    </rPh>
    <rPh sb="30" eb="32">
      <t>ギョウセキ</t>
    </rPh>
    <rPh sb="33" eb="35">
      <t>チョッケツ</t>
    </rPh>
    <rPh sb="40" eb="42">
      <t>ギョウセキ</t>
    </rPh>
    <rPh sb="43" eb="45">
      <t>テイタイ</t>
    </rPh>
    <rPh sb="50" eb="52">
      <t>ソウテイ</t>
    </rPh>
    <rPh sb="54" eb="56">
      <t>アンテイ</t>
    </rPh>
    <rPh sb="56" eb="58">
      <t>ケイエイ</t>
    </rPh>
    <rPh sb="59" eb="60">
      <t>ツト</t>
    </rPh>
    <rPh sb="119" eb="121">
      <t>シンコウ</t>
    </rPh>
    <phoneticPr fontId="5"/>
  </si>
  <si>
    <t>・経常収支比率；年度ごとにバラツキがあるものの、単年度収支は毎年黒字であり、維持管理費等の費用が賄えている。類似団体平均値、全国平均を大きく超えている。
　給水先事業所の業績が近年好調を保っているため、料金回収率は類似団体平均値、全国平均よりも高く、供給単価が給水原価を上回る状態が続いており、累積欠損金が減少傾向にあり、令和元年度には欠損金が解消される見込みである。
　一方、事業所の業績が停滞する可能性もあるため、引き続き財源確保に向けた安定経営が必要である。
・企業債残高対給水収益比率；この率は類似団体平均値、全国平均に比べ高い値となっている。給水収益は増加傾向にありこの比率は減少傾向にあるため、この状況を維持するよう努めていく。
・料金回収率；年度ごとにバラツキがあるものの、類似団体平均値、全国平均を超えているため、今後も引き続き経費節減や更新財源確保に努めていく。
・施設利用率；全国平均と比べると低いが、類似団体平均値を超えている。</t>
    <rPh sb="8" eb="10">
      <t>ネンド</t>
    </rPh>
    <rPh sb="30" eb="32">
      <t>マイトシ</t>
    </rPh>
    <rPh sb="67" eb="68">
      <t>オオ</t>
    </rPh>
    <rPh sb="70" eb="71">
      <t>コ</t>
    </rPh>
    <rPh sb="78" eb="80">
      <t>キュウスイ</t>
    </rPh>
    <rPh sb="80" eb="81">
      <t>サキ</t>
    </rPh>
    <rPh sb="81" eb="84">
      <t>ジギョウショ</t>
    </rPh>
    <rPh sb="85" eb="87">
      <t>ギョウセキ</t>
    </rPh>
    <rPh sb="88" eb="90">
      <t>キンネン</t>
    </rPh>
    <rPh sb="90" eb="92">
      <t>コウチョウ</t>
    </rPh>
    <rPh sb="93" eb="94">
      <t>タモ</t>
    </rPh>
    <rPh sb="122" eb="123">
      <t>タカ</t>
    </rPh>
    <rPh sb="125" eb="127">
      <t>キョウキュウ</t>
    </rPh>
    <rPh sb="127" eb="128">
      <t>タン</t>
    </rPh>
    <rPh sb="130" eb="132">
      <t>キュウスイ</t>
    </rPh>
    <rPh sb="132" eb="133">
      <t>ゲン</t>
    </rPh>
    <rPh sb="147" eb="149">
      <t>ルイセキ</t>
    </rPh>
    <rPh sb="149" eb="151">
      <t>ケッソン</t>
    </rPh>
    <rPh sb="151" eb="152">
      <t>キン</t>
    </rPh>
    <rPh sb="153" eb="155">
      <t>ゲンショウ</t>
    </rPh>
    <rPh sb="155" eb="157">
      <t>ケイコウ</t>
    </rPh>
    <rPh sb="161" eb="163">
      <t>レイワ</t>
    </rPh>
    <rPh sb="163" eb="164">
      <t>ガン</t>
    </rPh>
    <rPh sb="164" eb="166">
      <t>ネンド</t>
    </rPh>
    <rPh sb="168" eb="170">
      <t>ケッソン</t>
    </rPh>
    <rPh sb="170" eb="171">
      <t>キン</t>
    </rPh>
    <rPh sb="172" eb="174">
      <t>カイショウ</t>
    </rPh>
    <rPh sb="177" eb="179">
      <t>ミコ</t>
    </rPh>
    <rPh sb="186" eb="188">
      <t>イッポウ</t>
    </rPh>
    <rPh sb="189" eb="192">
      <t>ジギョウショ</t>
    </rPh>
    <rPh sb="193" eb="195">
      <t>ギョウセキ</t>
    </rPh>
    <rPh sb="196" eb="198">
      <t>テイタイ</t>
    </rPh>
    <rPh sb="200" eb="203">
      <t>カノウセイ</t>
    </rPh>
    <rPh sb="209" eb="210">
      <t>ヒ</t>
    </rPh>
    <rPh sb="211" eb="212">
      <t>ツヅ</t>
    </rPh>
    <rPh sb="218" eb="219">
      <t>ム</t>
    </rPh>
    <rPh sb="221" eb="223">
      <t>アンテイ</t>
    </rPh>
    <rPh sb="223" eb="225">
      <t>ケイエイ</t>
    </rPh>
    <rPh sb="293" eb="295">
      <t>ゲンショウ</t>
    </rPh>
    <rPh sb="305" eb="307">
      <t>ジョウキョウ</t>
    </rPh>
    <rPh sb="308" eb="310">
      <t>イジ</t>
    </rPh>
    <rPh sb="314" eb="315">
      <t>ツト</t>
    </rPh>
    <rPh sb="322" eb="324">
      <t>リョウキン</t>
    </rPh>
    <rPh sb="324" eb="326">
      <t>カイシュウ</t>
    </rPh>
    <rPh sb="326" eb="327">
      <t>リツ</t>
    </rPh>
    <rPh sb="328" eb="330">
      <t>ネンド</t>
    </rPh>
    <rPh sb="344" eb="346">
      <t>ルイジ</t>
    </rPh>
    <rPh sb="346" eb="348">
      <t>ダンタイ</t>
    </rPh>
    <rPh sb="348" eb="351">
      <t>ヘイキンチ</t>
    </rPh>
    <rPh sb="352" eb="354">
      <t>ゼンコク</t>
    </rPh>
    <rPh sb="354" eb="356">
      <t>ヘイキン</t>
    </rPh>
    <rPh sb="357" eb="358">
      <t>コ</t>
    </rPh>
    <rPh sb="365" eb="367">
      <t>コンゴ</t>
    </rPh>
    <rPh sb="368" eb="369">
      <t>ヒ</t>
    </rPh>
    <rPh sb="370" eb="371">
      <t>ツヅ</t>
    </rPh>
    <rPh sb="372" eb="374">
      <t>ケイヒ</t>
    </rPh>
    <rPh sb="374" eb="376">
      <t>セツゲン</t>
    </rPh>
    <rPh sb="377" eb="379">
      <t>コウシン</t>
    </rPh>
    <rPh sb="379" eb="381">
      <t>ザイゲン</t>
    </rPh>
    <rPh sb="381" eb="383">
      <t>カクホ</t>
    </rPh>
    <rPh sb="384" eb="385">
      <t>ツト</t>
    </rPh>
    <rPh sb="392" eb="394">
      <t>シセツ</t>
    </rPh>
    <rPh sb="394" eb="396">
      <t>リヨウ</t>
    </rPh>
    <rPh sb="403" eb="404">
      <t>クラ</t>
    </rPh>
    <rPh sb="411" eb="413">
      <t>ルイジ</t>
    </rPh>
    <rPh sb="413" eb="415">
      <t>ダンタイ</t>
    </rPh>
    <rPh sb="415" eb="418">
      <t>ヘイキンチ</t>
    </rPh>
    <rPh sb="419" eb="420">
      <t>コ</t>
    </rPh>
    <phoneticPr fontId="5"/>
  </si>
  <si>
    <t>　供用開始から３０年以上経過しており、法定耐用年数を経過した施設は無いが、今後１０年後には更新すべき施設が発生するため、更新財源の確保に努めていく。
・有形固定資産減価償却率；類似団体平均値、全国平均と比べ償却率は低く、法定耐用年数に近い資産が少ないと言える。
・管路経年化率；類似団体平均値、全国平均よりも大幅に低い。法定耐用年数を経過した管路は現時点では皆無である。
・管路更新率；各年度の建設改良費により高低がある。ここ３年間は建設改良工事を行っていない。
　管路以外の資産（施設、設備）についてはこれまで同様に予防保全的な修繕、交換等を行うことにより長寿命化を図っている。</t>
    <rPh sb="1" eb="3">
      <t>キョウヨウ</t>
    </rPh>
    <rPh sb="3" eb="5">
      <t>カイシ</t>
    </rPh>
    <rPh sb="9" eb="10">
      <t>ネン</t>
    </rPh>
    <rPh sb="10" eb="12">
      <t>イジョウ</t>
    </rPh>
    <rPh sb="12" eb="14">
      <t>ケイカ</t>
    </rPh>
    <rPh sb="19" eb="21">
      <t>ホウテイ</t>
    </rPh>
    <rPh sb="21" eb="23">
      <t>タイヨウ</t>
    </rPh>
    <rPh sb="23" eb="25">
      <t>ネンスウ</t>
    </rPh>
    <rPh sb="26" eb="28">
      <t>ケイカ</t>
    </rPh>
    <rPh sb="30" eb="32">
      <t>シセツ</t>
    </rPh>
    <rPh sb="33" eb="34">
      <t>ナ</t>
    </rPh>
    <rPh sb="37" eb="39">
      <t>コンゴ</t>
    </rPh>
    <rPh sb="41" eb="42">
      <t>ネン</t>
    </rPh>
    <rPh sb="42" eb="43">
      <t>ゴ</t>
    </rPh>
    <rPh sb="45" eb="47">
      <t>コウシン</t>
    </rPh>
    <rPh sb="50" eb="52">
      <t>シセツ</t>
    </rPh>
    <rPh sb="53" eb="55">
      <t>ハッセイ</t>
    </rPh>
    <rPh sb="60" eb="62">
      <t>コウシン</t>
    </rPh>
    <rPh sb="62" eb="64">
      <t>ザイゲン</t>
    </rPh>
    <rPh sb="65" eb="67">
      <t>カクホ</t>
    </rPh>
    <rPh sb="68" eb="69">
      <t>ツト</t>
    </rPh>
    <rPh sb="101" eb="102">
      <t>クラ</t>
    </rPh>
    <rPh sb="103" eb="105">
      <t>ショウキャク</t>
    </rPh>
    <rPh sb="105" eb="106">
      <t>リツ</t>
    </rPh>
    <rPh sb="107" eb="108">
      <t>ヒク</t>
    </rPh>
    <rPh sb="122" eb="123">
      <t>スク</t>
    </rPh>
    <rPh sb="154" eb="156">
      <t>オオハバ</t>
    </rPh>
    <rPh sb="179" eb="181">
      <t>カイム</t>
    </rPh>
    <rPh sb="214" eb="216">
      <t>ネンカン</t>
    </rPh>
    <rPh sb="217" eb="219">
      <t>ケンセツ</t>
    </rPh>
    <rPh sb="219" eb="221">
      <t>カイリョウ</t>
    </rPh>
    <rPh sb="221" eb="223">
      <t>コウジ</t>
    </rPh>
    <rPh sb="224" eb="225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</si>
</sst>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48.61</c:v>
                </c:pt>
                <c:pt idx="1">
                  <c:v>49.05</c:v>
                </c:pt>
                <c:pt idx="2">
                  <c:v>46.31</c:v>
                </c:pt>
                <c:pt idx="3">
                  <c:v>43.98</c:v>
                </c:pt>
                <c:pt idx="4">
                  <c:v>46.97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3-4A95-9866-5DEFB3F5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48.15</c:v>
                </c:pt>
                <c:pt idx="1">
                  <c:v>49.38</c:v>
                </c:pt>
                <c:pt idx="2">
                  <c:v>51.15</c:v>
                </c:pt>
                <c:pt idx="3">
                  <c:v>52.15</c:v>
                </c:pt>
                <c:pt idx="4">
                  <c:v>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3-4A95-9866-5DEFB3F5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6-4A19-A99D-D1A38045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19.010000000000002</c:v>
                </c:pt>
                <c:pt idx="1">
                  <c:v>14.92</c:v>
                </c:pt>
                <c:pt idx="2">
                  <c:v>20.8</c:v>
                </c:pt>
                <c:pt idx="3">
                  <c:v>29.43</c:v>
                </c:pt>
                <c:pt idx="4">
                  <c:v>32.03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6-4A19-A99D-D1A38045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14.35</c:v>
                </c:pt>
                <c:pt idx="1">
                  <c:v>2.56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E-4529-A637-906702AF2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0.45</c:v>
                </c:pt>
                <c:pt idx="1">
                  <c:v>2.36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E-4529-A637-906702AF2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225.71</c:v>
                </c:pt>
                <c:pt idx="1">
                  <c:v>351.68</c:v>
                </c:pt>
                <c:pt idx="2">
                  <c:v>508.19</c:v>
                </c:pt>
                <c:pt idx="3">
                  <c:v>333.51</c:v>
                </c:pt>
                <c:pt idx="4">
                  <c:v>285.12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9-4ABF-8477-CFF6570EA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654.62</c:v>
                </c:pt>
                <c:pt idx="1">
                  <c:v>619</c:v>
                </c:pt>
                <c:pt idx="2">
                  <c:v>688.41</c:v>
                </c:pt>
                <c:pt idx="3">
                  <c:v>649.91999999999996</c:v>
                </c:pt>
                <c:pt idx="4">
                  <c:v>680.22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9-4ABF-8477-CFF6570EA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730.6</c:v>
                </c:pt>
                <c:pt idx="1">
                  <c:v>686.55</c:v>
                </c:pt>
                <c:pt idx="2">
                  <c:v>639.65</c:v>
                </c:pt>
                <c:pt idx="3">
                  <c:v>597.41</c:v>
                </c:pt>
                <c:pt idx="4">
                  <c:v>561.39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D-4568-BD17-9020F0C8E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587.77</c:v>
                </c:pt>
                <c:pt idx="1">
                  <c:v>552.4</c:v>
                </c:pt>
                <c:pt idx="2">
                  <c:v>505.25</c:v>
                </c:pt>
                <c:pt idx="3">
                  <c:v>531.53</c:v>
                </c:pt>
                <c:pt idx="4">
                  <c:v>504.73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D-4568-BD17-9020F0C8E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171.27</c:v>
                </c:pt>
                <c:pt idx="1">
                  <c:v>137.88</c:v>
                </c:pt>
                <c:pt idx="2">
                  <c:v>163.38999999999999</c:v>
                </c:pt>
                <c:pt idx="3">
                  <c:v>123.38</c:v>
                </c:pt>
                <c:pt idx="4">
                  <c:v>129.49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4-4F55-9510-615F4E3DA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89.26</c:v>
                </c:pt>
                <c:pt idx="1">
                  <c:v>90.99</c:v>
                </c:pt>
                <c:pt idx="2">
                  <c:v>93.58</c:v>
                </c:pt>
                <c:pt idx="3">
                  <c:v>93.31</c:v>
                </c:pt>
                <c:pt idx="4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4-4F55-9510-615F4E3DA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26.28</c:v>
                </c:pt>
                <c:pt idx="1">
                  <c:v>32.619999999999997</c:v>
                </c:pt>
                <c:pt idx="2">
                  <c:v>28.72</c:v>
                </c:pt>
                <c:pt idx="3">
                  <c:v>36.4</c:v>
                </c:pt>
                <c:pt idx="4">
                  <c:v>34.76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F42-A021-D32945A5A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34.57</c:v>
                </c:pt>
                <c:pt idx="1">
                  <c:v>34.1</c:v>
                </c:pt>
                <c:pt idx="2">
                  <c:v>33.79</c:v>
                </c:pt>
                <c:pt idx="3">
                  <c:v>33.81</c:v>
                </c:pt>
                <c:pt idx="4">
                  <c:v>34.33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4-4F42-A021-D32945A5A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36.36</c:v>
                </c:pt>
                <c:pt idx="1">
                  <c:v>41.69</c:v>
                </c:pt>
                <c:pt idx="2">
                  <c:v>43.57</c:v>
                </c:pt>
                <c:pt idx="3">
                  <c:v>45.98</c:v>
                </c:pt>
                <c:pt idx="4">
                  <c:v>48.36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1-4864-BD92-B8A106FFA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42.48</c:v>
                </c:pt>
                <c:pt idx="1">
                  <c:v>42.43</c:v>
                </c:pt>
                <c:pt idx="2">
                  <c:v>43.12</c:v>
                </c:pt>
                <c:pt idx="3">
                  <c:v>43.85</c:v>
                </c:pt>
                <c:pt idx="4">
                  <c:v>44.05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1-4864-BD92-B8A106FFA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48.75</c:v>
                </c:pt>
                <c:pt idx="1">
                  <c:v>48.75</c:v>
                </c:pt>
                <c:pt idx="2">
                  <c:v>48.75</c:v>
                </c:pt>
                <c:pt idx="3">
                  <c:v>48.75</c:v>
                </c:pt>
                <c:pt idx="4">
                  <c:v>48.75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A-4636-A6BD-9E82A15D6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61.29</c:v>
                </c:pt>
                <c:pt idx="1">
                  <c:v>61.07</c:v>
                </c:pt>
                <c:pt idx="2">
                  <c:v>61.62</c:v>
                </c:pt>
                <c:pt idx="3">
                  <c:v>61.64</c:v>
                </c:pt>
                <c:pt idx="4">
                  <c:v>61.85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A-4636-A6BD-9E82A15D6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189.71</c:v>
                </c:pt>
                <c:pt idx="1">
                  <c:v>160.03</c:v>
                </c:pt>
                <c:pt idx="2">
                  <c:v>118.21</c:v>
                </c:pt>
                <c:pt idx="3">
                  <c:v>41.4</c:v>
                </c:pt>
                <c:pt idx="4">
                  <c:v>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D-487C-835C-7472FC473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85.38</c:v>
                </c:pt>
                <c:pt idx="1">
                  <c:v>86.84</c:v>
                </c:pt>
                <c:pt idx="2">
                  <c:v>83.56</c:v>
                </c:pt>
                <c:pt idx="3">
                  <c:v>82.78</c:v>
                </c:pt>
                <c:pt idx="4">
                  <c:v>79.27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D-487C-835C-7472FC473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151.66999999999999</c:v>
                </c:pt>
                <c:pt idx="1">
                  <c:v>129.43</c:v>
                </c:pt>
                <c:pt idx="2">
                  <c:v>146.86000000000001</c:v>
                </c:pt>
                <c:pt idx="3">
                  <c:v>121.19</c:v>
                </c:pt>
                <c:pt idx="4">
                  <c:v>145.53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0-4D79-8A11-EF46A677B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109.6</c:v>
                </c:pt>
                <c:pt idx="1">
                  <c:v>108.74</c:v>
                </c:pt>
                <c:pt idx="2">
                  <c:v>109.99</c:v>
                </c:pt>
                <c:pt idx="3">
                  <c:v>109.1</c:v>
                </c:pt>
                <c:pt idx="4">
                  <c:v>108.18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0-4D79-8A11-EF46A677B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QL43" zoomScaleNormal="100" workbookViewId="0">
      <selection activeCell="TO52" sqref="TO52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  <c r="NY2" s="145"/>
      <c r="NZ2" s="145"/>
      <c r="OA2" s="145"/>
      <c r="OB2" s="145"/>
      <c r="OC2" s="145"/>
      <c r="OD2" s="145"/>
      <c r="OE2" s="145"/>
      <c r="OF2" s="145"/>
      <c r="OG2" s="145"/>
      <c r="OH2" s="145"/>
      <c r="OI2" s="145"/>
      <c r="OJ2" s="145"/>
      <c r="OK2" s="145"/>
      <c r="OL2" s="145"/>
      <c r="OM2" s="145"/>
      <c r="ON2" s="145"/>
      <c r="OO2" s="145"/>
      <c r="OP2" s="145"/>
      <c r="OQ2" s="145"/>
      <c r="OR2" s="145"/>
      <c r="OS2" s="145"/>
      <c r="OT2" s="145"/>
      <c r="OU2" s="145"/>
      <c r="OV2" s="145"/>
      <c r="OW2" s="145"/>
      <c r="OX2" s="145"/>
      <c r="OY2" s="145"/>
      <c r="OZ2" s="145"/>
      <c r="PA2" s="145"/>
      <c r="PB2" s="145"/>
      <c r="PC2" s="145"/>
      <c r="PD2" s="145"/>
      <c r="PE2" s="145"/>
      <c r="PF2" s="145"/>
      <c r="PG2" s="145"/>
      <c r="PH2" s="145"/>
      <c r="PI2" s="145"/>
      <c r="PJ2" s="145"/>
      <c r="PK2" s="145"/>
      <c r="PL2" s="145"/>
      <c r="PM2" s="145"/>
      <c r="PN2" s="145"/>
      <c r="PO2" s="145"/>
      <c r="PP2" s="145"/>
      <c r="PQ2" s="145"/>
      <c r="PR2" s="145"/>
      <c r="PS2" s="145"/>
      <c r="PT2" s="145"/>
      <c r="PU2" s="145"/>
      <c r="PV2" s="145"/>
      <c r="PW2" s="145"/>
      <c r="PX2" s="145"/>
      <c r="PY2" s="145"/>
      <c r="PZ2" s="145"/>
      <c r="QA2" s="145"/>
      <c r="QB2" s="145"/>
      <c r="QC2" s="145"/>
      <c r="QD2" s="145"/>
      <c r="QE2" s="145"/>
      <c r="QF2" s="145"/>
      <c r="QG2" s="145"/>
      <c r="QH2" s="145"/>
      <c r="QI2" s="145"/>
      <c r="QJ2" s="145"/>
      <c r="QK2" s="145"/>
      <c r="QL2" s="145"/>
      <c r="QM2" s="145"/>
      <c r="QN2" s="145"/>
      <c r="QO2" s="145"/>
      <c r="QP2" s="145"/>
      <c r="QQ2" s="145"/>
      <c r="QR2" s="145"/>
      <c r="QS2" s="145"/>
      <c r="QT2" s="145"/>
      <c r="QU2" s="145"/>
      <c r="QV2" s="145"/>
      <c r="QW2" s="145"/>
      <c r="QX2" s="145"/>
      <c r="QY2" s="145"/>
      <c r="QZ2" s="145"/>
      <c r="RA2" s="145"/>
      <c r="RB2" s="145"/>
      <c r="RC2" s="145"/>
      <c r="RD2" s="145"/>
      <c r="RE2" s="145"/>
      <c r="RF2" s="145"/>
      <c r="RG2" s="145"/>
      <c r="RH2" s="145"/>
      <c r="RI2" s="145"/>
      <c r="RJ2" s="145"/>
      <c r="RK2" s="145"/>
      <c r="RL2" s="145"/>
      <c r="RM2" s="145"/>
      <c r="RN2" s="145"/>
      <c r="RO2" s="145"/>
      <c r="RP2" s="145"/>
      <c r="RQ2" s="145"/>
      <c r="RR2" s="145"/>
      <c r="RS2" s="145"/>
      <c r="RT2" s="145"/>
      <c r="RU2" s="145"/>
      <c r="RV2" s="145"/>
      <c r="RW2" s="145"/>
      <c r="RX2" s="145"/>
      <c r="RY2" s="145"/>
      <c r="RZ2" s="145"/>
      <c r="SA2" s="145"/>
      <c r="SB2" s="145"/>
      <c r="SC2" s="145"/>
      <c r="SD2" s="145"/>
      <c r="SE2" s="145"/>
      <c r="SF2" s="145"/>
      <c r="SG2" s="145"/>
      <c r="SH2" s="145"/>
      <c r="SI2" s="145"/>
      <c r="SJ2" s="145"/>
      <c r="SK2" s="145"/>
      <c r="SL2" s="145"/>
      <c r="SM2" s="145"/>
      <c r="SN2" s="145"/>
      <c r="SO2" s="145"/>
      <c r="SP2" s="145"/>
      <c r="SQ2" s="145"/>
      <c r="SR2" s="145"/>
      <c r="SS2" s="145"/>
      <c r="ST2" s="145"/>
      <c r="SU2" s="145"/>
      <c r="SV2" s="145"/>
      <c r="SW2" s="145"/>
      <c r="SX2" s="145"/>
      <c r="SY2" s="145"/>
      <c r="SZ2" s="145"/>
      <c r="TA2" s="145"/>
    </row>
    <row r="3" spans="1:521" ht="9.75" customHeight="1" x14ac:dyDescent="0.15">
      <c r="A3" s="2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  <c r="LJ3" s="145"/>
      <c r="LK3" s="145"/>
      <c r="LL3" s="145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5"/>
      <c r="ML3" s="145"/>
      <c r="MM3" s="145"/>
      <c r="MN3" s="145"/>
      <c r="MO3" s="145"/>
      <c r="MP3" s="145"/>
      <c r="MQ3" s="145"/>
      <c r="MR3" s="145"/>
      <c r="MS3" s="145"/>
      <c r="MT3" s="145"/>
      <c r="MU3" s="145"/>
      <c r="MV3" s="145"/>
      <c r="MW3" s="145"/>
      <c r="MX3" s="145"/>
      <c r="MY3" s="145"/>
      <c r="MZ3" s="145"/>
      <c r="NA3" s="145"/>
      <c r="NB3" s="145"/>
      <c r="NC3" s="145"/>
      <c r="ND3" s="145"/>
      <c r="NE3" s="145"/>
      <c r="NF3" s="145"/>
      <c r="NG3" s="145"/>
      <c r="NH3" s="145"/>
      <c r="NI3" s="145"/>
      <c r="NJ3" s="145"/>
      <c r="NK3" s="145"/>
      <c r="NL3" s="145"/>
      <c r="NM3" s="145"/>
      <c r="NN3" s="145"/>
      <c r="NO3" s="145"/>
      <c r="NP3" s="145"/>
      <c r="NQ3" s="145"/>
      <c r="NR3" s="145"/>
      <c r="NS3" s="145"/>
      <c r="NT3" s="145"/>
      <c r="NU3" s="145"/>
      <c r="NV3" s="145"/>
      <c r="NW3" s="145"/>
      <c r="NX3" s="145"/>
      <c r="NY3" s="145"/>
      <c r="NZ3" s="145"/>
      <c r="OA3" s="145"/>
      <c r="OB3" s="145"/>
      <c r="OC3" s="145"/>
      <c r="OD3" s="145"/>
      <c r="OE3" s="145"/>
      <c r="OF3" s="145"/>
      <c r="OG3" s="145"/>
      <c r="OH3" s="145"/>
      <c r="OI3" s="145"/>
      <c r="OJ3" s="145"/>
      <c r="OK3" s="145"/>
      <c r="OL3" s="145"/>
      <c r="OM3" s="145"/>
      <c r="ON3" s="145"/>
      <c r="OO3" s="145"/>
      <c r="OP3" s="145"/>
      <c r="OQ3" s="145"/>
      <c r="OR3" s="145"/>
      <c r="OS3" s="145"/>
      <c r="OT3" s="145"/>
      <c r="OU3" s="145"/>
      <c r="OV3" s="145"/>
      <c r="OW3" s="145"/>
      <c r="OX3" s="145"/>
      <c r="OY3" s="145"/>
      <c r="OZ3" s="145"/>
      <c r="PA3" s="145"/>
      <c r="PB3" s="145"/>
      <c r="PC3" s="145"/>
      <c r="PD3" s="145"/>
      <c r="PE3" s="145"/>
      <c r="PF3" s="145"/>
      <c r="PG3" s="145"/>
      <c r="PH3" s="145"/>
      <c r="PI3" s="145"/>
      <c r="PJ3" s="145"/>
      <c r="PK3" s="145"/>
      <c r="PL3" s="145"/>
      <c r="PM3" s="145"/>
      <c r="PN3" s="145"/>
      <c r="PO3" s="145"/>
      <c r="PP3" s="145"/>
      <c r="PQ3" s="145"/>
      <c r="PR3" s="145"/>
      <c r="PS3" s="145"/>
      <c r="PT3" s="145"/>
      <c r="PU3" s="145"/>
      <c r="PV3" s="145"/>
      <c r="PW3" s="145"/>
      <c r="PX3" s="145"/>
      <c r="PY3" s="145"/>
      <c r="PZ3" s="145"/>
      <c r="QA3" s="145"/>
      <c r="QB3" s="145"/>
      <c r="QC3" s="145"/>
      <c r="QD3" s="145"/>
      <c r="QE3" s="145"/>
      <c r="QF3" s="145"/>
      <c r="QG3" s="145"/>
      <c r="QH3" s="145"/>
      <c r="QI3" s="145"/>
      <c r="QJ3" s="145"/>
      <c r="QK3" s="145"/>
      <c r="QL3" s="145"/>
      <c r="QM3" s="145"/>
      <c r="QN3" s="145"/>
      <c r="QO3" s="145"/>
      <c r="QP3" s="145"/>
      <c r="QQ3" s="145"/>
      <c r="QR3" s="145"/>
      <c r="QS3" s="145"/>
      <c r="QT3" s="145"/>
      <c r="QU3" s="145"/>
      <c r="QV3" s="145"/>
      <c r="QW3" s="145"/>
      <c r="QX3" s="145"/>
      <c r="QY3" s="145"/>
      <c r="QZ3" s="145"/>
      <c r="RA3" s="145"/>
      <c r="RB3" s="145"/>
      <c r="RC3" s="145"/>
      <c r="RD3" s="145"/>
      <c r="RE3" s="145"/>
      <c r="RF3" s="145"/>
      <c r="RG3" s="145"/>
      <c r="RH3" s="145"/>
      <c r="RI3" s="145"/>
      <c r="RJ3" s="145"/>
      <c r="RK3" s="145"/>
      <c r="RL3" s="145"/>
      <c r="RM3" s="145"/>
      <c r="RN3" s="145"/>
      <c r="RO3" s="145"/>
      <c r="RP3" s="145"/>
      <c r="RQ3" s="145"/>
      <c r="RR3" s="145"/>
      <c r="RS3" s="145"/>
      <c r="RT3" s="145"/>
      <c r="RU3" s="145"/>
      <c r="RV3" s="145"/>
      <c r="RW3" s="145"/>
      <c r="RX3" s="145"/>
      <c r="RY3" s="145"/>
      <c r="RZ3" s="145"/>
      <c r="SA3" s="145"/>
      <c r="SB3" s="145"/>
      <c r="SC3" s="145"/>
      <c r="SD3" s="145"/>
      <c r="SE3" s="145"/>
      <c r="SF3" s="145"/>
      <c r="SG3" s="145"/>
      <c r="SH3" s="145"/>
      <c r="SI3" s="145"/>
      <c r="SJ3" s="145"/>
      <c r="SK3" s="145"/>
      <c r="SL3" s="145"/>
      <c r="SM3" s="145"/>
      <c r="SN3" s="145"/>
      <c r="SO3" s="145"/>
      <c r="SP3" s="145"/>
      <c r="SQ3" s="145"/>
      <c r="SR3" s="145"/>
      <c r="SS3" s="145"/>
      <c r="ST3" s="145"/>
      <c r="SU3" s="145"/>
      <c r="SV3" s="145"/>
      <c r="SW3" s="145"/>
      <c r="SX3" s="145"/>
      <c r="SY3" s="145"/>
      <c r="SZ3" s="145"/>
      <c r="TA3" s="145"/>
    </row>
    <row r="4" spans="1:521" ht="9.75" customHeight="1" x14ac:dyDescent="0.15">
      <c r="A4" s="2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145"/>
      <c r="JZ4" s="145"/>
      <c r="KA4" s="145"/>
      <c r="KB4" s="145"/>
      <c r="KC4" s="145"/>
      <c r="KD4" s="145"/>
      <c r="KE4" s="145"/>
      <c r="KF4" s="145"/>
      <c r="KG4" s="145"/>
      <c r="KH4" s="145"/>
      <c r="KI4" s="145"/>
      <c r="KJ4" s="145"/>
      <c r="KK4" s="145"/>
      <c r="KL4" s="145"/>
      <c r="KM4" s="145"/>
      <c r="KN4" s="145"/>
      <c r="KO4" s="145"/>
      <c r="KP4" s="145"/>
      <c r="KQ4" s="145"/>
      <c r="KR4" s="145"/>
      <c r="KS4" s="145"/>
      <c r="KT4" s="145"/>
      <c r="KU4" s="145"/>
      <c r="KV4" s="145"/>
      <c r="KW4" s="145"/>
      <c r="KX4" s="145"/>
      <c r="KY4" s="145"/>
      <c r="KZ4" s="145"/>
      <c r="LA4" s="145"/>
      <c r="LB4" s="145"/>
      <c r="LC4" s="145"/>
      <c r="LD4" s="145"/>
      <c r="LE4" s="145"/>
      <c r="LF4" s="145"/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145"/>
      <c r="MW4" s="145"/>
      <c r="MX4" s="145"/>
      <c r="MY4" s="145"/>
      <c r="MZ4" s="145"/>
      <c r="NA4" s="145"/>
      <c r="NB4" s="145"/>
      <c r="NC4" s="145"/>
      <c r="ND4" s="145"/>
      <c r="NE4" s="145"/>
      <c r="NF4" s="145"/>
      <c r="NG4" s="145"/>
      <c r="NH4" s="145"/>
      <c r="NI4" s="145"/>
      <c r="NJ4" s="145"/>
      <c r="NK4" s="145"/>
      <c r="NL4" s="145"/>
      <c r="NM4" s="145"/>
      <c r="NN4" s="145"/>
      <c r="NO4" s="145"/>
      <c r="NP4" s="145"/>
      <c r="NQ4" s="145"/>
      <c r="NR4" s="145"/>
      <c r="NS4" s="145"/>
      <c r="NT4" s="145"/>
      <c r="NU4" s="145"/>
      <c r="NV4" s="145"/>
      <c r="NW4" s="145"/>
      <c r="NX4" s="145"/>
      <c r="NY4" s="145"/>
      <c r="NZ4" s="145"/>
      <c r="OA4" s="145"/>
      <c r="OB4" s="145"/>
      <c r="OC4" s="145"/>
      <c r="OD4" s="145"/>
      <c r="OE4" s="145"/>
      <c r="OF4" s="145"/>
      <c r="OG4" s="145"/>
      <c r="OH4" s="145"/>
      <c r="OI4" s="145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45"/>
      <c r="RA4" s="145"/>
      <c r="RB4" s="145"/>
      <c r="RC4" s="145"/>
      <c r="RD4" s="145"/>
      <c r="RE4" s="145"/>
      <c r="RF4" s="145"/>
      <c r="RG4" s="145"/>
      <c r="RH4" s="145"/>
      <c r="RI4" s="145"/>
      <c r="RJ4" s="145"/>
      <c r="RK4" s="145"/>
      <c r="RL4" s="145"/>
      <c r="RM4" s="145"/>
      <c r="RN4" s="145"/>
      <c r="RO4" s="145"/>
      <c r="RP4" s="145"/>
      <c r="RQ4" s="145"/>
      <c r="RR4" s="145"/>
      <c r="RS4" s="145"/>
      <c r="RT4" s="145"/>
      <c r="RU4" s="145"/>
      <c r="RV4" s="145"/>
      <c r="RW4" s="145"/>
      <c r="RX4" s="145"/>
      <c r="RY4" s="145"/>
      <c r="RZ4" s="145"/>
      <c r="SA4" s="145"/>
      <c r="SB4" s="145"/>
      <c r="SC4" s="145"/>
      <c r="SD4" s="145"/>
      <c r="SE4" s="145"/>
      <c r="SF4" s="145"/>
      <c r="SG4" s="145"/>
      <c r="SH4" s="145"/>
      <c r="SI4" s="145"/>
      <c r="SJ4" s="145"/>
      <c r="SK4" s="145"/>
      <c r="SL4" s="145"/>
      <c r="SM4" s="145"/>
      <c r="SN4" s="145"/>
      <c r="SO4" s="145"/>
      <c r="SP4" s="145"/>
      <c r="SQ4" s="145"/>
      <c r="SR4" s="145"/>
      <c r="SS4" s="145"/>
      <c r="ST4" s="145"/>
      <c r="SU4" s="145"/>
      <c r="SV4" s="145"/>
      <c r="SW4" s="145"/>
      <c r="SX4" s="145"/>
      <c r="SY4" s="145"/>
      <c r="SZ4" s="145"/>
      <c r="TA4" s="145"/>
    </row>
    <row r="5" spans="1:521" ht="18.75" customHeight="1" x14ac:dyDescent="0.15">
      <c r="A5" s="2"/>
      <c r="B5" s="146" t="str">
        <f>データ!H7</f>
        <v>島根県　斐川宍道水道企業団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8" t="s">
        <v>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49"/>
      <c r="KB6" s="149"/>
      <c r="KC6" s="149"/>
      <c r="KD6" s="149"/>
      <c r="KE6" s="149"/>
      <c r="KF6" s="149"/>
      <c r="KG6" s="149"/>
      <c r="KH6" s="149"/>
      <c r="KI6" s="149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2"/>
      <c r="KV6" s="2"/>
      <c r="KW6" s="3"/>
      <c r="KX6" s="150"/>
      <c r="KY6" s="150"/>
      <c r="KZ6" s="150"/>
      <c r="LA6" s="150"/>
      <c r="LB6" s="150"/>
      <c r="LC6" s="4"/>
      <c r="LD6" s="2"/>
      <c r="LE6" s="2"/>
      <c r="LF6" s="2"/>
      <c r="LG6" s="2"/>
      <c r="LH6" s="2"/>
      <c r="LI6" s="3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0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0" t="s">
        <v>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2"/>
      <c r="CH7" s="140" t="s">
        <v>3</v>
      </c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2"/>
      <c r="FN7" s="140" t="s">
        <v>4</v>
      </c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2"/>
      <c r="IT7" s="140" t="s">
        <v>5</v>
      </c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/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41"/>
      <c r="KX7" s="141"/>
      <c r="KY7" s="141"/>
      <c r="KZ7" s="141"/>
      <c r="LA7" s="141"/>
      <c r="LB7" s="141"/>
      <c r="LC7" s="141"/>
      <c r="LD7" s="141"/>
      <c r="LE7" s="141"/>
      <c r="LF7" s="141"/>
      <c r="LG7" s="141"/>
      <c r="LH7" s="141"/>
      <c r="LI7" s="141"/>
      <c r="LJ7" s="141"/>
      <c r="LK7" s="141"/>
      <c r="LL7" s="141"/>
      <c r="LM7" s="141"/>
      <c r="LN7" s="141"/>
      <c r="LO7" s="141"/>
      <c r="LP7" s="141"/>
      <c r="LQ7" s="141"/>
      <c r="LR7" s="141"/>
      <c r="LS7" s="141"/>
      <c r="LT7" s="141"/>
      <c r="LU7" s="141"/>
      <c r="LV7" s="141"/>
      <c r="LW7" s="141"/>
      <c r="LX7" s="141"/>
      <c r="LY7" s="142"/>
      <c r="LZ7" s="140" t="s">
        <v>6</v>
      </c>
      <c r="MA7" s="141"/>
      <c r="MB7" s="141"/>
      <c r="MC7" s="141"/>
      <c r="MD7" s="141"/>
      <c r="ME7" s="141"/>
      <c r="MF7" s="141"/>
      <c r="MG7" s="141"/>
      <c r="MH7" s="141"/>
      <c r="MI7" s="141"/>
      <c r="MJ7" s="141"/>
      <c r="MK7" s="141"/>
      <c r="ML7" s="141"/>
      <c r="MM7" s="141"/>
      <c r="MN7" s="141"/>
      <c r="MO7" s="141"/>
      <c r="MP7" s="141"/>
      <c r="MQ7" s="141"/>
      <c r="MR7" s="141"/>
      <c r="MS7" s="141"/>
      <c r="MT7" s="141"/>
      <c r="MU7" s="141"/>
      <c r="MV7" s="141"/>
      <c r="MW7" s="141"/>
      <c r="MX7" s="141"/>
      <c r="MY7" s="141"/>
      <c r="MZ7" s="141"/>
      <c r="NA7" s="141"/>
      <c r="NB7" s="141"/>
      <c r="NC7" s="141"/>
      <c r="ND7" s="141"/>
      <c r="NE7" s="141"/>
      <c r="NF7" s="141"/>
      <c r="NG7" s="141"/>
      <c r="NH7" s="141"/>
      <c r="NI7" s="141"/>
      <c r="NJ7" s="141"/>
      <c r="NK7" s="141"/>
      <c r="NL7" s="141"/>
      <c r="NM7" s="141"/>
      <c r="NN7" s="141"/>
      <c r="NO7" s="141"/>
      <c r="NP7" s="141"/>
      <c r="NQ7" s="141"/>
      <c r="NR7" s="141"/>
      <c r="NS7" s="141"/>
      <c r="NT7" s="141"/>
      <c r="NU7" s="141"/>
      <c r="NV7" s="141"/>
      <c r="NW7" s="141"/>
      <c r="NX7" s="141"/>
      <c r="NY7" s="141"/>
      <c r="NZ7" s="141"/>
      <c r="OA7" s="141"/>
      <c r="OB7" s="141"/>
      <c r="OC7" s="141"/>
      <c r="OD7" s="141"/>
      <c r="OE7" s="141"/>
      <c r="OF7" s="141"/>
      <c r="OG7" s="141"/>
      <c r="OH7" s="141"/>
      <c r="OI7" s="141"/>
      <c r="OJ7" s="141"/>
      <c r="OK7" s="141"/>
      <c r="OL7" s="141"/>
      <c r="OM7" s="141"/>
      <c r="ON7" s="141"/>
      <c r="OO7" s="141"/>
      <c r="OP7" s="141"/>
      <c r="OQ7" s="141"/>
      <c r="OR7" s="141"/>
      <c r="OS7" s="141"/>
      <c r="OT7" s="141"/>
      <c r="OU7" s="141"/>
      <c r="OV7" s="141"/>
      <c r="OW7" s="141"/>
      <c r="OX7" s="141"/>
      <c r="OY7" s="141"/>
      <c r="OZ7" s="141"/>
      <c r="PA7" s="141"/>
      <c r="PB7" s="141"/>
      <c r="PC7" s="141"/>
      <c r="PD7" s="141"/>
      <c r="PE7" s="142"/>
      <c r="PF7" s="140" t="s">
        <v>7</v>
      </c>
      <c r="PG7" s="141"/>
      <c r="PH7" s="141"/>
      <c r="PI7" s="141"/>
      <c r="PJ7" s="141"/>
      <c r="PK7" s="141"/>
      <c r="PL7" s="141"/>
      <c r="PM7" s="141"/>
      <c r="PN7" s="141"/>
      <c r="PO7" s="141"/>
      <c r="PP7" s="141"/>
      <c r="PQ7" s="141"/>
      <c r="PR7" s="141"/>
      <c r="PS7" s="141"/>
      <c r="PT7" s="141"/>
      <c r="PU7" s="141"/>
      <c r="PV7" s="141"/>
      <c r="PW7" s="141"/>
      <c r="PX7" s="141"/>
      <c r="PY7" s="141"/>
      <c r="PZ7" s="141"/>
      <c r="QA7" s="141"/>
      <c r="QB7" s="141"/>
      <c r="QC7" s="141"/>
      <c r="QD7" s="141"/>
      <c r="QE7" s="141"/>
      <c r="QF7" s="141"/>
      <c r="QG7" s="141"/>
      <c r="QH7" s="141"/>
      <c r="QI7" s="141"/>
      <c r="QJ7" s="141"/>
      <c r="QK7" s="141"/>
      <c r="QL7" s="141"/>
      <c r="QM7" s="141"/>
      <c r="QN7" s="141"/>
      <c r="QO7" s="141"/>
      <c r="QP7" s="141"/>
      <c r="QQ7" s="141"/>
      <c r="QR7" s="141"/>
      <c r="QS7" s="141"/>
      <c r="QT7" s="141"/>
      <c r="QU7" s="141"/>
      <c r="QV7" s="141"/>
      <c r="QW7" s="141"/>
      <c r="QX7" s="141"/>
      <c r="QY7" s="141"/>
      <c r="QZ7" s="141"/>
      <c r="RA7" s="141"/>
      <c r="RB7" s="141"/>
      <c r="RC7" s="141"/>
      <c r="RD7" s="141"/>
      <c r="RE7" s="141"/>
      <c r="RF7" s="141"/>
      <c r="RG7" s="141"/>
      <c r="RH7" s="141"/>
      <c r="RI7" s="141"/>
      <c r="RJ7" s="141"/>
      <c r="RK7" s="141"/>
      <c r="RL7" s="141"/>
      <c r="RM7" s="141"/>
      <c r="RN7" s="141"/>
      <c r="RO7" s="141"/>
      <c r="RP7" s="141"/>
      <c r="RQ7" s="141"/>
      <c r="RR7" s="141"/>
      <c r="RS7" s="141"/>
      <c r="RT7" s="141"/>
      <c r="RU7" s="141"/>
      <c r="RV7" s="141"/>
      <c r="RW7" s="141"/>
      <c r="RX7" s="141"/>
      <c r="RY7" s="141"/>
      <c r="RZ7" s="141"/>
      <c r="SA7" s="141"/>
      <c r="SB7" s="141"/>
      <c r="SC7" s="141"/>
      <c r="SD7" s="141"/>
      <c r="SE7" s="141"/>
      <c r="SF7" s="141"/>
      <c r="SG7" s="141"/>
      <c r="SH7" s="141"/>
      <c r="SI7" s="141"/>
      <c r="SJ7" s="141"/>
      <c r="SK7" s="142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3" t="str">
        <f>データ!I7</f>
        <v>法適用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5"/>
      <c r="CH8" s="133" t="str">
        <f>データ!J7</f>
        <v>工業用水道事業</v>
      </c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5"/>
      <c r="FN8" s="130">
        <f>データ!K7</f>
        <v>11500</v>
      </c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2"/>
      <c r="IT8" s="133" t="str">
        <f>データ!L7</f>
        <v>小規模</v>
      </c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5"/>
      <c r="LZ8" s="130">
        <f>データ!M7</f>
        <v>1</v>
      </c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1"/>
      <c r="NI8" s="131"/>
      <c r="NJ8" s="131"/>
      <c r="NK8" s="131"/>
      <c r="NL8" s="131"/>
      <c r="NM8" s="131"/>
      <c r="NN8" s="131"/>
      <c r="NO8" s="131"/>
      <c r="NP8" s="131"/>
      <c r="NQ8" s="131"/>
      <c r="NR8" s="131"/>
      <c r="NS8" s="131"/>
      <c r="NT8" s="131"/>
      <c r="NU8" s="131"/>
      <c r="NV8" s="131"/>
      <c r="NW8" s="131"/>
      <c r="NX8" s="131"/>
      <c r="NY8" s="131"/>
      <c r="NZ8" s="131"/>
      <c r="OA8" s="131"/>
      <c r="OB8" s="131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2"/>
      <c r="PF8" s="130">
        <f>データ!N7</f>
        <v>5561</v>
      </c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31"/>
      <c r="PW8" s="131"/>
      <c r="PX8" s="131"/>
      <c r="PY8" s="131"/>
      <c r="PZ8" s="131"/>
      <c r="QA8" s="131"/>
      <c r="QB8" s="131"/>
      <c r="QC8" s="131"/>
      <c r="QD8" s="131"/>
      <c r="QE8" s="131"/>
      <c r="QF8" s="131"/>
      <c r="QG8" s="131"/>
      <c r="QH8" s="131"/>
      <c r="QI8" s="131"/>
      <c r="QJ8" s="131"/>
      <c r="QK8" s="131"/>
      <c r="QL8" s="131"/>
      <c r="QM8" s="131"/>
      <c r="QN8" s="131"/>
      <c r="QO8" s="131"/>
      <c r="QP8" s="131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31"/>
      <c r="RY8" s="131"/>
      <c r="RZ8" s="131"/>
      <c r="SA8" s="131"/>
      <c r="SB8" s="131"/>
      <c r="SC8" s="131"/>
      <c r="SD8" s="131"/>
      <c r="SE8" s="131"/>
      <c r="SF8" s="131"/>
      <c r="SG8" s="131"/>
      <c r="SH8" s="131"/>
      <c r="SI8" s="131"/>
      <c r="SJ8" s="131"/>
      <c r="SK8" s="132"/>
      <c r="SL8" s="3"/>
      <c r="SM8" s="138" t="s">
        <v>9</v>
      </c>
      <c r="SN8" s="139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0" t="s">
        <v>11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2"/>
      <c r="CH9" s="140" t="s">
        <v>12</v>
      </c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2"/>
      <c r="FN9" s="140" t="s">
        <v>13</v>
      </c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2"/>
      <c r="IT9" s="140" t="s">
        <v>14</v>
      </c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/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2"/>
      <c r="LZ9" s="140" t="s">
        <v>15</v>
      </c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141"/>
      <c r="ND9" s="141"/>
      <c r="NE9" s="141"/>
      <c r="NF9" s="141"/>
      <c r="NG9" s="141"/>
      <c r="NH9" s="141"/>
      <c r="NI9" s="141"/>
      <c r="NJ9" s="141"/>
      <c r="NK9" s="141"/>
      <c r="NL9" s="141"/>
      <c r="NM9" s="141"/>
      <c r="NN9" s="141"/>
      <c r="NO9" s="141"/>
      <c r="NP9" s="141"/>
      <c r="NQ9" s="141"/>
      <c r="NR9" s="141"/>
      <c r="NS9" s="141"/>
      <c r="NT9" s="141"/>
      <c r="NU9" s="141"/>
      <c r="NV9" s="141"/>
      <c r="NW9" s="141"/>
      <c r="NX9" s="141"/>
      <c r="NY9" s="141"/>
      <c r="NZ9" s="141"/>
      <c r="OA9" s="141"/>
      <c r="OB9" s="141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2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3" t="s">
        <v>16</v>
      </c>
      <c r="SN9" s="144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7" t="str">
        <f>データ!O7</f>
        <v>-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9"/>
      <c r="CH10" s="127">
        <f>データ!P7</f>
        <v>14.1</v>
      </c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9"/>
      <c r="FN10" s="130">
        <f>データ!Q7</f>
        <v>2</v>
      </c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2"/>
      <c r="IT10" s="130">
        <f>データ!R7</f>
        <v>5606</v>
      </c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2"/>
      <c r="LZ10" s="133" t="str">
        <f>データ!S7</f>
        <v>その他</v>
      </c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5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6" t="s">
        <v>18</v>
      </c>
      <c r="SN10" s="137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5" t="s">
        <v>20</v>
      </c>
      <c r="SN12" s="125"/>
      <c r="SO12" s="125"/>
      <c r="SP12" s="125"/>
      <c r="SQ12" s="125"/>
      <c r="SR12" s="125"/>
      <c r="SS12" s="125"/>
      <c r="ST12" s="125"/>
      <c r="SU12" s="125"/>
      <c r="SV12" s="125"/>
      <c r="SW12" s="125"/>
      <c r="SX12" s="125"/>
      <c r="SY12" s="125"/>
      <c r="SZ12" s="125"/>
      <c r="TA12" s="12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78" t="s">
        <v>22</v>
      </c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80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81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3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4" t="s">
        <v>107</v>
      </c>
      <c r="SN16" s="85"/>
      <c r="SO16" s="85"/>
      <c r="SP16" s="85"/>
      <c r="SQ16" s="85"/>
      <c r="SR16" s="85"/>
      <c r="SS16" s="85"/>
      <c r="ST16" s="85"/>
      <c r="SU16" s="85"/>
      <c r="SV16" s="85"/>
      <c r="SW16" s="85"/>
      <c r="SX16" s="85"/>
      <c r="SY16" s="85"/>
      <c r="SZ16" s="85"/>
      <c r="TA16" s="86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84"/>
      <c r="SN17" s="85"/>
      <c r="SO17" s="85"/>
      <c r="SP17" s="85"/>
      <c r="SQ17" s="85"/>
      <c r="SR17" s="85"/>
      <c r="SS17" s="85"/>
      <c r="ST17" s="85"/>
      <c r="SU17" s="85"/>
      <c r="SV17" s="85"/>
      <c r="SW17" s="85"/>
      <c r="SX17" s="85"/>
      <c r="SY17" s="85"/>
      <c r="SZ17" s="85"/>
      <c r="TA17" s="86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84"/>
      <c r="SN18" s="85"/>
      <c r="SO18" s="85"/>
      <c r="SP18" s="85"/>
      <c r="SQ18" s="85"/>
      <c r="SR18" s="85"/>
      <c r="SS18" s="85"/>
      <c r="ST18" s="85"/>
      <c r="SU18" s="85"/>
      <c r="SV18" s="85"/>
      <c r="SW18" s="85"/>
      <c r="SX18" s="85"/>
      <c r="SY18" s="85"/>
      <c r="SZ18" s="85"/>
      <c r="TA18" s="86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84"/>
      <c r="SN19" s="85"/>
      <c r="SO19" s="85"/>
      <c r="SP19" s="85"/>
      <c r="SQ19" s="85"/>
      <c r="SR19" s="85"/>
      <c r="SS19" s="85"/>
      <c r="ST19" s="85"/>
      <c r="SU19" s="85"/>
      <c r="SV19" s="85"/>
      <c r="SW19" s="85"/>
      <c r="SX19" s="85"/>
      <c r="SY19" s="85"/>
      <c r="SZ19" s="85"/>
      <c r="TA19" s="86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84"/>
      <c r="SN20" s="85"/>
      <c r="SO20" s="85"/>
      <c r="SP20" s="85"/>
      <c r="SQ20" s="85"/>
      <c r="SR20" s="85"/>
      <c r="SS20" s="85"/>
      <c r="ST20" s="85"/>
      <c r="SU20" s="85"/>
      <c r="SV20" s="85"/>
      <c r="SW20" s="85"/>
      <c r="SX20" s="85"/>
      <c r="SY20" s="85"/>
      <c r="SZ20" s="85"/>
      <c r="TA20" s="86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84"/>
      <c r="SN21" s="85"/>
      <c r="SO21" s="85"/>
      <c r="SP21" s="85"/>
      <c r="SQ21" s="85"/>
      <c r="SR21" s="85"/>
      <c r="SS21" s="85"/>
      <c r="ST21" s="85"/>
      <c r="SU21" s="85"/>
      <c r="SV21" s="85"/>
      <c r="SW21" s="85"/>
      <c r="SX21" s="85"/>
      <c r="SY21" s="85"/>
      <c r="SZ21" s="85"/>
      <c r="TA21" s="86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84"/>
      <c r="SN22" s="85"/>
      <c r="SO22" s="85"/>
      <c r="SP22" s="85"/>
      <c r="SQ22" s="85"/>
      <c r="SR22" s="85"/>
      <c r="SS22" s="85"/>
      <c r="ST22" s="85"/>
      <c r="SU22" s="85"/>
      <c r="SV22" s="85"/>
      <c r="SW22" s="85"/>
      <c r="SX22" s="85"/>
      <c r="SY22" s="85"/>
      <c r="SZ22" s="85"/>
      <c r="TA22" s="86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84"/>
      <c r="SN23" s="85"/>
      <c r="SO23" s="85"/>
      <c r="SP23" s="85"/>
      <c r="SQ23" s="85"/>
      <c r="SR23" s="85"/>
      <c r="SS23" s="85"/>
      <c r="ST23" s="85"/>
      <c r="SU23" s="85"/>
      <c r="SV23" s="85"/>
      <c r="SW23" s="85"/>
      <c r="SX23" s="85"/>
      <c r="SY23" s="85"/>
      <c r="SZ23" s="85"/>
      <c r="TA23" s="86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84"/>
      <c r="SN24" s="85"/>
      <c r="SO24" s="85"/>
      <c r="SP24" s="85"/>
      <c r="SQ24" s="85"/>
      <c r="SR24" s="85"/>
      <c r="SS24" s="85"/>
      <c r="ST24" s="85"/>
      <c r="SU24" s="85"/>
      <c r="SV24" s="85"/>
      <c r="SW24" s="85"/>
      <c r="SX24" s="85"/>
      <c r="SY24" s="85"/>
      <c r="SZ24" s="85"/>
      <c r="TA24" s="86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84"/>
      <c r="SN25" s="85"/>
      <c r="SO25" s="85"/>
      <c r="SP25" s="85"/>
      <c r="SQ25" s="85"/>
      <c r="SR25" s="85"/>
      <c r="SS25" s="85"/>
      <c r="ST25" s="85"/>
      <c r="SU25" s="85"/>
      <c r="SV25" s="85"/>
      <c r="SW25" s="85"/>
      <c r="SX25" s="85"/>
      <c r="SY25" s="85"/>
      <c r="SZ25" s="85"/>
      <c r="TA25" s="86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84"/>
      <c r="SN26" s="85"/>
      <c r="SO26" s="85"/>
      <c r="SP26" s="85"/>
      <c r="SQ26" s="85"/>
      <c r="SR26" s="85"/>
      <c r="SS26" s="85"/>
      <c r="ST26" s="85"/>
      <c r="SU26" s="85"/>
      <c r="SV26" s="85"/>
      <c r="SW26" s="85"/>
      <c r="SX26" s="85"/>
      <c r="SY26" s="85"/>
      <c r="SZ26" s="85"/>
      <c r="TA26" s="86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84"/>
      <c r="SN27" s="85"/>
      <c r="SO27" s="85"/>
      <c r="SP27" s="85"/>
      <c r="SQ27" s="85"/>
      <c r="SR27" s="85"/>
      <c r="SS27" s="85"/>
      <c r="ST27" s="85"/>
      <c r="SU27" s="85"/>
      <c r="SV27" s="85"/>
      <c r="SW27" s="85"/>
      <c r="SX27" s="85"/>
      <c r="SY27" s="85"/>
      <c r="SZ27" s="85"/>
      <c r="TA27" s="86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84"/>
      <c r="SN28" s="85"/>
      <c r="SO28" s="85"/>
      <c r="SP28" s="85"/>
      <c r="SQ28" s="85"/>
      <c r="SR28" s="85"/>
      <c r="SS28" s="85"/>
      <c r="ST28" s="85"/>
      <c r="SU28" s="85"/>
      <c r="SV28" s="85"/>
      <c r="SW28" s="85"/>
      <c r="SX28" s="85"/>
      <c r="SY28" s="85"/>
      <c r="SZ28" s="85"/>
      <c r="TA28" s="86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84"/>
      <c r="SN29" s="85"/>
      <c r="SO29" s="85"/>
      <c r="SP29" s="85"/>
      <c r="SQ29" s="85"/>
      <c r="SR29" s="85"/>
      <c r="SS29" s="85"/>
      <c r="ST29" s="85"/>
      <c r="SU29" s="85"/>
      <c r="SV29" s="85"/>
      <c r="SW29" s="85"/>
      <c r="SX29" s="85"/>
      <c r="SY29" s="85"/>
      <c r="SZ29" s="85"/>
      <c r="TA29" s="86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4"/>
      <c r="SN30" s="85"/>
      <c r="SO30" s="85"/>
      <c r="SP30" s="85"/>
      <c r="SQ30" s="85"/>
      <c r="SR30" s="85"/>
      <c r="SS30" s="85"/>
      <c r="ST30" s="85"/>
      <c r="SU30" s="85"/>
      <c r="SV30" s="85"/>
      <c r="SW30" s="85"/>
      <c r="SX30" s="85"/>
      <c r="SY30" s="85"/>
      <c r="SZ30" s="85"/>
      <c r="TA30" s="86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110">
        <f>データ!$B$10</f>
        <v>41640</v>
      </c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  <c r="AR31" s="110">
        <f>データ!$C$10</f>
        <v>42005</v>
      </c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2"/>
      <c r="BL31" s="110">
        <f>データ!$D$10</f>
        <v>42370</v>
      </c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2"/>
      <c r="CF31" s="110">
        <f>データ!$E$10</f>
        <v>42736</v>
      </c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2"/>
      <c r="CZ31" s="110">
        <f>データ!$F$10</f>
        <v>43101</v>
      </c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9"/>
      <c r="ER31" s="110">
        <f>データ!$B$10</f>
        <v>41640</v>
      </c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2"/>
      <c r="FL31" s="110">
        <f>データ!$C$10</f>
        <v>42005</v>
      </c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2"/>
      <c r="GF31" s="110">
        <f>データ!$D$10</f>
        <v>42370</v>
      </c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2"/>
      <c r="GZ31" s="110">
        <f>データ!$E$10</f>
        <v>42736</v>
      </c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2"/>
      <c r="HT31" s="110">
        <f>データ!$F$10</f>
        <v>43101</v>
      </c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9"/>
      <c r="JL31" s="110">
        <f>データ!$B$10</f>
        <v>41640</v>
      </c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2"/>
      <c r="KF31" s="110">
        <f>データ!$C$10</f>
        <v>42005</v>
      </c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2"/>
      <c r="KZ31" s="110">
        <f>データ!$D$10</f>
        <v>42370</v>
      </c>
      <c r="LA31" s="111"/>
      <c r="LB31" s="111"/>
      <c r="LC31" s="111"/>
      <c r="LD31" s="111"/>
      <c r="LE31" s="111"/>
      <c r="LF31" s="111"/>
      <c r="LG31" s="111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2"/>
      <c r="LT31" s="110">
        <f>データ!$E$10</f>
        <v>42736</v>
      </c>
      <c r="LU31" s="111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2"/>
      <c r="MN31" s="110">
        <f>データ!$F$10</f>
        <v>43101</v>
      </c>
      <c r="MO31" s="111"/>
      <c r="MP31" s="111"/>
      <c r="MQ31" s="111"/>
      <c r="MR31" s="111"/>
      <c r="MS31" s="111"/>
      <c r="MT31" s="111"/>
      <c r="MU31" s="111"/>
      <c r="MV31" s="111"/>
      <c r="MW31" s="111"/>
      <c r="MX31" s="111"/>
      <c r="MY31" s="111"/>
      <c r="MZ31" s="111"/>
      <c r="NA31" s="111"/>
      <c r="NB31" s="111"/>
      <c r="NC31" s="111"/>
      <c r="ND31" s="111"/>
      <c r="NE31" s="111"/>
      <c r="NF31" s="111"/>
      <c r="NG31" s="11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9"/>
      <c r="OF31" s="110">
        <f>データ!$B$10</f>
        <v>41640</v>
      </c>
      <c r="OG31" s="111"/>
      <c r="OH31" s="111"/>
      <c r="OI31" s="111"/>
      <c r="OJ31" s="111"/>
      <c r="OK31" s="111"/>
      <c r="OL31" s="111"/>
      <c r="OM31" s="111"/>
      <c r="ON31" s="111"/>
      <c r="OO31" s="111"/>
      <c r="OP31" s="111"/>
      <c r="OQ31" s="111"/>
      <c r="OR31" s="111"/>
      <c r="OS31" s="111"/>
      <c r="OT31" s="111"/>
      <c r="OU31" s="111"/>
      <c r="OV31" s="111"/>
      <c r="OW31" s="111"/>
      <c r="OX31" s="111"/>
      <c r="OY31" s="112"/>
      <c r="OZ31" s="110">
        <f>データ!$C$10</f>
        <v>42005</v>
      </c>
      <c r="PA31" s="111"/>
      <c r="PB31" s="111"/>
      <c r="PC31" s="111"/>
      <c r="PD31" s="111"/>
      <c r="PE31" s="111"/>
      <c r="PF31" s="111"/>
      <c r="PG31" s="111"/>
      <c r="PH31" s="111"/>
      <c r="PI31" s="111"/>
      <c r="PJ31" s="111"/>
      <c r="PK31" s="111"/>
      <c r="PL31" s="111"/>
      <c r="PM31" s="111"/>
      <c r="PN31" s="111"/>
      <c r="PO31" s="111"/>
      <c r="PP31" s="111"/>
      <c r="PQ31" s="111"/>
      <c r="PR31" s="111"/>
      <c r="PS31" s="112"/>
      <c r="PT31" s="110">
        <f>データ!$D$10</f>
        <v>42370</v>
      </c>
      <c r="PU31" s="111"/>
      <c r="PV31" s="111"/>
      <c r="PW31" s="111"/>
      <c r="PX31" s="111"/>
      <c r="PY31" s="111"/>
      <c r="PZ31" s="111"/>
      <c r="QA31" s="111"/>
      <c r="QB31" s="111"/>
      <c r="QC31" s="111"/>
      <c r="QD31" s="111"/>
      <c r="QE31" s="111"/>
      <c r="QF31" s="111"/>
      <c r="QG31" s="111"/>
      <c r="QH31" s="111"/>
      <c r="QI31" s="111"/>
      <c r="QJ31" s="111"/>
      <c r="QK31" s="111"/>
      <c r="QL31" s="111"/>
      <c r="QM31" s="112"/>
      <c r="QN31" s="110">
        <f>データ!$E$10</f>
        <v>42736</v>
      </c>
      <c r="QO31" s="111"/>
      <c r="QP31" s="111"/>
      <c r="QQ31" s="111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111"/>
      <c r="RC31" s="111"/>
      <c r="RD31" s="111"/>
      <c r="RE31" s="111"/>
      <c r="RF31" s="111"/>
      <c r="RG31" s="112"/>
      <c r="RH31" s="110">
        <f>データ!$F$10</f>
        <v>43101</v>
      </c>
      <c r="RI31" s="111"/>
      <c r="RJ31" s="111"/>
      <c r="RK31" s="111"/>
      <c r="RL31" s="111"/>
      <c r="RM31" s="111"/>
      <c r="RN31" s="111"/>
      <c r="RO31" s="111"/>
      <c r="RP31" s="111"/>
      <c r="RQ31" s="111"/>
      <c r="RR31" s="111"/>
      <c r="RS31" s="111"/>
      <c r="RT31" s="111"/>
      <c r="RU31" s="111"/>
      <c r="RV31" s="111"/>
      <c r="RW31" s="111"/>
      <c r="RX31" s="111"/>
      <c r="RY31" s="111"/>
      <c r="RZ31" s="111"/>
      <c r="SA31" s="11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4"/>
      <c r="SN31" s="85"/>
      <c r="SO31" s="85"/>
      <c r="SP31" s="85"/>
      <c r="SQ31" s="85"/>
      <c r="SR31" s="85"/>
      <c r="SS31" s="85"/>
      <c r="ST31" s="85"/>
      <c r="SU31" s="85"/>
      <c r="SV31" s="85"/>
      <c r="SW31" s="85"/>
      <c r="SX31" s="85"/>
      <c r="SY31" s="85"/>
      <c r="SZ31" s="85"/>
      <c r="TA31" s="86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2" t="s">
        <v>23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  <c r="X32" s="105">
        <f>データ!T6</f>
        <v>151.66999999999999</v>
      </c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7"/>
      <c r="AR32" s="105">
        <f>データ!U6</f>
        <v>129.43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7"/>
      <c r="BL32" s="105">
        <f>データ!V6</f>
        <v>146.86000000000001</v>
      </c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7"/>
      <c r="CF32" s="105">
        <f>データ!W6</f>
        <v>121.19</v>
      </c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7"/>
      <c r="CZ32" s="105">
        <f>データ!X6</f>
        <v>145.53</v>
      </c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7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2" t="s">
        <v>23</v>
      </c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4"/>
      <c r="ER32" s="105">
        <f>データ!AE6</f>
        <v>189.71</v>
      </c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7"/>
      <c r="FL32" s="105">
        <f>データ!AF6</f>
        <v>160.03</v>
      </c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7"/>
      <c r="GF32" s="105">
        <f>データ!AG6</f>
        <v>118.21</v>
      </c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7"/>
      <c r="GZ32" s="105">
        <f>データ!AH6</f>
        <v>41.4</v>
      </c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7"/>
      <c r="HT32" s="105">
        <f>データ!AI6</f>
        <v>3.33</v>
      </c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7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2" t="s">
        <v>23</v>
      </c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4"/>
      <c r="JL32" s="105">
        <f>データ!AP6</f>
        <v>225.71</v>
      </c>
      <c r="JM32" s="106"/>
      <c r="JN32" s="106"/>
      <c r="JO32" s="106"/>
      <c r="JP32" s="106"/>
      <c r="JQ32" s="106"/>
      <c r="JR32" s="106"/>
      <c r="JS32" s="106"/>
      <c r="JT32" s="106"/>
      <c r="JU32" s="106"/>
      <c r="JV32" s="106"/>
      <c r="JW32" s="106"/>
      <c r="JX32" s="106"/>
      <c r="JY32" s="106"/>
      <c r="JZ32" s="106"/>
      <c r="KA32" s="106"/>
      <c r="KB32" s="106"/>
      <c r="KC32" s="106"/>
      <c r="KD32" s="106"/>
      <c r="KE32" s="107"/>
      <c r="KF32" s="105">
        <f>データ!AQ6</f>
        <v>351.68</v>
      </c>
      <c r="KG32" s="106"/>
      <c r="KH32" s="106"/>
      <c r="KI32" s="106"/>
      <c r="KJ32" s="106"/>
      <c r="KK32" s="106"/>
      <c r="KL32" s="106"/>
      <c r="KM32" s="106"/>
      <c r="KN32" s="106"/>
      <c r="KO32" s="106"/>
      <c r="KP32" s="106"/>
      <c r="KQ32" s="106"/>
      <c r="KR32" s="106"/>
      <c r="KS32" s="106"/>
      <c r="KT32" s="106"/>
      <c r="KU32" s="106"/>
      <c r="KV32" s="106"/>
      <c r="KW32" s="106"/>
      <c r="KX32" s="106"/>
      <c r="KY32" s="107"/>
      <c r="KZ32" s="105">
        <f>データ!AR6</f>
        <v>508.19</v>
      </c>
      <c r="LA32" s="106"/>
      <c r="LB32" s="106"/>
      <c r="LC32" s="106"/>
      <c r="LD32" s="106"/>
      <c r="LE32" s="106"/>
      <c r="LF32" s="106"/>
      <c r="LG32" s="106"/>
      <c r="LH32" s="106"/>
      <c r="LI32" s="106"/>
      <c r="LJ32" s="106"/>
      <c r="LK32" s="106"/>
      <c r="LL32" s="106"/>
      <c r="LM32" s="106"/>
      <c r="LN32" s="106"/>
      <c r="LO32" s="106"/>
      <c r="LP32" s="106"/>
      <c r="LQ32" s="106"/>
      <c r="LR32" s="106"/>
      <c r="LS32" s="107"/>
      <c r="LT32" s="105">
        <f>データ!AS6</f>
        <v>333.51</v>
      </c>
      <c r="LU32" s="106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7"/>
      <c r="MN32" s="105">
        <f>データ!AT6</f>
        <v>285.12</v>
      </c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/>
      <c r="NB32" s="106"/>
      <c r="NC32" s="106"/>
      <c r="ND32" s="106"/>
      <c r="NE32" s="106"/>
      <c r="NF32" s="106"/>
      <c r="NG32" s="107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2" t="s">
        <v>23</v>
      </c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4"/>
      <c r="OF32" s="105">
        <f>データ!BA6</f>
        <v>730.6</v>
      </c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7"/>
      <c r="OZ32" s="105">
        <f>データ!BB6</f>
        <v>686.55</v>
      </c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7"/>
      <c r="PT32" s="105">
        <f>データ!BC6</f>
        <v>639.65</v>
      </c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7"/>
      <c r="QN32" s="105">
        <f>データ!BD6</f>
        <v>597.41</v>
      </c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7"/>
      <c r="RH32" s="105">
        <f>データ!BE6</f>
        <v>561.39</v>
      </c>
      <c r="RI32" s="106"/>
      <c r="RJ32" s="106"/>
      <c r="RK32" s="106"/>
      <c r="RL32" s="106"/>
      <c r="RM32" s="106"/>
      <c r="RN32" s="106"/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7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4"/>
      <c r="SN32" s="85"/>
      <c r="SO32" s="85"/>
      <c r="SP32" s="85"/>
      <c r="SQ32" s="85"/>
      <c r="SR32" s="85"/>
      <c r="SS32" s="85"/>
      <c r="ST32" s="85"/>
      <c r="SU32" s="85"/>
      <c r="SV32" s="85"/>
      <c r="SW32" s="85"/>
      <c r="SX32" s="85"/>
      <c r="SY32" s="85"/>
      <c r="SZ32" s="85"/>
      <c r="TA32" s="86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2" t="s">
        <v>24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4"/>
      <c r="X33" s="105">
        <f>データ!Y6</f>
        <v>109.6</v>
      </c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7"/>
      <c r="AR33" s="105">
        <f>データ!Z6</f>
        <v>108.74</v>
      </c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7"/>
      <c r="BL33" s="105">
        <f>データ!AA6</f>
        <v>109.99</v>
      </c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7"/>
      <c r="CF33" s="105">
        <f>データ!AB6</f>
        <v>109.1</v>
      </c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7"/>
      <c r="CZ33" s="105">
        <f>データ!AC6</f>
        <v>108.18</v>
      </c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7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2" t="s">
        <v>24</v>
      </c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4"/>
      <c r="ER33" s="105">
        <f>データ!AJ6</f>
        <v>85.38</v>
      </c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7"/>
      <c r="FL33" s="105">
        <f>データ!AK6</f>
        <v>86.84</v>
      </c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7"/>
      <c r="GF33" s="105">
        <f>データ!AL6</f>
        <v>83.56</v>
      </c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7"/>
      <c r="GZ33" s="105">
        <f>データ!AM6</f>
        <v>82.78</v>
      </c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7"/>
      <c r="HT33" s="105">
        <f>データ!AN6</f>
        <v>79.27</v>
      </c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7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2" t="s">
        <v>24</v>
      </c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4"/>
      <c r="JL33" s="105">
        <f>データ!AU6</f>
        <v>654.62</v>
      </c>
      <c r="JM33" s="106"/>
      <c r="JN33" s="106"/>
      <c r="JO33" s="106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7"/>
      <c r="KF33" s="105">
        <f>データ!AV6</f>
        <v>619</v>
      </c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06"/>
      <c r="KU33" s="106"/>
      <c r="KV33" s="106"/>
      <c r="KW33" s="106"/>
      <c r="KX33" s="106"/>
      <c r="KY33" s="107"/>
      <c r="KZ33" s="105">
        <f>データ!AW6</f>
        <v>688.41</v>
      </c>
      <c r="LA33" s="106"/>
      <c r="LB33" s="106"/>
      <c r="LC33" s="106"/>
      <c r="LD33" s="106"/>
      <c r="LE33" s="106"/>
      <c r="LF33" s="106"/>
      <c r="LG33" s="106"/>
      <c r="LH33" s="106"/>
      <c r="LI33" s="106"/>
      <c r="LJ33" s="106"/>
      <c r="LK33" s="106"/>
      <c r="LL33" s="106"/>
      <c r="LM33" s="106"/>
      <c r="LN33" s="106"/>
      <c r="LO33" s="106"/>
      <c r="LP33" s="106"/>
      <c r="LQ33" s="106"/>
      <c r="LR33" s="106"/>
      <c r="LS33" s="107"/>
      <c r="LT33" s="105">
        <f>データ!AX6</f>
        <v>649.91999999999996</v>
      </c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7"/>
      <c r="MN33" s="105">
        <f>データ!AY6</f>
        <v>680.22</v>
      </c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106"/>
      <c r="NF33" s="106"/>
      <c r="NG33" s="107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2" t="s">
        <v>24</v>
      </c>
      <c r="NU33" s="103"/>
      <c r="NV33" s="103"/>
      <c r="NW33" s="103"/>
      <c r="NX33" s="103"/>
      <c r="NY33" s="103"/>
      <c r="NZ33" s="103"/>
      <c r="OA33" s="103"/>
      <c r="OB33" s="103"/>
      <c r="OC33" s="103"/>
      <c r="OD33" s="103"/>
      <c r="OE33" s="104"/>
      <c r="OF33" s="105">
        <f>データ!BF6</f>
        <v>587.77</v>
      </c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7"/>
      <c r="OZ33" s="105">
        <f>データ!BG6</f>
        <v>552.4</v>
      </c>
      <c r="PA33" s="106"/>
      <c r="PB33" s="106"/>
      <c r="PC33" s="106"/>
      <c r="PD33" s="106"/>
      <c r="PE33" s="106"/>
      <c r="PF33" s="106"/>
      <c r="PG33" s="106"/>
      <c r="PH33" s="106"/>
      <c r="PI33" s="106"/>
      <c r="PJ33" s="106"/>
      <c r="PK33" s="106"/>
      <c r="PL33" s="106"/>
      <c r="PM33" s="106"/>
      <c r="PN33" s="106"/>
      <c r="PO33" s="106"/>
      <c r="PP33" s="106"/>
      <c r="PQ33" s="106"/>
      <c r="PR33" s="106"/>
      <c r="PS33" s="107"/>
      <c r="PT33" s="105">
        <f>データ!BH6</f>
        <v>505.25</v>
      </c>
      <c r="PU33" s="106"/>
      <c r="PV33" s="106"/>
      <c r="PW33" s="106"/>
      <c r="PX33" s="106"/>
      <c r="PY33" s="106"/>
      <c r="PZ33" s="106"/>
      <c r="QA33" s="106"/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7"/>
      <c r="QN33" s="105">
        <f>データ!BI6</f>
        <v>531.53</v>
      </c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/>
      <c r="RG33" s="107"/>
      <c r="RH33" s="105">
        <f>データ!BJ6</f>
        <v>504.73</v>
      </c>
      <c r="RI33" s="106"/>
      <c r="RJ33" s="106"/>
      <c r="RK33" s="106"/>
      <c r="RL33" s="106"/>
      <c r="RM33" s="106"/>
      <c r="RN33" s="106"/>
      <c r="RO33" s="106"/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7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4"/>
      <c r="SN33" s="85"/>
      <c r="SO33" s="85"/>
      <c r="SP33" s="85"/>
      <c r="SQ33" s="85"/>
      <c r="SR33" s="85"/>
      <c r="SS33" s="85"/>
      <c r="ST33" s="85"/>
      <c r="SU33" s="85"/>
      <c r="SV33" s="85"/>
      <c r="SW33" s="85"/>
      <c r="SX33" s="85"/>
      <c r="SY33" s="85"/>
      <c r="SZ33" s="85"/>
      <c r="TA33" s="86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5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7"/>
      <c r="DV34" s="2"/>
      <c r="DW34" s="2"/>
      <c r="DX34" s="2"/>
      <c r="DY34" s="2"/>
      <c r="DZ34" s="2"/>
      <c r="EA34" s="2"/>
      <c r="EB34" s="2"/>
      <c r="EC34" s="2"/>
      <c r="ED34" s="65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7"/>
      <c r="IP34" s="2"/>
      <c r="IQ34" s="2"/>
      <c r="IR34" s="2"/>
      <c r="IS34" s="2"/>
      <c r="IT34" s="2"/>
      <c r="IU34" s="2"/>
      <c r="IV34" s="2"/>
      <c r="IW34" s="2"/>
      <c r="IX34" s="65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66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66"/>
      <c r="KQ34" s="66"/>
      <c r="KR34" s="66"/>
      <c r="KS34" s="66"/>
      <c r="KT34" s="66"/>
      <c r="KU34" s="66"/>
      <c r="KV34" s="66"/>
      <c r="KW34" s="66"/>
      <c r="KX34" s="66"/>
      <c r="KY34" s="66"/>
      <c r="KZ34" s="66"/>
      <c r="LA34" s="66"/>
      <c r="LB34" s="66"/>
      <c r="LC34" s="66"/>
      <c r="LD34" s="66"/>
      <c r="LE34" s="66"/>
      <c r="LF34" s="66"/>
      <c r="LG34" s="66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66"/>
      <c r="LS34" s="66"/>
      <c r="LT34" s="66"/>
      <c r="LU34" s="66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66"/>
      <c r="MG34" s="66"/>
      <c r="MH34" s="66"/>
      <c r="MI34" s="66"/>
      <c r="MJ34" s="66"/>
      <c r="MK34" s="66"/>
      <c r="ML34" s="66"/>
      <c r="MM34" s="66"/>
      <c r="MN34" s="66"/>
      <c r="MO34" s="66"/>
      <c r="MP34" s="66"/>
      <c r="MQ34" s="66"/>
      <c r="MR34" s="66"/>
      <c r="MS34" s="66"/>
      <c r="MT34" s="66"/>
      <c r="MU34" s="66"/>
      <c r="MV34" s="66"/>
      <c r="MW34" s="66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66"/>
      <c r="NI34" s="67"/>
      <c r="NJ34" s="2"/>
      <c r="NK34" s="2"/>
      <c r="NL34" s="2"/>
      <c r="NM34" s="2"/>
      <c r="NN34" s="2"/>
      <c r="NO34" s="2"/>
      <c r="NP34" s="2"/>
      <c r="NQ34" s="2"/>
      <c r="NR34" s="65"/>
      <c r="NS34" s="66"/>
      <c r="NT34" s="66"/>
      <c r="NU34" s="66"/>
      <c r="NV34" s="66"/>
      <c r="NW34" s="66"/>
      <c r="NX34" s="66"/>
      <c r="NY34" s="66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66"/>
      <c r="OK34" s="66"/>
      <c r="OL34" s="66"/>
      <c r="OM34" s="66"/>
      <c r="ON34" s="66"/>
      <c r="OO34" s="66"/>
      <c r="OP34" s="66"/>
      <c r="OQ34" s="66"/>
      <c r="OR34" s="66"/>
      <c r="OS34" s="66"/>
      <c r="OT34" s="66"/>
      <c r="OU34" s="66"/>
      <c r="OV34" s="66"/>
      <c r="OW34" s="66"/>
      <c r="OX34" s="66"/>
      <c r="OY34" s="66"/>
      <c r="OZ34" s="66"/>
      <c r="PA34" s="66"/>
      <c r="PB34" s="66"/>
      <c r="PC34" s="66"/>
      <c r="PD34" s="66"/>
      <c r="PE34" s="66"/>
      <c r="PF34" s="66"/>
      <c r="PG34" s="66"/>
      <c r="PH34" s="66"/>
      <c r="PI34" s="66"/>
      <c r="PJ34" s="66"/>
      <c r="PK34" s="66"/>
      <c r="PL34" s="66"/>
      <c r="PM34" s="66"/>
      <c r="PN34" s="66"/>
      <c r="PO34" s="66"/>
      <c r="PP34" s="66"/>
      <c r="PQ34" s="66"/>
      <c r="PR34" s="66"/>
      <c r="PS34" s="66"/>
      <c r="PT34" s="66"/>
      <c r="PU34" s="66"/>
      <c r="PV34" s="66"/>
      <c r="PW34" s="66"/>
      <c r="PX34" s="66"/>
      <c r="PY34" s="66"/>
      <c r="PZ34" s="66"/>
      <c r="QA34" s="66"/>
      <c r="QB34" s="66"/>
      <c r="QC34" s="66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66"/>
      <c r="QO34" s="66"/>
      <c r="QP34" s="66"/>
      <c r="QQ34" s="66"/>
      <c r="QR34" s="66"/>
      <c r="QS34" s="66"/>
      <c r="QT34" s="66"/>
      <c r="QU34" s="66"/>
      <c r="QV34" s="66"/>
      <c r="QW34" s="66"/>
      <c r="QX34" s="66"/>
      <c r="QY34" s="66"/>
      <c r="QZ34" s="66"/>
      <c r="RA34" s="66"/>
      <c r="RB34" s="66"/>
      <c r="RC34" s="66"/>
      <c r="RD34" s="66"/>
      <c r="RE34" s="66"/>
      <c r="RF34" s="66"/>
      <c r="RG34" s="66"/>
      <c r="RH34" s="66"/>
      <c r="RI34" s="66"/>
      <c r="RJ34" s="66"/>
      <c r="RK34" s="66"/>
      <c r="RL34" s="66"/>
      <c r="RM34" s="66"/>
      <c r="RN34" s="66"/>
      <c r="RO34" s="66"/>
      <c r="RP34" s="66"/>
      <c r="RQ34" s="66"/>
      <c r="RR34" s="66"/>
      <c r="RS34" s="66"/>
      <c r="RT34" s="66"/>
      <c r="RU34" s="66"/>
      <c r="RV34" s="66"/>
      <c r="RW34" s="66"/>
      <c r="RX34" s="66"/>
      <c r="RY34" s="66"/>
      <c r="RZ34" s="66"/>
      <c r="SA34" s="66"/>
      <c r="SB34" s="66"/>
      <c r="SC34" s="67"/>
      <c r="SD34" s="2"/>
      <c r="SE34" s="2"/>
      <c r="SF34" s="2"/>
      <c r="SG34" s="2"/>
      <c r="SH34" s="2"/>
      <c r="SI34" s="2"/>
      <c r="SJ34" s="2"/>
      <c r="SK34" s="27"/>
      <c r="SL34" s="2"/>
      <c r="SM34" s="84"/>
      <c r="SN34" s="85"/>
      <c r="SO34" s="85"/>
      <c r="SP34" s="85"/>
      <c r="SQ34" s="85"/>
      <c r="SR34" s="85"/>
      <c r="SS34" s="85"/>
      <c r="ST34" s="85"/>
      <c r="SU34" s="85"/>
      <c r="SV34" s="85"/>
      <c r="SW34" s="85"/>
      <c r="SX34" s="85"/>
      <c r="SY34" s="85"/>
      <c r="SZ34" s="85"/>
      <c r="TA34" s="86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4"/>
      <c r="SN35" s="85"/>
      <c r="SO35" s="85"/>
      <c r="SP35" s="85"/>
      <c r="SQ35" s="85"/>
      <c r="SR35" s="85"/>
      <c r="SS35" s="85"/>
      <c r="ST35" s="85"/>
      <c r="SU35" s="85"/>
      <c r="SV35" s="85"/>
      <c r="SW35" s="85"/>
      <c r="SX35" s="85"/>
      <c r="SY35" s="85"/>
      <c r="SZ35" s="85"/>
      <c r="TA35" s="86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4"/>
      <c r="SN36" s="85"/>
      <c r="SO36" s="85"/>
      <c r="SP36" s="85"/>
      <c r="SQ36" s="85"/>
      <c r="SR36" s="85"/>
      <c r="SS36" s="85"/>
      <c r="ST36" s="85"/>
      <c r="SU36" s="85"/>
      <c r="SV36" s="85"/>
      <c r="SW36" s="85"/>
      <c r="SX36" s="85"/>
      <c r="SY36" s="85"/>
      <c r="SZ36" s="85"/>
      <c r="TA36" s="86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4"/>
      <c r="SN37" s="85"/>
      <c r="SO37" s="85"/>
      <c r="SP37" s="85"/>
      <c r="SQ37" s="85"/>
      <c r="SR37" s="85"/>
      <c r="SS37" s="85"/>
      <c r="ST37" s="85"/>
      <c r="SU37" s="85"/>
      <c r="SV37" s="85"/>
      <c r="SW37" s="85"/>
      <c r="SX37" s="85"/>
      <c r="SY37" s="85"/>
      <c r="SZ37" s="85"/>
      <c r="TA37" s="86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4"/>
      <c r="SN38" s="85"/>
      <c r="SO38" s="85"/>
      <c r="SP38" s="85"/>
      <c r="SQ38" s="85"/>
      <c r="SR38" s="85"/>
      <c r="SS38" s="85"/>
      <c r="ST38" s="85"/>
      <c r="SU38" s="85"/>
      <c r="SV38" s="85"/>
      <c r="SW38" s="85"/>
      <c r="SX38" s="85"/>
      <c r="SY38" s="85"/>
      <c r="SZ38" s="85"/>
      <c r="TA38" s="86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4"/>
      <c r="SN39" s="85"/>
      <c r="SO39" s="85"/>
      <c r="SP39" s="85"/>
      <c r="SQ39" s="85"/>
      <c r="SR39" s="85"/>
      <c r="SS39" s="85"/>
      <c r="ST39" s="85"/>
      <c r="SU39" s="85"/>
      <c r="SV39" s="85"/>
      <c r="SW39" s="85"/>
      <c r="SX39" s="85"/>
      <c r="SY39" s="85"/>
      <c r="SZ39" s="85"/>
      <c r="TA39" s="86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84"/>
      <c r="SN40" s="85"/>
      <c r="SO40" s="85"/>
      <c r="SP40" s="85"/>
      <c r="SQ40" s="85"/>
      <c r="SR40" s="85"/>
      <c r="SS40" s="85"/>
      <c r="ST40" s="85"/>
      <c r="SU40" s="85"/>
      <c r="SV40" s="85"/>
      <c r="SW40" s="85"/>
      <c r="SX40" s="85"/>
      <c r="SY40" s="85"/>
      <c r="SZ40" s="85"/>
      <c r="TA40" s="86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84"/>
      <c r="SN41" s="85"/>
      <c r="SO41" s="85"/>
      <c r="SP41" s="85"/>
      <c r="SQ41" s="85"/>
      <c r="SR41" s="85"/>
      <c r="SS41" s="85"/>
      <c r="ST41" s="85"/>
      <c r="SU41" s="85"/>
      <c r="SV41" s="85"/>
      <c r="SW41" s="85"/>
      <c r="SX41" s="85"/>
      <c r="SY41" s="85"/>
      <c r="SZ41" s="85"/>
      <c r="TA41" s="86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84"/>
      <c r="SN42" s="85"/>
      <c r="SO42" s="85"/>
      <c r="SP42" s="85"/>
      <c r="SQ42" s="85"/>
      <c r="SR42" s="85"/>
      <c r="SS42" s="85"/>
      <c r="ST42" s="85"/>
      <c r="SU42" s="85"/>
      <c r="SV42" s="85"/>
      <c r="SW42" s="85"/>
      <c r="SX42" s="85"/>
      <c r="SY42" s="85"/>
      <c r="SZ42" s="85"/>
      <c r="TA42" s="86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84"/>
      <c r="SN43" s="85"/>
      <c r="SO43" s="85"/>
      <c r="SP43" s="85"/>
      <c r="SQ43" s="85"/>
      <c r="SR43" s="85"/>
      <c r="SS43" s="85"/>
      <c r="ST43" s="85"/>
      <c r="SU43" s="85"/>
      <c r="SV43" s="85"/>
      <c r="SW43" s="85"/>
      <c r="SX43" s="85"/>
      <c r="SY43" s="85"/>
      <c r="SZ43" s="85"/>
      <c r="TA43" s="86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84"/>
      <c r="SN44" s="85"/>
      <c r="SO44" s="85"/>
      <c r="SP44" s="85"/>
      <c r="SQ44" s="85"/>
      <c r="SR44" s="85"/>
      <c r="SS44" s="85"/>
      <c r="ST44" s="85"/>
      <c r="SU44" s="85"/>
      <c r="SV44" s="85"/>
      <c r="SW44" s="85"/>
      <c r="SX44" s="85"/>
      <c r="SY44" s="85"/>
      <c r="SZ44" s="85"/>
      <c r="TA44" s="86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87"/>
      <c r="SN45" s="88"/>
      <c r="SO45" s="88"/>
      <c r="SP45" s="88"/>
      <c r="SQ45" s="88"/>
      <c r="SR45" s="88"/>
      <c r="SS45" s="88"/>
      <c r="ST45" s="88"/>
      <c r="SU45" s="88"/>
      <c r="SV45" s="88"/>
      <c r="SW45" s="88"/>
      <c r="SX45" s="88"/>
      <c r="SY45" s="88"/>
      <c r="SZ45" s="88"/>
      <c r="TA45" s="89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13" t="s">
        <v>25</v>
      </c>
      <c r="SN46" s="114"/>
      <c r="SO46" s="114"/>
      <c r="SP46" s="114"/>
      <c r="SQ46" s="114"/>
      <c r="SR46" s="114"/>
      <c r="SS46" s="114"/>
      <c r="ST46" s="114"/>
      <c r="SU46" s="114"/>
      <c r="SV46" s="114"/>
      <c r="SW46" s="114"/>
      <c r="SX46" s="114"/>
      <c r="SY46" s="114"/>
      <c r="SZ46" s="114"/>
      <c r="TA46" s="115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13"/>
      <c r="SN47" s="114"/>
      <c r="SO47" s="114"/>
      <c r="SP47" s="114"/>
      <c r="SQ47" s="114"/>
      <c r="SR47" s="114"/>
      <c r="SS47" s="114"/>
      <c r="ST47" s="114"/>
      <c r="SU47" s="114"/>
      <c r="SV47" s="114"/>
      <c r="SW47" s="114"/>
      <c r="SX47" s="114"/>
      <c r="SY47" s="114"/>
      <c r="SZ47" s="114"/>
      <c r="TA47" s="115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84" t="s">
        <v>108</v>
      </c>
      <c r="SN48" s="85"/>
      <c r="SO48" s="85"/>
      <c r="SP48" s="85"/>
      <c r="SQ48" s="85"/>
      <c r="SR48" s="85"/>
      <c r="SS48" s="85"/>
      <c r="ST48" s="85"/>
      <c r="SU48" s="85"/>
      <c r="SV48" s="85"/>
      <c r="SW48" s="85"/>
      <c r="SX48" s="85"/>
      <c r="SY48" s="85"/>
      <c r="SZ48" s="85"/>
      <c r="TA48" s="86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84"/>
      <c r="SN49" s="85"/>
      <c r="SO49" s="85"/>
      <c r="SP49" s="85"/>
      <c r="SQ49" s="85"/>
      <c r="SR49" s="85"/>
      <c r="SS49" s="85"/>
      <c r="ST49" s="85"/>
      <c r="SU49" s="85"/>
      <c r="SV49" s="85"/>
      <c r="SW49" s="85"/>
      <c r="SX49" s="85"/>
      <c r="SY49" s="85"/>
      <c r="SZ49" s="85"/>
      <c r="TA49" s="86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84"/>
      <c r="SN50" s="85"/>
      <c r="SO50" s="85"/>
      <c r="SP50" s="85"/>
      <c r="SQ50" s="85"/>
      <c r="SR50" s="85"/>
      <c r="SS50" s="85"/>
      <c r="ST50" s="85"/>
      <c r="SU50" s="85"/>
      <c r="SV50" s="85"/>
      <c r="SW50" s="85"/>
      <c r="SX50" s="85"/>
      <c r="SY50" s="85"/>
      <c r="SZ50" s="85"/>
      <c r="TA50" s="86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84"/>
      <c r="SN51" s="85"/>
      <c r="SO51" s="85"/>
      <c r="SP51" s="85"/>
      <c r="SQ51" s="85"/>
      <c r="SR51" s="85"/>
      <c r="SS51" s="85"/>
      <c r="ST51" s="85"/>
      <c r="SU51" s="85"/>
      <c r="SV51" s="85"/>
      <c r="SW51" s="85"/>
      <c r="SX51" s="85"/>
      <c r="SY51" s="85"/>
      <c r="SZ51" s="85"/>
      <c r="TA51" s="86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84"/>
      <c r="SN52" s="85"/>
      <c r="SO52" s="85"/>
      <c r="SP52" s="85"/>
      <c r="SQ52" s="85"/>
      <c r="SR52" s="85"/>
      <c r="SS52" s="85"/>
      <c r="ST52" s="85"/>
      <c r="SU52" s="85"/>
      <c r="SV52" s="85"/>
      <c r="SW52" s="85"/>
      <c r="SX52" s="85"/>
      <c r="SY52" s="85"/>
      <c r="SZ52" s="85"/>
      <c r="TA52" s="86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4"/>
      <c r="SN53" s="85"/>
      <c r="SO53" s="85"/>
      <c r="SP53" s="85"/>
      <c r="SQ53" s="85"/>
      <c r="SR53" s="85"/>
      <c r="SS53" s="85"/>
      <c r="ST53" s="85"/>
      <c r="SU53" s="85"/>
      <c r="SV53" s="85"/>
      <c r="SW53" s="85"/>
      <c r="SX53" s="85"/>
      <c r="SY53" s="85"/>
      <c r="SZ53" s="85"/>
      <c r="TA53" s="86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9"/>
      <c r="X54" s="110">
        <f>データ!$B$10</f>
        <v>41640</v>
      </c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2"/>
      <c r="AR54" s="110">
        <f>データ!$C$10</f>
        <v>42005</v>
      </c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2"/>
      <c r="BL54" s="110">
        <f>データ!$D$10</f>
        <v>42370</v>
      </c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2"/>
      <c r="CF54" s="110">
        <f>データ!$E$10</f>
        <v>42736</v>
      </c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2"/>
      <c r="CZ54" s="110">
        <f>データ!$F$10</f>
        <v>43101</v>
      </c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9"/>
      <c r="ER54" s="110">
        <f>データ!$B$10</f>
        <v>41640</v>
      </c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2"/>
      <c r="FL54" s="110">
        <f>データ!$C$10</f>
        <v>42005</v>
      </c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2"/>
      <c r="GF54" s="110">
        <f>データ!$D$10</f>
        <v>42370</v>
      </c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2"/>
      <c r="GZ54" s="110">
        <f>データ!$E$10</f>
        <v>42736</v>
      </c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2"/>
      <c r="HT54" s="110">
        <f>データ!$F$10</f>
        <v>43101</v>
      </c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9"/>
      <c r="JL54" s="110">
        <f>データ!$B$10</f>
        <v>41640</v>
      </c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2"/>
      <c r="KF54" s="110">
        <f>データ!$C$10</f>
        <v>42005</v>
      </c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2"/>
      <c r="KZ54" s="110">
        <f>データ!$D$10</f>
        <v>42370</v>
      </c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2"/>
      <c r="LT54" s="110">
        <f>データ!$E$10</f>
        <v>42736</v>
      </c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2"/>
      <c r="MN54" s="110">
        <f>データ!$F$10</f>
        <v>43101</v>
      </c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9"/>
      <c r="OF54" s="110">
        <f>データ!$B$10</f>
        <v>41640</v>
      </c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2"/>
      <c r="OZ54" s="110">
        <f>データ!$C$10</f>
        <v>42005</v>
      </c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2"/>
      <c r="PT54" s="110">
        <f>データ!$D$10</f>
        <v>42370</v>
      </c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2"/>
      <c r="QN54" s="110">
        <f>データ!$E$10</f>
        <v>42736</v>
      </c>
      <c r="QO54" s="111"/>
      <c r="QP54" s="111"/>
      <c r="QQ54" s="111"/>
      <c r="QR54" s="111"/>
      <c r="QS54" s="111"/>
      <c r="QT54" s="111"/>
      <c r="QU54" s="111"/>
      <c r="QV54" s="111"/>
      <c r="QW54" s="111"/>
      <c r="QX54" s="111"/>
      <c r="QY54" s="111"/>
      <c r="QZ54" s="111"/>
      <c r="RA54" s="111"/>
      <c r="RB54" s="111"/>
      <c r="RC54" s="111"/>
      <c r="RD54" s="111"/>
      <c r="RE54" s="111"/>
      <c r="RF54" s="111"/>
      <c r="RG54" s="112"/>
      <c r="RH54" s="110">
        <f>データ!$F$10</f>
        <v>43101</v>
      </c>
      <c r="RI54" s="111"/>
      <c r="RJ54" s="111"/>
      <c r="RK54" s="111"/>
      <c r="RL54" s="111"/>
      <c r="RM54" s="111"/>
      <c r="RN54" s="111"/>
      <c r="RO54" s="111"/>
      <c r="RP54" s="111"/>
      <c r="RQ54" s="111"/>
      <c r="RR54" s="111"/>
      <c r="RS54" s="111"/>
      <c r="RT54" s="111"/>
      <c r="RU54" s="111"/>
      <c r="RV54" s="111"/>
      <c r="RW54" s="111"/>
      <c r="RX54" s="111"/>
      <c r="RY54" s="111"/>
      <c r="RZ54" s="111"/>
      <c r="SA54" s="11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4"/>
      <c r="SN54" s="85"/>
      <c r="SO54" s="85"/>
      <c r="SP54" s="85"/>
      <c r="SQ54" s="85"/>
      <c r="SR54" s="85"/>
      <c r="SS54" s="85"/>
      <c r="ST54" s="85"/>
      <c r="SU54" s="85"/>
      <c r="SV54" s="85"/>
      <c r="SW54" s="85"/>
      <c r="SX54" s="85"/>
      <c r="SY54" s="85"/>
      <c r="SZ54" s="85"/>
      <c r="TA54" s="86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2" t="s">
        <v>23</v>
      </c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105">
        <f>データ!BL6</f>
        <v>171.27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7"/>
      <c r="AR55" s="105">
        <f>データ!BM6</f>
        <v>137.88</v>
      </c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7"/>
      <c r="BL55" s="105">
        <f>データ!BN6</f>
        <v>163.38999999999999</v>
      </c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7"/>
      <c r="CF55" s="105">
        <f>データ!BO6</f>
        <v>123.38</v>
      </c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7"/>
      <c r="CZ55" s="105">
        <f>データ!BP6</f>
        <v>129.49</v>
      </c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7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2" t="s">
        <v>23</v>
      </c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4"/>
      <c r="ER55" s="105">
        <f>データ!BW6</f>
        <v>26.28</v>
      </c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データ!BX6</f>
        <v>32.619999999999997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7"/>
      <c r="GF55" s="105">
        <f>データ!BY6</f>
        <v>28.72</v>
      </c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7"/>
      <c r="GZ55" s="105">
        <f>データ!BZ6</f>
        <v>36.4</v>
      </c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7"/>
      <c r="HT55" s="105">
        <f>データ!CA6</f>
        <v>34.76</v>
      </c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7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2" t="s">
        <v>23</v>
      </c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4"/>
      <c r="JL55" s="105">
        <f>データ!CH6</f>
        <v>36.36</v>
      </c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7"/>
      <c r="KF55" s="105">
        <f>データ!CI6</f>
        <v>41.69</v>
      </c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7"/>
      <c r="KZ55" s="105">
        <f>データ!CJ6</f>
        <v>43.57</v>
      </c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7"/>
      <c r="LT55" s="105">
        <f>データ!CK6</f>
        <v>45.98</v>
      </c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7"/>
      <c r="MN55" s="105">
        <f>データ!CL6</f>
        <v>48.36</v>
      </c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7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2" t="s">
        <v>23</v>
      </c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4"/>
      <c r="OF55" s="105">
        <f>データ!CS6</f>
        <v>48.75</v>
      </c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7"/>
      <c r="OZ55" s="105">
        <f>データ!CT6</f>
        <v>48.75</v>
      </c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7"/>
      <c r="PT55" s="105">
        <f>データ!CU6</f>
        <v>48.75</v>
      </c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7"/>
      <c r="QN55" s="105">
        <f>データ!CV6</f>
        <v>48.75</v>
      </c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7"/>
      <c r="RH55" s="105">
        <f>データ!CW6</f>
        <v>48.75</v>
      </c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7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4"/>
      <c r="SN55" s="85"/>
      <c r="SO55" s="85"/>
      <c r="SP55" s="85"/>
      <c r="SQ55" s="85"/>
      <c r="SR55" s="85"/>
      <c r="SS55" s="85"/>
      <c r="ST55" s="85"/>
      <c r="SU55" s="85"/>
      <c r="SV55" s="85"/>
      <c r="SW55" s="85"/>
      <c r="SX55" s="85"/>
      <c r="SY55" s="85"/>
      <c r="SZ55" s="85"/>
      <c r="TA55" s="86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2" t="s">
        <v>24</v>
      </c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105">
        <f>データ!BQ6</f>
        <v>89.26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7"/>
      <c r="AR56" s="105">
        <f>データ!BR6</f>
        <v>90.99</v>
      </c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7"/>
      <c r="BL56" s="105">
        <f>データ!BS6</f>
        <v>93.58</v>
      </c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7"/>
      <c r="CF56" s="105">
        <f>データ!BT6</f>
        <v>93.31</v>
      </c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7"/>
      <c r="CZ56" s="105">
        <f>データ!BU6</f>
        <v>92.2</v>
      </c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7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2" t="s">
        <v>24</v>
      </c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4"/>
      <c r="ER56" s="105">
        <f>データ!CB6</f>
        <v>34.57</v>
      </c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データ!CC6</f>
        <v>34.1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7"/>
      <c r="GF56" s="105">
        <f>データ!CD6</f>
        <v>33.79</v>
      </c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7"/>
      <c r="GZ56" s="105">
        <f>データ!CE6</f>
        <v>33.81</v>
      </c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7"/>
      <c r="HT56" s="105">
        <f>データ!CF6</f>
        <v>34.33</v>
      </c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7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2" t="s">
        <v>24</v>
      </c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4"/>
      <c r="JL56" s="105">
        <f>データ!CM6</f>
        <v>42.48</v>
      </c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7"/>
      <c r="KF56" s="105">
        <f>データ!CN6</f>
        <v>42.43</v>
      </c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7"/>
      <c r="KZ56" s="105">
        <f>データ!CO6</f>
        <v>43.12</v>
      </c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7"/>
      <c r="LT56" s="105">
        <f>データ!CP6</f>
        <v>43.85</v>
      </c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7"/>
      <c r="MN56" s="105">
        <f>データ!CQ6</f>
        <v>44.05</v>
      </c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7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2" t="s">
        <v>24</v>
      </c>
      <c r="NU56" s="103"/>
      <c r="NV56" s="103"/>
      <c r="NW56" s="103"/>
      <c r="NX56" s="103"/>
      <c r="NY56" s="103"/>
      <c r="NZ56" s="103"/>
      <c r="OA56" s="103"/>
      <c r="OB56" s="103"/>
      <c r="OC56" s="103"/>
      <c r="OD56" s="103"/>
      <c r="OE56" s="104"/>
      <c r="OF56" s="105">
        <f>データ!CX6</f>
        <v>61.29</v>
      </c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7"/>
      <c r="OZ56" s="105">
        <f>データ!CY6</f>
        <v>61.07</v>
      </c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7"/>
      <c r="PT56" s="105">
        <f>データ!CZ6</f>
        <v>61.62</v>
      </c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7"/>
      <c r="QN56" s="105">
        <f>データ!DA6</f>
        <v>61.64</v>
      </c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7"/>
      <c r="RH56" s="105">
        <f>データ!DB6</f>
        <v>61.85</v>
      </c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/>
      <c r="RW56" s="106"/>
      <c r="RX56" s="106"/>
      <c r="RY56" s="106"/>
      <c r="RZ56" s="106"/>
      <c r="SA56" s="107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4"/>
      <c r="SN56" s="85"/>
      <c r="SO56" s="85"/>
      <c r="SP56" s="85"/>
      <c r="SQ56" s="85"/>
      <c r="SR56" s="85"/>
      <c r="SS56" s="85"/>
      <c r="ST56" s="85"/>
      <c r="SU56" s="85"/>
      <c r="SV56" s="85"/>
      <c r="SW56" s="85"/>
      <c r="SX56" s="85"/>
      <c r="SY56" s="85"/>
      <c r="SZ56" s="85"/>
      <c r="TA56" s="86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5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7"/>
      <c r="DV57" s="2"/>
      <c r="DW57" s="2"/>
      <c r="DX57" s="2"/>
      <c r="DY57" s="2"/>
      <c r="DZ57" s="2"/>
      <c r="EA57" s="2"/>
      <c r="EB57" s="2"/>
      <c r="EC57" s="2"/>
      <c r="ED57" s="65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7"/>
      <c r="IP57" s="2"/>
      <c r="IQ57" s="2"/>
      <c r="IR57" s="2"/>
      <c r="IS57" s="2"/>
      <c r="IT57" s="2"/>
      <c r="IU57" s="2"/>
      <c r="IV57" s="2"/>
      <c r="IW57" s="2"/>
      <c r="IX57" s="65"/>
      <c r="IY57" s="66"/>
      <c r="IZ57" s="66"/>
      <c r="JA57" s="66"/>
      <c r="JB57" s="66"/>
      <c r="JC57" s="66"/>
      <c r="JD57" s="66"/>
      <c r="JE57" s="66"/>
      <c r="JF57" s="66"/>
      <c r="JG57" s="66"/>
      <c r="JH57" s="66"/>
      <c r="JI57" s="66"/>
      <c r="JJ57" s="66"/>
      <c r="JK57" s="66"/>
      <c r="JL57" s="66"/>
      <c r="JM57" s="66"/>
      <c r="JN57" s="66"/>
      <c r="JO57" s="66"/>
      <c r="JP57" s="66"/>
      <c r="JQ57" s="66"/>
      <c r="JR57" s="66"/>
      <c r="JS57" s="66"/>
      <c r="JT57" s="66"/>
      <c r="JU57" s="66"/>
      <c r="JV57" s="66"/>
      <c r="JW57" s="66"/>
      <c r="JX57" s="66"/>
      <c r="JY57" s="66"/>
      <c r="JZ57" s="66"/>
      <c r="KA57" s="66"/>
      <c r="KB57" s="66"/>
      <c r="KC57" s="66"/>
      <c r="KD57" s="66"/>
      <c r="KE57" s="66"/>
      <c r="KF57" s="66"/>
      <c r="KG57" s="66"/>
      <c r="KH57" s="66"/>
      <c r="KI57" s="66"/>
      <c r="KJ57" s="66"/>
      <c r="KK57" s="66"/>
      <c r="KL57" s="66"/>
      <c r="KM57" s="66"/>
      <c r="KN57" s="66"/>
      <c r="KO57" s="66"/>
      <c r="KP57" s="66"/>
      <c r="KQ57" s="66"/>
      <c r="KR57" s="66"/>
      <c r="KS57" s="66"/>
      <c r="KT57" s="66"/>
      <c r="KU57" s="66"/>
      <c r="KV57" s="66"/>
      <c r="KW57" s="66"/>
      <c r="KX57" s="66"/>
      <c r="KY57" s="66"/>
      <c r="KZ57" s="66"/>
      <c r="LA57" s="66"/>
      <c r="LB57" s="66"/>
      <c r="LC57" s="66"/>
      <c r="LD57" s="66"/>
      <c r="LE57" s="66"/>
      <c r="LF57" s="66"/>
      <c r="LG57" s="66"/>
      <c r="LH57" s="66"/>
      <c r="LI57" s="66"/>
      <c r="LJ57" s="66"/>
      <c r="LK57" s="66"/>
      <c r="LL57" s="66"/>
      <c r="LM57" s="66"/>
      <c r="LN57" s="66"/>
      <c r="LO57" s="66"/>
      <c r="LP57" s="66"/>
      <c r="LQ57" s="66"/>
      <c r="LR57" s="66"/>
      <c r="LS57" s="66"/>
      <c r="LT57" s="66"/>
      <c r="LU57" s="66"/>
      <c r="LV57" s="66"/>
      <c r="LW57" s="66"/>
      <c r="LX57" s="66"/>
      <c r="LY57" s="66"/>
      <c r="LZ57" s="66"/>
      <c r="MA57" s="66"/>
      <c r="MB57" s="66"/>
      <c r="MC57" s="66"/>
      <c r="MD57" s="66"/>
      <c r="ME57" s="66"/>
      <c r="MF57" s="66"/>
      <c r="MG57" s="66"/>
      <c r="MH57" s="66"/>
      <c r="MI57" s="66"/>
      <c r="MJ57" s="66"/>
      <c r="MK57" s="66"/>
      <c r="ML57" s="66"/>
      <c r="MM57" s="66"/>
      <c r="MN57" s="66"/>
      <c r="MO57" s="66"/>
      <c r="MP57" s="66"/>
      <c r="MQ57" s="66"/>
      <c r="MR57" s="66"/>
      <c r="MS57" s="66"/>
      <c r="MT57" s="66"/>
      <c r="MU57" s="66"/>
      <c r="MV57" s="66"/>
      <c r="MW57" s="66"/>
      <c r="MX57" s="66"/>
      <c r="MY57" s="66"/>
      <c r="MZ57" s="66"/>
      <c r="NA57" s="66"/>
      <c r="NB57" s="66"/>
      <c r="NC57" s="66"/>
      <c r="ND57" s="66"/>
      <c r="NE57" s="66"/>
      <c r="NF57" s="66"/>
      <c r="NG57" s="66"/>
      <c r="NH57" s="66"/>
      <c r="NI57" s="67"/>
      <c r="NJ57" s="2"/>
      <c r="NK57" s="2"/>
      <c r="NL57" s="2"/>
      <c r="NM57" s="2"/>
      <c r="NN57" s="2"/>
      <c r="NO57" s="2"/>
      <c r="NP57" s="2"/>
      <c r="NQ57" s="2"/>
      <c r="NR57" s="65"/>
      <c r="NS57" s="66"/>
      <c r="NT57" s="66"/>
      <c r="NU57" s="66"/>
      <c r="NV57" s="66"/>
      <c r="NW57" s="66"/>
      <c r="NX57" s="66"/>
      <c r="NY57" s="66"/>
      <c r="NZ57" s="66"/>
      <c r="OA57" s="66"/>
      <c r="OB57" s="66"/>
      <c r="OC57" s="66"/>
      <c r="OD57" s="66"/>
      <c r="OE57" s="66"/>
      <c r="OF57" s="66"/>
      <c r="OG57" s="66"/>
      <c r="OH57" s="66"/>
      <c r="OI57" s="66"/>
      <c r="OJ57" s="66"/>
      <c r="OK57" s="66"/>
      <c r="OL57" s="66"/>
      <c r="OM57" s="66"/>
      <c r="ON57" s="66"/>
      <c r="OO57" s="66"/>
      <c r="OP57" s="66"/>
      <c r="OQ57" s="66"/>
      <c r="OR57" s="66"/>
      <c r="OS57" s="66"/>
      <c r="OT57" s="66"/>
      <c r="OU57" s="66"/>
      <c r="OV57" s="66"/>
      <c r="OW57" s="66"/>
      <c r="OX57" s="66"/>
      <c r="OY57" s="66"/>
      <c r="OZ57" s="66"/>
      <c r="PA57" s="66"/>
      <c r="PB57" s="66"/>
      <c r="PC57" s="66"/>
      <c r="PD57" s="66"/>
      <c r="PE57" s="66"/>
      <c r="PF57" s="66"/>
      <c r="PG57" s="66"/>
      <c r="PH57" s="66"/>
      <c r="PI57" s="66"/>
      <c r="PJ57" s="66"/>
      <c r="PK57" s="66"/>
      <c r="PL57" s="66"/>
      <c r="PM57" s="66"/>
      <c r="PN57" s="66"/>
      <c r="PO57" s="66"/>
      <c r="PP57" s="66"/>
      <c r="PQ57" s="66"/>
      <c r="PR57" s="66"/>
      <c r="PS57" s="66"/>
      <c r="PT57" s="66"/>
      <c r="PU57" s="66"/>
      <c r="PV57" s="66"/>
      <c r="PW57" s="66"/>
      <c r="PX57" s="66"/>
      <c r="PY57" s="66"/>
      <c r="PZ57" s="66"/>
      <c r="QA57" s="66"/>
      <c r="QB57" s="66"/>
      <c r="QC57" s="66"/>
      <c r="QD57" s="66"/>
      <c r="QE57" s="66"/>
      <c r="QF57" s="66"/>
      <c r="QG57" s="66"/>
      <c r="QH57" s="66"/>
      <c r="QI57" s="66"/>
      <c r="QJ57" s="66"/>
      <c r="QK57" s="66"/>
      <c r="QL57" s="66"/>
      <c r="QM57" s="66"/>
      <c r="QN57" s="66"/>
      <c r="QO57" s="66"/>
      <c r="QP57" s="66"/>
      <c r="QQ57" s="66"/>
      <c r="QR57" s="66"/>
      <c r="QS57" s="66"/>
      <c r="QT57" s="66"/>
      <c r="QU57" s="66"/>
      <c r="QV57" s="66"/>
      <c r="QW57" s="66"/>
      <c r="QX57" s="66"/>
      <c r="QY57" s="66"/>
      <c r="QZ57" s="66"/>
      <c r="RA57" s="66"/>
      <c r="RB57" s="66"/>
      <c r="RC57" s="66"/>
      <c r="RD57" s="66"/>
      <c r="RE57" s="66"/>
      <c r="RF57" s="66"/>
      <c r="RG57" s="66"/>
      <c r="RH57" s="66"/>
      <c r="RI57" s="66"/>
      <c r="RJ57" s="66"/>
      <c r="RK57" s="66"/>
      <c r="RL57" s="66"/>
      <c r="RM57" s="66"/>
      <c r="RN57" s="66"/>
      <c r="RO57" s="66"/>
      <c r="RP57" s="66"/>
      <c r="RQ57" s="66"/>
      <c r="RR57" s="66"/>
      <c r="RS57" s="66"/>
      <c r="RT57" s="66"/>
      <c r="RU57" s="66"/>
      <c r="RV57" s="66"/>
      <c r="RW57" s="66"/>
      <c r="RX57" s="66"/>
      <c r="RY57" s="66"/>
      <c r="RZ57" s="66"/>
      <c r="SA57" s="66"/>
      <c r="SB57" s="66"/>
      <c r="SC57" s="67"/>
      <c r="SD57" s="2"/>
      <c r="SE57" s="2"/>
      <c r="SF57" s="2"/>
      <c r="SG57" s="2"/>
      <c r="SH57" s="2"/>
      <c r="SI57" s="2"/>
      <c r="SJ57" s="2"/>
      <c r="SK57" s="27"/>
      <c r="SL57" s="2"/>
      <c r="SM57" s="84"/>
      <c r="SN57" s="85"/>
      <c r="SO57" s="85"/>
      <c r="SP57" s="85"/>
      <c r="SQ57" s="85"/>
      <c r="SR57" s="85"/>
      <c r="SS57" s="85"/>
      <c r="ST57" s="85"/>
      <c r="SU57" s="85"/>
      <c r="SV57" s="85"/>
      <c r="SW57" s="85"/>
      <c r="SX57" s="85"/>
      <c r="SY57" s="85"/>
      <c r="SZ57" s="85"/>
      <c r="TA57" s="86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4"/>
      <c r="SN58" s="85"/>
      <c r="SO58" s="85"/>
      <c r="SP58" s="85"/>
      <c r="SQ58" s="85"/>
      <c r="SR58" s="85"/>
      <c r="SS58" s="85"/>
      <c r="ST58" s="85"/>
      <c r="SU58" s="85"/>
      <c r="SV58" s="85"/>
      <c r="SW58" s="85"/>
      <c r="SX58" s="85"/>
      <c r="SY58" s="85"/>
      <c r="SZ58" s="85"/>
      <c r="TA58" s="86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4"/>
      <c r="SN59" s="85"/>
      <c r="SO59" s="85"/>
      <c r="SP59" s="85"/>
      <c r="SQ59" s="85"/>
      <c r="SR59" s="85"/>
      <c r="SS59" s="85"/>
      <c r="ST59" s="85"/>
      <c r="SU59" s="85"/>
      <c r="SV59" s="85"/>
      <c r="SW59" s="85"/>
      <c r="SX59" s="85"/>
      <c r="SY59" s="85"/>
      <c r="SZ59" s="85"/>
      <c r="TA59" s="86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4"/>
      <c r="SN60" s="85"/>
      <c r="SO60" s="85"/>
      <c r="SP60" s="85"/>
      <c r="SQ60" s="85"/>
      <c r="SR60" s="85"/>
      <c r="SS60" s="85"/>
      <c r="ST60" s="85"/>
      <c r="SU60" s="85"/>
      <c r="SV60" s="85"/>
      <c r="SW60" s="85"/>
      <c r="SX60" s="85"/>
      <c r="SY60" s="85"/>
      <c r="SZ60" s="85"/>
      <c r="TA60" s="86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4"/>
      <c r="SN61" s="85"/>
      <c r="SO61" s="85"/>
      <c r="SP61" s="85"/>
      <c r="SQ61" s="85"/>
      <c r="SR61" s="85"/>
      <c r="SS61" s="85"/>
      <c r="ST61" s="85"/>
      <c r="SU61" s="85"/>
      <c r="SV61" s="85"/>
      <c r="SW61" s="85"/>
      <c r="SX61" s="85"/>
      <c r="SY61" s="85"/>
      <c r="SZ61" s="85"/>
      <c r="TA61" s="86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84"/>
      <c r="SN62" s="85"/>
      <c r="SO62" s="85"/>
      <c r="SP62" s="85"/>
      <c r="SQ62" s="85"/>
      <c r="SR62" s="85"/>
      <c r="SS62" s="85"/>
      <c r="ST62" s="85"/>
      <c r="SU62" s="85"/>
      <c r="SV62" s="85"/>
      <c r="SW62" s="85"/>
      <c r="SX62" s="85"/>
      <c r="SY62" s="85"/>
      <c r="SZ62" s="85"/>
      <c r="TA62" s="86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84"/>
      <c r="SN63" s="85"/>
      <c r="SO63" s="85"/>
      <c r="SP63" s="85"/>
      <c r="SQ63" s="85"/>
      <c r="SR63" s="85"/>
      <c r="SS63" s="85"/>
      <c r="ST63" s="85"/>
      <c r="SU63" s="85"/>
      <c r="SV63" s="85"/>
      <c r="SW63" s="85"/>
      <c r="SX63" s="85"/>
      <c r="SY63" s="85"/>
      <c r="SZ63" s="85"/>
      <c r="TA63" s="86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4"/>
      <c r="SN64" s="85"/>
      <c r="SO64" s="85"/>
      <c r="SP64" s="85"/>
      <c r="SQ64" s="85"/>
      <c r="SR64" s="85"/>
      <c r="SS64" s="85"/>
      <c r="ST64" s="85"/>
      <c r="SU64" s="85"/>
      <c r="SV64" s="85"/>
      <c r="SW64" s="85"/>
      <c r="SX64" s="85"/>
      <c r="SY64" s="85"/>
      <c r="SZ64" s="85"/>
      <c r="TA64" s="86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6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6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6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8"/>
      <c r="SD65" s="2"/>
      <c r="SE65" s="2"/>
      <c r="SF65" s="2"/>
      <c r="SG65" s="2"/>
      <c r="SH65" s="2"/>
      <c r="SI65" s="2"/>
      <c r="SJ65" s="2"/>
      <c r="SK65" s="27"/>
      <c r="SL65" s="2"/>
      <c r="SM65" s="87"/>
      <c r="SN65" s="88"/>
      <c r="SO65" s="88"/>
      <c r="SP65" s="88"/>
      <c r="SQ65" s="88"/>
      <c r="SR65" s="88"/>
      <c r="SS65" s="88"/>
      <c r="ST65" s="88"/>
      <c r="SU65" s="88"/>
      <c r="SV65" s="88"/>
      <c r="SW65" s="88"/>
      <c r="SX65" s="88"/>
      <c r="SY65" s="88"/>
      <c r="SZ65" s="88"/>
      <c r="TA65" s="89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99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99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99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00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00"/>
      <c r="RQ66" s="100"/>
      <c r="RR66" s="100"/>
      <c r="RS66" s="100"/>
      <c r="RT66" s="100"/>
      <c r="RU66" s="100"/>
      <c r="RV66" s="100"/>
      <c r="RW66" s="100"/>
      <c r="RX66" s="100"/>
      <c r="RY66" s="100"/>
      <c r="RZ66" s="100"/>
      <c r="SA66" s="100"/>
      <c r="SB66" s="100"/>
      <c r="SC66" s="101"/>
      <c r="SD66" s="2"/>
      <c r="SE66" s="2"/>
      <c r="SF66" s="2"/>
      <c r="SG66" s="2"/>
      <c r="SH66" s="2"/>
      <c r="SI66" s="2"/>
      <c r="SJ66" s="2"/>
      <c r="SK66" s="27"/>
      <c r="SL66" s="2"/>
      <c r="SM66" s="78" t="s">
        <v>27</v>
      </c>
      <c r="SN66" s="79"/>
      <c r="SO66" s="79"/>
      <c r="SP66" s="79"/>
      <c r="SQ66" s="79"/>
      <c r="SR66" s="79"/>
      <c r="SS66" s="79"/>
      <c r="ST66" s="79"/>
      <c r="SU66" s="79"/>
      <c r="SV66" s="79"/>
      <c r="SW66" s="79"/>
      <c r="SX66" s="79"/>
      <c r="SY66" s="79"/>
      <c r="SZ66" s="79"/>
      <c r="TA66" s="80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99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99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99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00"/>
      <c r="OK67" s="100"/>
      <c r="OL67" s="100"/>
      <c r="OM67" s="100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00"/>
      <c r="OY67" s="100"/>
      <c r="OZ67" s="100"/>
      <c r="PA67" s="100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00"/>
      <c r="PM67" s="100"/>
      <c r="PN67" s="100"/>
      <c r="PO67" s="100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00"/>
      <c r="QA67" s="100"/>
      <c r="QB67" s="100"/>
      <c r="QC67" s="100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00"/>
      <c r="QO67" s="100"/>
      <c r="QP67" s="100"/>
      <c r="QQ67" s="100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00"/>
      <c r="RC67" s="100"/>
      <c r="RD67" s="100"/>
      <c r="RE67" s="100"/>
      <c r="RF67" s="100"/>
      <c r="RG67" s="100"/>
      <c r="RH67" s="100"/>
      <c r="RI67" s="100"/>
      <c r="RJ67" s="100"/>
      <c r="RK67" s="100"/>
      <c r="RL67" s="100"/>
      <c r="RM67" s="100"/>
      <c r="RN67" s="100"/>
      <c r="RO67" s="100"/>
      <c r="RP67" s="100"/>
      <c r="RQ67" s="100"/>
      <c r="RR67" s="100"/>
      <c r="RS67" s="100"/>
      <c r="RT67" s="100"/>
      <c r="RU67" s="100"/>
      <c r="RV67" s="100"/>
      <c r="RW67" s="100"/>
      <c r="RX67" s="100"/>
      <c r="RY67" s="100"/>
      <c r="RZ67" s="100"/>
      <c r="SA67" s="100"/>
      <c r="SB67" s="100"/>
      <c r="SC67" s="101"/>
      <c r="SD67" s="2"/>
      <c r="SE67" s="2"/>
      <c r="SF67" s="2"/>
      <c r="SG67" s="2"/>
      <c r="SH67" s="2"/>
      <c r="SI67" s="2"/>
      <c r="SJ67" s="2"/>
      <c r="SK67" s="27"/>
      <c r="SL67" s="2"/>
      <c r="SM67" s="81"/>
      <c r="SN67" s="82"/>
      <c r="SO67" s="82"/>
      <c r="SP67" s="82"/>
      <c r="SQ67" s="82"/>
      <c r="SR67" s="82"/>
      <c r="SS67" s="82"/>
      <c r="ST67" s="82"/>
      <c r="SU67" s="82"/>
      <c r="SV67" s="82"/>
      <c r="SW67" s="82"/>
      <c r="SX67" s="82"/>
      <c r="SY67" s="82"/>
      <c r="SZ67" s="82"/>
      <c r="TA67" s="83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99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99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99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00"/>
      <c r="OK68" s="100"/>
      <c r="OL68" s="100"/>
      <c r="OM68" s="100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00"/>
      <c r="OY68" s="100"/>
      <c r="OZ68" s="100"/>
      <c r="PA68" s="100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00"/>
      <c r="PM68" s="100"/>
      <c r="PN68" s="100"/>
      <c r="PO68" s="100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00"/>
      <c r="QA68" s="100"/>
      <c r="QB68" s="100"/>
      <c r="QC68" s="100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00"/>
      <c r="QO68" s="100"/>
      <c r="QP68" s="100"/>
      <c r="QQ68" s="100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00"/>
      <c r="RC68" s="100"/>
      <c r="RD68" s="100"/>
      <c r="RE68" s="100"/>
      <c r="RF68" s="100"/>
      <c r="RG68" s="100"/>
      <c r="RH68" s="100"/>
      <c r="RI68" s="100"/>
      <c r="RJ68" s="100"/>
      <c r="RK68" s="100"/>
      <c r="RL68" s="100"/>
      <c r="RM68" s="100"/>
      <c r="RN68" s="100"/>
      <c r="RO68" s="100"/>
      <c r="RP68" s="100"/>
      <c r="RQ68" s="100"/>
      <c r="RR68" s="100"/>
      <c r="RS68" s="100"/>
      <c r="RT68" s="100"/>
      <c r="RU68" s="100"/>
      <c r="RV68" s="100"/>
      <c r="RW68" s="100"/>
      <c r="RX68" s="100"/>
      <c r="RY68" s="100"/>
      <c r="RZ68" s="100"/>
      <c r="SA68" s="100"/>
      <c r="SB68" s="100"/>
      <c r="SC68" s="101"/>
      <c r="SD68" s="2"/>
      <c r="SE68" s="2"/>
      <c r="SF68" s="2"/>
      <c r="SG68" s="2"/>
      <c r="SH68" s="2"/>
      <c r="SI68" s="2"/>
      <c r="SJ68" s="2"/>
      <c r="SK68" s="27"/>
      <c r="SL68" s="2"/>
      <c r="SM68" s="84" t="s">
        <v>106</v>
      </c>
      <c r="SN68" s="85"/>
      <c r="SO68" s="85"/>
      <c r="SP68" s="85"/>
      <c r="SQ68" s="85"/>
      <c r="SR68" s="85"/>
      <c r="SS68" s="85"/>
      <c r="ST68" s="85"/>
      <c r="SU68" s="85"/>
      <c r="SV68" s="85"/>
      <c r="SW68" s="85"/>
      <c r="SX68" s="85"/>
      <c r="SY68" s="85"/>
      <c r="SZ68" s="85"/>
      <c r="TA68" s="86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99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99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99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00"/>
      <c r="RQ69" s="100"/>
      <c r="RR69" s="100"/>
      <c r="RS69" s="100"/>
      <c r="RT69" s="100"/>
      <c r="RU69" s="100"/>
      <c r="RV69" s="100"/>
      <c r="RW69" s="100"/>
      <c r="RX69" s="100"/>
      <c r="RY69" s="100"/>
      <c r="RZ69" s="100"/>
      <c r="SA69" s="100"/>
      <c r="SB69" s="100"/>
      <c r="SC69" s="101"/>
      <c r="SD69" s="2"/>
      <c r="SE69" s="2"/>
      <c r="SF69" s="2"/>
      <c r="SG69" s="2"/>
      <c r="SH69" s="2"/>
      <c r="SI69" s="2"/>
      <c r="SJ69" s="2"/>
      <c r="SK69" s="27"/>
      <c r="SL69" s="2"/>
      <c r="SM69" s="84"/>
      <c r="SN69" s="85"/>
      <c r="SO69" s="85"/>
      <c r="SP69" s="85"/>
      <c r="SQ69" s="85"/>
      <c r="SR69" s="85"/>
      <c r="SS69" s="85"/>
      <c r="ST69" s="85"/>
      <c r="SU69" s="85"/>
      <c r="SV69" s="85"/>
      <c r="SW69" s="85"/>
      <c r="SX69" s="85"/>
      <c r="SY69" s="85"/>
      <c r="SZ69" s="85"/>
      <c r="TA69" s="86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99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99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99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1"/>
      <c r="SD70" s="2"/>
      <c r="SE70" s="2"/>
      <c r="SF70" s="2"/>
      <c r="SG70" s="2"/>
      <c r="SH70" s="2"/>
      <c r="SI70" s="2"/>
      <c r="SJ70" s="2"/>
      <c r="SK70" s="27"/>
      <c r="SL70" s="2"/>
      <c r="SM70" s="84"/>
      <c r="SN70" s="85"/>
      <c r="SO70" s="85"/>
      <c r="SP70" s="85"/>
      <c r="SQ70" s="85"/>
      <c r="SR70" s="85"/>
      <c r="SS70" s="85"/>
      <c r="ST70" s="85"/>
      <c r="SU70" s="85"/>
      <c r="SV70" s="85"/>
      <c r="SW70" s="85"/>
      <c r="SX70" s="85"/>
      <c r="SY70" s="85"/>
      <c r="SZ70" s="85"/>
      <c r="TA70" s="86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99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99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99"/>
      <c r="MI71" s="100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00"/>
      <c r="MU71" s="100"/>
      <c r="MV71" s="100"/>
      <c r="MW71" s="100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00"/>
      <c r="NI71" s="100"/>
      <c r="NJ71" s="100"/>
      <c r="NK71" s="100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00"/>
      <c r="NW71" s="100"/>
      <c r="NX71" s="100"/>
      <c r="NY71" s="100"/>
      <c r="NZ71" s="100"/>
      <c r="OA71" s="100"/>
      <c r="OB71" s="100"/>
      <c r="OC71" s="100"/>
      <c r="OD71" s="100"/>
      <c r="OE71" s="100"/>
      <c r="OF71" s="100"/>
      <c r="OG71" s="100"/>
      <c r="OH71" s="100"/>
      <c r="OI71" s="100"/>
      <c r="OJ71" s="100"/>
      <c r="OK71" s="100"/>
      <c r="OL71" s="100"/>
      <c r="OM71" s="100"/>
      <c r="ON71" s="100"/>
      <c r="OO71" s="100"/>
      <c r="OP71" s="100"/>
      <c r="OQ71" s="100"/>
      <c r="OR71" s="100"/>
      <c r="OS71" s="100"/>
      <c r="OT71" s="100"/>
      <c r="OU71" s="100"/>
      <c r="OV71" s="100"/>
      <c r="OW71" s="100"/>
      <c r="OX71" s="100"/>
      <c r="OY71" s="100"/>
      <c r="OZ71" s="100"/>
      <c r="PA71" s="100"/>
      <c r="PB71" s="100"/>
      <c r="PC71" s="100"/>
      <c r="PD71" s="100"/>
      <c r="PE71" s="100"/>
      <c r="PF71" s="100"/>
      <c r="PG71" s="100"/>
      <c r="PH71" s="100"/>
      <c r="PI71" s="100"/>
      <c r="PJ71" s="100"/>
      <c r="PK71" s="100"/>
      <c r="PL71" s="100"/>
      <c r="PM71" s="100"/>
      <c r="PN71" s="100"/>
      <c r="PO71" s="100"/>
      <c r="PP71" s="100"/>
      <c r="PQ71" s="100"/>
      <c r="PR71" s="100"/>
      <c r="PS71" s="100"/>
      <c r="PT71" s="100"/>
      <c r="PU71" s="100"/>
      <c r="PV71" s="100"/>
      <c r="PW71" s="100"/>
      <c r="PX71" s="100"/>
      <c r="PY71" s="100"/>
      <c r="PZ71" s="100"/>
      <c r="QA71" s="100"/>
      <c r="QB71" s="100"/>
      <c r="QC71" s="100"/>
      <c r="QD71" s="100"/>
      <c r="QE71" s="100"/>
      <c r="QF71" s="100"/>
      <c r="QG71" s="100"/>
      <c r="QH71" s="100"/>
      <c r="QI71" s="100"/>
      <c r="QJ71" s="100"/>
      <c r="QK71" s="100"/>
      <c r="QL71" s="100"/>
      <c r="QM71" s="100"/>
      <c r="QN71" s="100"/>
      <c r="QO71" s="100"/>
      <c r="QP71" s="100"/>
      <c r="QQ71" s="100"/>
      <c r="QR71" s="100"/>
      <c r="QS71" s="100"/>
      <c r="QT71" s="100"/>
      <c r="QU71" s="100"/>
      <c r="QV71" s="100"/>
      <c r="QW71" s="100"/>
      <c r="QX71" s="100"/>
      <c r="QY71" s="100"/>
      <c r="QZ71" s="100"/>
      <c r="RA71" s="100"/>
      <c r="RB71" s="100"/>
      <c r="RC71" s="100"/>
      <c r="RD71" s="100"/>
      <c r="RE71" s="100"/>
      <c r="RF71" s="100"/>
      <c r="RG71" s="100"/>
      <c r="RH71" s="100"/>
      <c r="RI71" s="100"/>
      <c r="RJ71" s="100"/>
      <c r="RK71" s="100"/>
      <c r="RL71" s="100"/>
      <c r="RM71" s="100"/>
      <c r="RN71" s="100"/>
      <c r="RO71" s="100"/>
      <c r="RP71" s="100"/>
      <c r="RQ71" s="100"/>
      <c r="RR71" s="100"/>
      <c r="RS71" s="100"/>
      <c r="RT71" s="100"/>
      <c r="RU71" s="100"/>
      <c r="RV71" s="100"/>
      <c r="RW71" s="100"/>
      <c r="RX71" s="100"/>
      <c r="RY71" s="100"/>
      <c r="RZ71" s="100"/>
      <c r="SA71" s="100"/>
      <c r="SB71" s="100"/>
      <c r="SC71" s="101"/>
      <c r="SD71" s="2"/>
      <c r="SE71" s="2"/>
      <c r="SF71" s="2"/>
      <c r="SG71" s="2"/>
      <c r="SH71" s="2"/>
      <c r="SI71" s="2"/>
      <c r="SJ71" s="2"/>
      <c r="SK71" s="27"/>
      <c r="SL71" s="2"/>
      <c r="SM71" s="84"/>
      <c r="SN71" s="85"/>
      <c r="SO71" s="85"/>
      <c r="SP71" s="85"/>
      <c r="SQ71" s="85"/>
      <c r="SR71" s="85"/>
      <c r="SS71" s="85"/>
      <c r="ST71" s="85"/>
      <c r="SU71" s="85"/>
      <c r="SV71" s="85"/>
      <c r="SW71" s="85"/>
      <c r="SX71" s="85"/>
      <c r="SY71" s="85"/>
      <c r="SZ71" s="85"/>
      <c r="TA71" s="86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99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99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00"/>
      <c r="JA72" s="100"/>
      <c r="JB72" s="100"/>
      <c r="JC72" s="100"/>
      <c r="JD72" s="100"/>
      <c r="JE72" s="100"/>
      <c r="JF72" s="100"/>
      <c r="JG72" s="100"/>
      <c r="JH72" s="100"/>
      <c r="JI72" s="100"/>
      <c r="JJ72" s="100"/>
      <c r="JK72" s="100"/>
      <c r="JL72" s="100"/>
      <c r="JM72" s="100"/>
      <c r="JN72" s="100"/>
      <c r="JO72" s="100"/>
      <c r="JP72" s="100"/>
      <c r="JQ72" s="100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00"/>
      <c r="KC72" s="100"/>
      <c r="KD72" s="100"/>
      <c r="KE72" s="100"/>
      <c r="KF72" s="100"/>
      <c r="KG72" s="100"/>
      <c r="KH72" s="100"/>
      <c r="KI72" s="100"/>
      <c r="KJ72" s="100"/>
      <c r="KK72" s="100"/>
      <c r="KL72" s="100"/>
      <c r="KM72" s="100"/>
      <c r="KN72" s="100"/>
      <c r="KO72" s="100"/>
      <c r="KP72" s="100"/>
      <c r="KQ72" s="100"/>
      <c r="KR72" s="100"/>
      <c r="KS72" s="100"/>
      <c r="KT72" s="100"/>
      <c r="KU72" s="100"/>
      <c r="KV72" s="100"/>
      <c r="KW72" s="100"/>
      <c r="KX72" s="100"/>
      <c r="KY72" s="100"/>
      <c r="KZ72" s="100"/>
      <c r="LA72" s="100"/>
      <c r="LB72" s="100"/>
      <c r="LC72" s="100"/>
      <c r="LD72" s="100"/>
      <c r="LE72" s="100"/>
      <c r="LF72" s="100"/>
      <c r="LG72" s="100"/>
      <c r="LH72" s="100"/>
      <c r="LI72" s="100"/>
      <c r="LJ72" s="100"/>
      <c r="LK72" s="100"/>
      <c r="LL72" s="100"/>
      <c r="LM72" s="100"/>
      <c r="LN72" s="100"/>
      <c r="LO72" s="100"/>
      <c r="LP72" s="100"/>
      <c r="LQ72" s="10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99"/>
      <c r="MI72" s="100"/>
      <c r="MJ72" s="100"/>
      <c r="MK72" s="100"/>
      <c r="ML72" s="100"/>
      <c r="MM72" s="100"/>
      <c r="MN72" s="100"/>
      <c r="MO72" s="100"/>
      <c r="MP72" s="100"/>
      <c r="MQ72" s="100"/>
      <c r="MR72" s="100"/>
      <c r="MS72" s="100"/>
      <c r="MT72" s="100"/>
      <c r="MU72" s="100"/>
      <c r="MV72" s="100"/>
      <c r="MW72" s="100"/>
      <c r="MX72" s="100"/>
      <c r="MY72" s="100"/>
      <c r="MZ72" s="100"/>
      <c r="NA72" s="100"/>
      <c r="NB72" s="100"/>
      <c r="NC72" s="100"/>
      <c r="ND72" s="100"/>
      <c r="NE72" s="100"/>
      <c r="NF72" s="100"/>
      <c r="NG72" s="100"/>
      <c r="NH72" s="100"/>
      <c r="NI72" s="100"/>
      <c r="NJ72" s="100"/>
      <c r="NK72" s="100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00"/>
      <c r="NW72" s="100"/>
      <c r="NX72" s="100"/>
      <c r="NY72" s="100"/>
      <c r="NZ72" s="100"/>
      <c r="OA72" s="100"/>
      <c r="OB72" s="100"/>
      <c r="OC72" s="100"/>
      <c r="OD72" s="100"/>
      <c r="OE72" s="100"/>
      <c r="OF72" s="100"/>
      <c r="OG72" s="100"/>
      <c r="OH72" s="100"/>
      <c r="OI72" s="100"/>
      <c r="OJ72" s="100"/>
      <c r="OK72" s="100"/>
      <c r="OL72" s="100"/>
      <c r="OM72" s="100"/>
      <c r="ON72" s="100"/>
      <c r="OO72" s="100"/>
      <c r="OP72" s="100"/>
      <c r="OQ72" s="100"/>
      <c r="OR72" s="100"/>
      <c r="OS72" s="100"/>
      <c r="OT72" s="100"/>
      <c r="OU72" s="100"/>
      <c r="OV72" s="100"/>
      <c r="OW72" s="100"/>
      <c r="OX72" s="100"/>
      <c r="OY72" s="100"/>
      <c r="OZ72" s="100"/>
      <c r="PA72" s="100"/>
      <c r="PB72" s="100"/>
      <c r="PC72" s="100"/>
      <c r="PD72" s="100"/>
      <c r="PE72" s="100"/>
      <c r="PF72" s="100"/>
      <c r="PG72" s="100"/>
      <c r="PH72" s="100"/>
      <c r="PI72" s="100"/>
      <c r="PJ72" s="100"/>
      <c r="PK72" s="100"/>
      <c r="PL72" s="100"/>
      <c r="PM72" s="100"/>
      <c r="PN72" s="100"/>
      <c r="PO72" s="100"/>
      <c r="PP72" s="100"/>
      <c r="PQ72" s="100"/>
      <c r="PR72" s="100"/>
      <c r="PS72" s="100"/>
      <c r="PT72" s="100"/>
      <c r="PU72" s="100"/>
      <c r="PV72" s="100"/>
      <c r="PW72" s="100"/>
      <c r="PX72" s="100"/>
      <c r="PY72" s="100"/>
      <c r="PZ72" s="100"/>
      <c r="QA72" s="100"/>
      <c r="QB72" s="100"/>
      <c r="QC72" s="100"/>
      <c r="QD72" s="100"/>
      <c r="QE72" s="100"/>
      <c r="QF72" s="100"/>
      <c r="QG72" s="100"/>
      <c r="QH72" s="100"/>
      <c r="QI72" s="100"/>
      <c r="QJ72" s="100"/>
      <c r="QK72" s="100"/>
      <c r="QL72" s="100"/>
      <c r="QM72" s="100"/>
      <c r="QN72" s="100"/>
      <c r="QO72" s="100"/>
      <c r="QP72" s="100"/>
      <c r="QQ72" s="100"/>
      <c r="QR72" s="100"/>
      <c r="QS72" s="100"/>
      <c r="QT72" s="100"/>
      <c r="QU72" s="100"/>
      <c r="QV72" s="100"/>
      <c r="QW72" s="100"/>
      <c r="QX72" s="100"/>
      <c r="QY72" s="100"/>
      <c r="QZ72" s="100"/>
      <c r="RA72" s="100"/>
      <c r="RB72" s="100"/>
      <c r="RC72" s="100"/>
      <c r="RD72" s="100"/>
      <c r="RE72" s="100"/>
      <c r="RF72" s="100"/>
      <c r="RG72" s="100"/>
      <c r="RH72" s="100"/>
      <c r="RI72" s="100"/>
      <c r="RJ72" s="100"/>
      <c r="RK72" s="100"/>
      <c r="RL72" s="100"/>
      <c r="RM72" s="100"/>
      <c r="RN72" s="100"/>
      <c r="RO72" s="100"/>
      <c r="RP72" s="100"/>
      <c r="RQ72" s="100"/>
      <c r="RR72" s="100"/>
      <c r="RS72" s="100"/>
      <c r="RT72" s="100"/>
      <c r="RU72" s="100"/>
      <c r="RV72" s="100"/>
      <c r="RW72" s="100"/>
      <c r="RX72" s="100"/>
      <c r="RY72" s="100"/>
      <c r="RZ72" s="100"/>
      <c r="SA72" s="100"/>
      <c r="SB72" s="100"/>
      <c r="SC72" s="101"/>
      <c r="SD72" s="2"/>
      <c r="SE72" s="2"/>
      <c r="SF72" s="2"/>
      <c r="SG72" s="2"/>
      <c r="SH72" s="2"/>
      <c r="SI72" s="2"/>
      <c r="SJ72" s="2"/>
      <c r="SK72" s="27"/>
      <c r="SL72" s="2"/>
      <c r="SM72" s="84"/>
      <c r="SN72" s="85"/>
      <c r="SO72" s="85"/>
      <c r="SP72" s="85"/>
      <c r="SQ72" s="85"/>
      <c r="SR72" s="85"/>
      <c r="SS72" s="85"/>
      <c r="ST72" s="85"/>
      <c r="SU72" s="85"/>
      <c r="SV72" s="85"/>
      <c r="SW72" s="85"/>
      <c r="SX72" s="85"/>
      <c r="SY72" s="85"/>
      <c r="SZ72" s="85"/>
      <c r="TA72" s="86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99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99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99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00"/>
      <c r="OK73" s="100"/>
      <c r="OL73" s="100"/>
      <c r="OM73" s="100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00"/>
      <c r="OY73" s="100"/>
      <c r="OZ73" s="100"/>
      <c r="PA73" s="100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00"/>
      <c r="PM73" s="100"/>
      <c r="PN73" s="100"/>
      <c r="PO73" s="100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00"/>
      <c r="QA73" s="100"/>
      <c r="QB73" s="100"/>
      <c r="QC73" s="100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00"/>
      <c r="QO73" s="100"/>
      <c r="QP73" s="100"/>
      <c r="QQ73" s="100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00"/>
      <c r="RC73" s="100"/>
      <c r="RD73" s="100"/>
      <c r="RE73" s="100"/>
      <c r="RF73" s="100"/>
      <c r="RG73" s="100"/>
      <c r="RH73" s="100"/>
      <c r="RI73" s="100"/>
      <c r="RJ73" s="100"/>
      <c r="RK73" s="100"/>
      <c r="RL73" s="100"/>
      <c r="RM73" s="100"/>
      <c r="RN73" s="100"/>
      <c r="RO73" s="100"/>
      <c r="RP73" s="100"/>
      <c r="RQ73" s="100"/>
      <c r="RR73" s="100"/>
      <c r="RS73" s="100"/>
      <c r="RT73" s="100"/>
      <c r="RU73" s="100"/>
      <c r="RV73" s="100"/>
      <c r="RW73" s="100"/>
      <c r="RX73" s="100"/>
      <c r="RY73" s="100"/>
      <c r="RZ73" s="100"/>
      <c r="SA73" s="100"/>
      <c r="SB73" s="100"/>
      <c r="SC73" s="101"/>
      <c r="SD73" s="2"/>
      <c r="SE73" s="2"/>
      <c r="SF73" s="2"/>
      <c r="SG73" s="2"/>
      <c r="SH73" s="2"/>
      <c r="SI73" s="2"/>
      <c r="SJ73" s="2"/>
      <c r="SK73" s="27"/>
      <c r="SL73" s="2"/>
      <c r="SM73" s="84"/>
      <c r="SN73" s="85"/>
      <c r="SO73" s="85"/>
      <c r="SP73" s="85"/>
      <c r="SQ73" s="85"/>
      <c r="SR73" s="85"/>
      <c r="SS73" s="85"/>
      <c r="ST73" s="85"/>
      <c r="SU73" s="85"/>
      <c r="SV73" s="85"/>
      <c r="SW73" s="85"/>
      <c r="SX73" s="85"/>
      <c r="SY73" s="85"/>
      <c r="SZ73" s="85"/>
      <c r="TA73" s="86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99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99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00"/>
      <c r="JA74" s="100"/>
      <c r="JB74" s="100"/>
      <c r="JC74" s="100"/>
      <c r="JD74" s="100"/>
      <c r="JE74" s="100"/>
      <c r="JF74" s="100"/>
      <c r="JG74" s="100"/>
      <c r="JH74" s="100"/>
      <c r="JI74" s="100"/>
      <c r="JJ74" s="100"/>
      <c r="JK74" s="100"/>
      <c r="JL74" s="100"/>
      <c r="JM74" s="100"/>
      <c r="JN74" s="100"/>
      <c r="JO74" s="100"/>
      <c r="JP74" s="100"/>
      <c r="JQ74" s="100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00"/>
      <c r="KC74" s="100"/>
      <c r="KD74" s="100"/>
      <c r="KE74" s="100"/>
      <c r="KF74" s="100"/>
      <c r="KG74" s="100"/>
      <c r="KH74" s="100"/>
      <c r="KI74" s="100"/>
      <c r="KJ74" s="100"/>
      <c r="KK74" s="100"/>
      <c r="KL74" s="100"/>
      <c r="KM74" s="100"/>
      <c r="KN74" s="100"/>
      <c r="KO74" s="100"/>
      <c r="KP74" s="100"/>
      <c r="KQ74" s="100"/>
      <c r="KR74" s="100"/>
      <c r="KS74" s="100"/>
      <c r="KT74" s="100"/>
      <c r="KU74" s="100"/>
      <c r="KV74" s="100"/>
      <c r="KW74" s="100"/>
      <c r="KX74" s="100"/>
      <c r="KY74" s="100"/>
      <c r="KZ74" s="100"/>
      <c r="LA74" s="100"/>
      <c r="LB74" s="100"/>
      <c r="LC74" s="100"/>
      <c r="LD74" s="100"/>
      <c r="LE74" s="100"/>
      <c r="LF74" s="100"/>
      <c r="LG74" s="100"/>
      <c r="LH74" s="100"/>
      <c r="LI74" s="100"/>
      <c r="LJ74" s="100"/>
      <c r="LK74" s="100"/>
      <c r="LL74" s="100"/>
      <c r="LM74" s="100"/>
      <c r="LN74" s="100"/>
      <c r="LO74" s="100"/>
      <c r="LP74" s="100"/>
      <c r="LQ74" s="10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99"/>
      <c r="MI74" s="100"/>
      <c r="MJ74" s="100"/>
      <c r="MK74" s="100"/>
      <c r="ML74" s="100"/>
      <c r="MM74" s="100"/>
      <c r="MN74" s="100"/>
      <c r="MO74" s="100"/>
      <c r="MP74" s="100"/>
      <c r="MQ74" s="100"/>
      <c r="MR74" s="100"/>
      <c r="MS74" s="100"/>
      <c r="MT74" s="100"/>
      <c r="MU74" s="100"/>
      <c r="MV74" s="100"/>
      <c r="MW74" s="100"/>
      <c r="MX74" s="100"/>
      <c r="MY74" s="100"/>
      <c r="MZ74" s="100"/>
      <c r="NA74" s="100"/>
      <c r="NB74" s="100"/>
      <c r="NC74" s="100"/>
      <c r="ND74" s="100"/>
      <c r="NE74" s="100"/>
      <c r="NF74" s="100"/>
      <c r="NG74" s="100"/>
      <c r="NH74" s="100"/>
      <c r="NI74" s="100"/>
      <c r="NJ74" s="100"/>
      <c r="NK74" s="100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00"/>
      <c r="NW74" s="100"/>
      <c r="NX74" s="100"/>
      <c r="NY74" s="100"/>
      <c r="NZ74" s="100"/>
      <c r="OA74" s="100"/>
      <c r="OB74" s="100"/>
      <c r="OC74" s="100"/>
      <c r="OD74" s="100"/>
      <c r="OE74" s="100"/>
      <c r="OF74" s="100"/>
      <c r="OG74" s="100"/>
      <c r="OH74" s="100"/>
      <c r="OI74" s="100"/>
      <c r="OJ74" s="100"/>
      <c r="OK74" s="100"/>
      <c r="OL74" s="100"/>
      <c r="OM74" s="100"/>
      <c r="ON74" s="100"/>
      <c r="OO74" s="100"/>
      <c r="OP74" s="100"/>
      <c r="OQ74" s="100"/>
      <c r="OR74" s="100"/>
      <c r="OS74" s="100"/>
      <c r="OT74" s="100"/>
      <c r="OU74" s="100"/>
      <c r="OV74" s="100"/>
      <c r="OW74" s="100"/>
      <c r="OX74" s="100"/>
      <c r="OY74" s="100"/>
      <c r="OZ74" s="100"/>
      <c r="PA74" s="100"/>
      <c r="PB74" s="100"/>
      <c r="PC74" s="100"/>
      <c r="PD74" s="100"/>
      <c r="PE74" s="100"/>
      <c r="PF74" s="100"/>
      <c r="PG74" s="100"/>
      <c r="PH74" s="100"/>
      <c r="PI74" s="100"/>
      <c r="PJ74" s="100"/>
      <c r="PK74" s="100"/>
      <c r="PL74" s="100"/>
      <c r="PM74" s="100"/>
      <c r="PN74" s="100"/>
      <c r="PO74" s="100"/>
      <c r="PP74" s="100"/>
      <c r="PQ74" s="100"/>
      <c r="PR74" s="100"/>
      <c r="PS74" s="100"/>
      <c r="PT74" s="100"/>
      <c r="PU74" s="100"/>
      <c r="PV74" s="100"/>
      <c r="PW74" s="100"/>
      <c r="PX74" s="100"/>
      <c r="PY74" s="100"/>
      <c r="PZ74" s="100"/>
      <c r="QA74" s="100"/>
      <c r="QB74" s="100"/>
      <c r="QC74" s="100"/>
      <c r="QD74" s="100"/>
      <c r="QE74" s="100"/>
      <c r="QF74" s="100"/>
      <c r="QG74" s="100"/>
      <c r="QH74" s="100"/>
      <c r="QI74" s="100"/>
      <c r="QJ74" s="100"/>
      <c r="QK74" s="100"/>
      <c r="QL74" s="100"/>
      <c r="QM74" s="100"/>
      <c r="QN74" s="100"/>
      <c r="QO74" s="100"/>
      <c r="QP74" s="100"/>
      <c r="QQ74" s="100"/>
      <c r="QR74" s="100"/>
      <c r="QS74" s="100"/>
      <c r="QT74" s="100"/>
      <c r="QU74" s="100"/>
      <c r="QV74" s="100"/>
      <c r="QW74" s="100"/>
      <c r="QX74" s="100"/>
      <c r="QY74" s="100"/>
      <c r="QZ74" s="100"/>
      <c r="RA74" s="100"/>
      <c r="RB74" s="100"/>
      <c r="RC74" s="100"/>
      <c r="RD74" s="100"/>
      <c r="RE74" s="100"/>
      <c r="RF74" s="100"/>
      <c r="RG74" s="100"/>
      <c r="RH74" s="100"/>
      <c r="RI74" s="100"/>
      <c r="RJ74" s="100"/>
      <c r="RK74" s="100"/>
      <c r="RL74" s="100"/>
      <c r="RM74" s="100"/>
      <c r="RN74" s="100"/>
      <c r="RO74" s="100"/>
      <c r="RP74" s="100"/>
      <c r="RQ74" s="100"/>
      <c r="RR74" s="100"/>
      <c r="RS74" s="100"/>
      <c r="RT74" s="100"/>
      <c r="RU74" s="100"/>
      <c r="RV74" s="100"/>
      <c r="RW74" s="100"/>
      <c r="RX74" s="100"/>
      <c r="RY74" s="100"/>
      <c r="RZ74" s="100"/>
      <c r="SA74" s="100"/>
      <c r="SB74" s="100"/>
      <c r="SC74" s="101"/>
      <c r="SD74" s="2"/>
      <c r="SE74" s="2"/>
      <c r="SF74" s="2"/>
      <c r="SG74" s="2"/>
      <c r="SH74" s="2"/>
      <c r="SI74" s="2"/>
      <c r="SJ74" s="2"/>
      <c r="SK74" s="27"/>
      <c r="SL74" s="2"/>
      <c r="SM74" s="84"/>
      <c r="SN74" s="85"/>
      <c r="SO74" s="85"/>
      <c r="SP74" s="85"/>
      <c r="SQ74" s="85"/>
      <c r="SR74" s="85"/>
      <c r="SS74" s="85"/>
      <c r="ST74" s="85"/>
      <c r="SU74" s="85"/>
      <c r="SV74" s="85"/>
      <c r="SW74" s="85"/>
      <c r="SX74" s="85"/>
      <c r="SY74" s="85"/>
      <c r="SZ74" s="85"/>
      <c r="TA74" s="86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99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99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00"/>
      <c r="JA75" s="100"/>
      <c r="JB75" s="100"/>
      <c r="JC75" s="100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/>
      <c r="JN75" s="100"/>
      <c r="JO75" s="100"/>
      <c r="JP75" s="100"/>
      <c r="JQ75" s="100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00"/>
      <c r="KC75" s="100"/>
      <c r="KD75" s="100"/>
      <c r="KE75" s="100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00"/>
      <c r="KQ75" s="100"/>
      <c r="KR75" s="100"/>
      <c r="KS75" s="100"/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00"/>
      <c r="LE75" s="100"/>
      <c r="LF75" s="100"/>
      <c r="LG75" s="100"/>
      <c r="LH75" s="100"/>
      <c r="LI75" s="100"/>
      <c r="LJ75" s="100"/>
      <c r="LK75" s="100"/>
      <c r="LL75" s="100"/>
      <c r="LM75" s="100"/>
      <c r="LN75" s="100"/>
      <c r="LO75" s="100"/>
      <c r="LP75" s="100"/>
      <c r="LQ75" s="10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99"/>
      <c r="MI75" s="100"/>
      <c r="MJ75" s="100"/>
      <c r="MK75" s="100"/>
      <c r="ML75" s="100"/>
      <c r="MM75" s="100"/>
      <c r="MN75" s="100"/>
      <c r="MO75" s="100"/>
      <c r="MP75" s="100"/>
      <c r="MQ75" s="100"/>
      <c r="MR75" s="100"/>
      <c r="MS75" s="100"/>
      <c r="MT75" s="100"/>
      <c r="MU75" s="100"/>
      <c r="MV75" s="100"/>
      <c r="MW75" s="100"/>
      <c r="MX75" s="100"/>
      <c r="MY75" s="100"/>
      <c r="MZ75" s="100"/>
      <c r="NA75" s="100"/>
      <c r="NB75" s="100"/>
      <c r="NC75" s="100"/>
      <c r="ND75" s="100"/>
      <c r="NE75" s="100"/>
      <c r="NF75" s="100"/>
      <c r="NG75" s="100"/>
      <c r="NH75" s="100"/>
      <c r="NI75" s="100"/>
      <c r="NJ75" s="100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00"/>
      <c r="NW75" s="100"/>
      <c r="NX75" s="100"/>
      <c r="NY75" s="100"/>
      <c r="NZ75" s="100"/>
      <c r="OA75" s="100"/>
      <c r="OB75" s="100"/>
      <c r="OC75" s="100"/>
      <c r="OD75" s="100"/>
      <c r="OE75" s="100"/>
      <c r="OF75" s="100"/>
      <c r="OG75" s="100"/>
      <c r="OH75" s="100"/>
      <c r="OI75" s="100"/>
      <c r="OJ75" s="100"/>
      <c r="OK75" s="100"/>
      <c r="OL75" s="100"/>
      <c r="OM75" s="100"/>
      <c r="ON75" s="100"/>
      <c r="OO75" s="100"/>
      <c r="OP75" s="100"/>
      <c r="OQ75" s="100"/>
      <c r="OR75" s="100"/>
      <c r="OS75" s="100"/>
      <c r="OT75" s="100"/>
      <c r="OU75" s="100"/>
      <c r="OV75" s="100"/>
      <c r="OW75" s="100"/>
      <c r="OX75" s="100"/>
      <c r="OY75" s="100"/>
      <c r="OZ75" s="100"/>
      <c r="PA75" s="100"/>
      <c r="PB75" s="100"/>
      <c r="PC75" s="100"/>
      <c r="PD75" s="100"/>
      <c r="PE75" s="100"/>
      <c r="PF75" s="100"/>
      <c r="PG75" s="100"/>
      <c r="PH75" s="100"/>
      <c r="PI75" s="100"/>
      <c r="PJ75" s="100"/>
      <c r="PK75" s="100"/>
      <c r="PL75" s="100"/>
      <c r="PM75" s="100"/>
      <c r="PN75" s="100"/>
      <c r="PO75" s="100"/>
      <c r="PP75" s="100"/>
      <c r="PQ75" s="100"/>
      <c r="PR75" s="100"/>
      <c r="PS75" s="100"/>
      <c r="PT75" s="100"/>
      <c r="PU75" s="100"/>
      <c r="PV75" s="100"/>
      <c r="PW75" s="100"/>
      <c r="PX75" s="100"/>
      <c r="PY75" s="100"/>
      <c r="PZ75" s="100"/>
      <c r="QA75" s="100"/>
      <c r="QB75" s="100"/>
      <c r="QC75" s="100"/>
      <c r="QD75" s="100"/>
      <c r="QE75" s="100"/>
      <c r="QF75" s="100"/>
      <c r="QG75" s="100"/>
      <c r="QH75" s="100"/>
      <c r="QI75" s="100"/>
      <c r="QJ75" s="100"/>
      <c r="QK75" s="100"/>
      <c r="QL75" s="100"/>
      <c r="QM75" s="100"/>
      <c r="QN75" s="100"/>
      <c r="QO75" s="100"/>
      <c r="QP75" s="100"/>
      <c r="QQ75" s="100"/>
      <c r="QR75" s="100"/>
      <c r="QS75" s="100"/>
      <c r="QT75" s="100"/>
      <c r="QU75" s="100"/>
      <c r="QV75" s="100"/>
      <c r="QW75" s="100"/>
      <c r="QX75" s="100"/>
      <c r="QY75" s="100"/>
      <c r="QZ75" s="100"/>
      <c r="RA75" s="100"/>
      <c r="RB75" s="100"/>
      <c r="RC75" s="100"/>
      <c r="RD75" s="100"/>
      <c r="RE75" s="100"/>
      <c r="RF75" s="100"/>
      <c r="RG75" s="100"/>
      <c r="RH75" s="100"/>
      <c r="RI75" s="100"/>
      <c r="RJ75" s="100"/>
      <c r="RK75" s="100"/>
      <c r="RL75" s="100"/>
      <c r="RM75" s="100"/>
      <c r="RN75" s="100"/>
      <c r="RO75" s="100"/>
      <c r="RP75" s="100"/>
      <c r="RQ75" s="100"/>
      <c r="RR75" s="100"/>
      <c r="RS75" s="100"/>
      <c r="RT75" s="100"/>
      <c r="RU75" s="100"/>
      <c r="RV75" s="100"/>
      <c r="RW75" s="100"/>
      <c r="RX75" s="100"/>
      <c r="RY75" s="100"/>
      <c r="RZ75" s="100"/>
      <c r="SA75" s="100"/>
      <c r="SB75" s="100"/>
      <c r="SC75" s="101"/>
      <c r="SD75" s="2"/>
      <c r="SE75" s="2"/>
      <c r="SF75" s="2"/>
      <c r="SG75" s="2"/>
      <c r="SH75" s="2"/>
      <c r="SI75" s="2"/>
      <c r="SJ75" s="2"/>
      <c r="SK75" s="27"/>
      <c r="SL75" s="2"/>
      <c r="SM75" s="84"/>
      <c r="SN75" s="85"/>
      <c r="SO75" s="85"/>
      <c r="SP75" s="85"/>
      <c r="SQ75" s="85"/>
      <c r="SR75" s="85"/>
      <c r="SS75" s="85"/>
      <c r="ST75" s="85"/>
      <c r="SU75" s="85"/>
      <c r="SV75" s="85"/>
      <c r="SW75" s="85"/>
      <c r="SX75" s="85"/>
      <c r="SY75" s="85"/>
      <c r="SZ75" s="85"/>
      <c r="TA75" s="86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99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99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00"/>
      <c r="JO76" s="100"/>
      <c r="JP76" s="100"/>
      <c r="JQ76" s="100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00"/>
      <c r="KC76" s="100"/>
      <c r="KD76" s="100"/>
      <c r="KE76" s="100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/>
      <c r="LK76" s="100"/>
      <c r="LL76" s="100"/>
      <c r="LM76" s="100"/>
      <c r="LN76" s="100"/>
      <c r="LO76" s="100"/>
      <c r="LP76" s="100"/>
      <c r="LQ76" s="10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99"/>
      <c r="MI76" s="100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00"/>
      <c r="NI76" s="100"/>
      <c r="NJ76" s="100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0"/>
      <c r="NY76" s="100"/>
      <c r="NZ76" s="100"/>
      <c r="OA76" s="100"/>
      <c r="OB76" s="100"/>
      <c r="OC76" s="100"/>
      <c r="OD76" s="100"/>
      <c r="OE76" s="100"/>
      <c r="OF76" s="100"/>
      <c r="OG76" s="100"/>
      <c r="OH76" s="100"/>
      <c r="OI76" s="100"/>
      <c r="OJ76" s="100"/>
      <c r="OK76" s="100"/>
      <c r="OL76" s="100"/>
      <c r="OM76" s="100"/>
      <c r="ON76" s="100"/>
      <c r="OO76" s="100"/>
      <c r="OP76" s="100"/>
      <c r="OQ76" s="100"/>
      <c r="OR76" s="100"/>
      <c r="OS76" s="100"/>
      <c r="OT76" s="100"/>
      <c r="OU76" s="100"/>
      <c r="OV76" s="100"/>
      <c r="OW76" s="100"/>
      <c r="OX76" s="100"/>
      <c r="OY76" s="100"/>
      <c r="OZ76" s="100"/>
      <c r="PA76" s="100"/>
      <c r="PB76" s="100"/>
      <c r="PC76" s="100"/>
      <c r="PD76" s="100"/>
      <c r="PE76" s="100"/>
      <c r="PF76" s="100"/>
      <c r="PG76" s="100"/>
      <c r="PH76" s="100"/>
      <c r="PI76" s="100"/>
      <c r="PJ76" s="100"/>
      <c r="PK76" s="100"/>
      <c r="PL76" s="100"/>
      <c r="PM76" s="100"/>
      <c r="PN76" s="100"/>
      <c r="PO76" s="100"/>
      <c r="PP76" s="100"/>
      <c r="PQ76" s="100"/>
      <c r="PR76" s="100"/>
      <c r="PS76" s="100"/>
      <c r="PT76" s="100"/>
      <c r="PU76" s="100"/>
      <c r="PV76" s="100"/>
      <c r="PW76" s="100"/>
      <c r="PX76" s="100"/>
      <c r="PY76" s="100"/>
      <c r="PZ76" s="100"/>
      <c r="QA76" s="100"/>
      <c r="QB76" s="100"/>
      <c r="QC76" s="100"/>
      <c r="QD76" s="100"/>
      <c r="QE76" s="100"/>
      <c r="QF76" s="100"/>
      <c r="QG76" s="100"/>
      <c r="QH76" s="100"/>
      <c r="QI76" s="100"/>
      <c r="QJ76" s="100"/>
      <c r="QK76" s="100"/>
      <c r="QL76" s="100"/>
      <c r="QM76" s="100"/>
      <c r="QN76" s="100"/>
      <c r="QO76" s="100"/>
      <c r="QP76" s="100"/>
      <c r="QQ76" s="100"/>
      <c r="QR76" s="100"/>
      <c r="QS76" s="100"/>
      <c r="QT76" s="100"/>
      <c r="QU76" s="100"/>
      <c r="QV76" s="100"/>
      <c r="QW76" s="100"/>
      <c r="QX76" s="100"/>
      <c r="QY76" s="100"/>
      <c r="QZ76" s="100"/>
      <c r="RA76" s="100"/>
      <c r="RB76" s="100"/>
      <c r="RC76" s="100"/>
      <c r="RD76" s="100"/>
      <c r="RE76" s="100"/>
      <c r="RF76" s="100"/>
      <c r="RG76" s="100"/>
      <c r="RH76" s="100"/>
      <c r="RI76" s="100"/>
      <c r="RJ76" s="100"/>
      <c r="RK76" s="100"/>
      <c r="RL76" s="100"/>
      <c r="RM76" s="100"/>
      <c r="RN76" s="100"/>
      <c r="RO76" s="100"/>
      <c r="RP76" s="100"/>
      <c r="RQ76" s="100"/>
      <c r="RR76" s="100"/>
      <c r="RS76" s="100"/>
      <c r="RT76" s="100"/>
      <c r="RU76" s="100"/>
      <c r="RV76" s="100"/>
      <c r="RW76" s="100"/>
      <c r="RX76" s="100"/>
      <c r="RY76" s="100"/>
      <c r="RZ76" s="100"/>
      <c r="SA76" s="100"/>
      <c r="SB76" s="100"/>
      <c r="SC76" s="101"/>
      <c r="SD76" s="2"/>
      <c r="SE76" s="2"/>
      <c r="SF76" s="2"/>
      <c r="SG76" s="2"/>
      <c r="SH76" s="2"/>
      <c r="SI76" s="2"/>
      <c r="SJ76" s="2"/>
      <c r="SK76" s="27"/>
      <c r="SL76" s="2"/>
      <c r="SM76" s="84"/>
      <c r="SN76" s="85"/>
      <c r="SO76" s="85"/>
      <c r="SP76" s="85"/>
      <c r="SQ76" s="85"/>
      <c r="SR76" s="85"/>
      <c r="SS76" s="85"/>
      <c r="ST76" s="85"/>
      <c r="SU76" s="85"/>
      <c r="SV76" s="85"/>
      <c r="SW76" s="85"/>
      <c r="SX76" s="85"/>
      <c r="SY76" s="85"/>
      <c r="SZ76" s="85"/>
      <c r="TA76" s="86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99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99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99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1"/>
      <c r="SD77" s="2"/>
      <c r="SE77" s="2"/>
      <c r="SF77" s="2"/>
      <c r="SG77" s="2"/>
      <c r="SH77" s="2"/>
      <c r="SI77" s="2"/>
      <c r="SJ77" s="2"/>
      <c r="SK77" s="27"/>
      <c r="SL77" s="2"/>
      <c r="SM77" s="84"/>
      <c r="SN77" s="85"/>
      <c r="SO77" s="85"/>
      <c r="SP77" s="85"/>
      <c r="SQ77" s="85"/>
      <c r="SR77" s="85"/>
      <c r="SS77" s="85"/>
      <c r="ST77" s="85"/>
      <c r="SU77" s="85"/>
      <c r="SV77" s="85"/>
      <c r="SW77" s="85"/>
      <c r="SX77" s="85"/>
      <c r="SY77" s="85"/>
      <c r="SZ77" s="85"/>
      <c r="TA77" s="86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99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99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99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00"/>
      <c r="RQ78" s="100"/>
      <c r="RR78" s="100"/>
      <c r="RS78" s="100"/>
      <c r="RT78" s="100"/>
      <c r="RU78" s="100"/>
      <c r="RV78" s="100"/>
      <c r="RW78" s="100"/>
      <c r="RX78" s="100"/>
      <c r="RY78" s="100"/>
      <c r="RZ78" s="100"/>
      <c r="SA78" s="100"/>
      <c r="SB78" s="100"/>
      <c r="SC78" s="101"/>
      <c r="SD78" s="2"/>
      <c r="SE78" s="2"/>
      <c r="SF78" s="2"/>
      <c r="SG78" s="2"/>
      <c r="SH78" s="2"/>
      <c r="SI78" s="2"/>
      <c r="SJ78" s="2"/>
      <c r="SK78" s="27"/>
      <c r="SL78" s="2"/>
      <c r="SM78" s="84"/>
      <c r="SN78" s="85"/>
      <c r="SO78" s="85"/>
      <c r="SP78" s="85"/>
      <c r="SQ78" s="85"/>
      <c r="SR78" s="85"/>
      <c r="SS78" s="85"/>
      <c r="ST78" s="85"/>
      <c r="SU78" s="85"/>
      <c r="SV78" s="85"/>
      <c r="SW78" s="85"/>
      <c r="SX78" s="85"/>
      <c r="SY78" s="85"/>
      <c r="SZ78" s="85"/>
      <c r="TA78" s="86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4"/>
      <c r="Y79" s="75">
        <f>データ!$B$10</f>
        <v>41640</v>
      </c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7"/>
      <c r="AZ79" s="75">
        <f>データ!$C$10</f>
        <v>42005</v>
      </c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  <c r="CA79" s="75">
        <f>データ!$D$10</f>
        <v>42370</v>
      </c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7"/>
      <c r="DB79" s="75">
        <f>データ!$E$10</f>
        <v>42736</v>
      </c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7"/>
      <c r="EC79" s="75">
        <f>データ!$F$10</f>
        <v>43101</v>
      </c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4"/>
      <c r="GK79" s="75">
        <f>データ!$B$10</f>
        <v>41640</v>
      </c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7"/>
      <c r="HL79" s="75">
        <f>データ!$C$10</f>
        <v>42005</v>
      </c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7"/>
      <c r="IM79" s="75">
        <f>データ!$D$10</f>
        <v>42370</v>
      </c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7"/>
      <c r="JN79" s="75">
        <f>データ!$E$10</f>
        <v>42736</v>
      </c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7"/>
      <c r="KO79" s="75">
        <f>データ!$F$10</f>
        <v>43101</v>
      </c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4"/>
      <c r="MW79" s="75">
        <f>データ!$B$10</f>
        <v>41640</v>
      </c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7"/>
      <c r="NX79" s="75">
        <f>データ!$C$10</f>
        <v>42005</v>
      </c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7"/>
      <c r="OY79" s="75">
        <f>データ!$D$10</f>
        <v>42370</v>
      </c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7"/>
      <c r="PZ79" s="75">
        <f>データ!$E$10</f>
        <v>42736</v>
      </c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7"/>
      <c r="RA79" s="75">
        <f>データ!$F$10</f>
        <v>43101</v>
      </c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4"/>
      <c r="SN79" s="85"/>
      <c r="SO79" s="85"/>
      <c r="SP79" s="85"/>
      <c r="SQ79" s="85"/>
      <c r="SR79" s="85"/>
      <c r="SS79" s="85"/>
      <c r="ST79" s="85"/>
      <c r="SU79" s="85"/>
      <c r="SV79" s="85"/>
      <c r="SW79" s="85"/>
      <c r="SX79" s="85"/>
      <c r="SY79" s="85"/>
      <c r="SZ79" s="85"/>
      <c r="TA79" s="86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2" t="s">
        <v>23</v>
      </c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1">
        <f>データ!DD6</f>
        <v>48.61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49.05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46.31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43.98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46.97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2" t="s">
        <v>23</v>
      </c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1">
        <f>データ!DO6</f>
        <v>0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0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0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0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0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2" t="s">
        <v>23</v>
      </c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1">
        <f>データ!DZ6</f>
        <v>14.35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2.56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0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0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4"/>
      <c r="SN80" s="85"/>
      <c r="SO80" s="85"/>
      <c r="SP80" s="85"/>
      <c r="SQ80" s="85"/>
      <c r="SR80" s="85"/>
      <c r="SS80" s="85"/>
      <c r="ST80" s="85"/>
      <c r="SU80" s="85"/>
      <c r="SV80" s="85"/>
      <c r="SW80" s="85"/>
      <c r="SX80" s="85"/>
      <c r="SY80" s="85"/>
      <c r="SZ80" s="85"/>
      <c r="TA80" s="86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2" t="s">
        <v>24</v>
      </c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1">
        <f>データ!DI6</f>
        <v>48.15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49.38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51.15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52.15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52.21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2" t="s">
        <v>24</v>
      </c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1">
        <f>データ!DT6</f>
        <v>19.010000000000002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14.92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20.8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29.43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32.03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2" t="s">
        <v>24</v>
      </c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1">
        <f>データ!EE6</f>
        <v>0.45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2.36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0.11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0.11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0.11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4"/>
      <c r="SN81" s="85"/>
      <c r="SO81" s="85"/>
      <c r="SP81" s="85"/>
      <c r="SQ81" s="85"/>
      <c r="SR81" s="85"/>
      <c r="SS81" s="85"/>
      <c r="ST81" s="85"/>
      <c r="SU81" s="85"/>
      <c r="SV81" s="85"/>
      <c r="SW81" s="85"/>
      <c r="SX81" s="85"/>
      <c r="SY81" s="85"/>
      <c r="SZ81" s="85"/>
      <c r="TA81" s="86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5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7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5"/>
      <c r="FW82" s="66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66"/>
      <c r="GI82" s="66"/>
      <c r="GJ82" s="66"/>
      <c r="GK82" s="66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66"/>
      <c r="GW82" s="66"/>
      <c r="GX82" s="66"/>
      <c r="GY82" s="66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6"/>
      <c r="HK82" s="66"/>
      <c r="HL82" s="66"/>
      <c r="HM82" s="66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6"/>
      <c r="HY82" s="66"/>
      <c r="HZ82" s="66"/>
      <c r="IA82" s="66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66"/>
      <c r="IM82" s="66"/>
      <c r="IN82" s="66"/>
      <c r="IO82" s="66"/>
      <c r="IP82" s="66"/>
      <c r="IQ82" s="66"/>
      <c r="IR82" s="66"/>
      <c r="IS82" s="66"/>
      <c r="IT82" s="66"/>
      <c r="IU82" s="66"/>
      <c r="IV82" s="66"/>
      <c r="IW82" s="66"/>
      <c r="IX82" s="66"/>
      <c r="IY82" s="66"/>
      <c r="IZ82" s="66"/>
      <c r="JA82" s="66"/>
      <c r="JB82" s="66"/>
      <c r="JC82" s="66"/>
      <c r="JD82" s="66"/>
      <c r="JE82" s="66"/>
      <c r="JF82" s="66"/>
      <c r="JG82" s="66"/>
      <c r="JH82" s="66"/>
      <c r="JI82" s="66"/>
      <c r="JJ82" s="66"/>
      <c r="JK82" s="66"/>
      <c r="JL82" s="66"/>
      <c r="JM82" s="66"/>
      <c r="JN82" s="66"/>
      <c r="JO82" s="66"/>
      <c r="JP82" s="66"/>
      <c r="JQ82" s="66"/>
      <c r="JR82" s="66"/>
      <c r="JS82" s="66"/>
      <c r="JT82" s="66"/>
      <c r="JU82" s="66"/>
      <c r="JV82" s="66"/>
      <c r="JW82" s="66"/>
      <c r="JX82" s="66"/>
      <c r="JY82" s="66"/>
      <c r="JZ82" s="66"/>
      <c r="KA82" s="66"/>
      <c r="KB82" s="66"/>
      <c r="KC82" s="66"/>
      <c r="KD82" s="66"/>
      <c r="KE82" s="66"/>
      <c r="KF82" s="66"/>
      <c r="KG82" s="66"/>
      <c r="KH82" s="66"/>
      <c r="KI82" s="66"/>
      <c r="KJ82" s="66"/>
      <c r="KK82" s="66"/>
      <c r="KL82" s="66"/>
      <c r="KM82" s="66"/>
      <c r="KN82" s="66"/>
      <c r="KO82" s="66"/>
      <c r="KP82" s="66"/>
      <c r="KQ82" s="66"/>
      <c r="KR82" s="66"/>
      <c r="KS82" s="66"/>
      <c r="KT82" s="66"/>
      <c r="KU82" s="66"/>
      <c r="KV82" s="66"/>
      <c r="KW82" s="66"/>
      <c r="KX82" s="66"/>
      <c r="KY82" s="66"/>
      <c r="KZ82" s="66"/>
      <c r="LA82" s="66"/>
      <c r="LB82" s="66"/>
      <c r="LC82" s="66"/>
      <c r="LD82" s="66"/>
      <c r="LE82" s="66"/>
      <c r="LF82" s="66"/>
      <c r="LG82" s="66"/>
      <c r="LH82" s="66"/>
      <c r="LI82" s="66"/>
      <c r="LJ82" s="66"/>
      <c r="LK82" s="66"/>
      <c r="LL82" s="66"/>
      <c r="LM82" s="66"/>
      <c r="LN82" s="66"/>
      <c r="LO82" s="66"/>
      <c r="LP82" s="66"/>
      <c r="LQ82" s="67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5"/>
      <c r="MI82" s="66"/>
      <c r="MJ82" s="66"/>
      <c r="MK82" s="66"/>
      <c r="ML82" s="66"/>
      <c r="MM82" s="66"/>
      <c r="MN82" s="66"/>
      <c r="MO82" s="66"/>
      <c r="MP82" s="66"/>
      <c r="MQ82" s="66"/>
      <c r="MR82" s="66"/>
      <c r="MS82" s="66"/>
      <c r="MT82" s="66"/>
      <c r="MU82" s="66"/>
      <c r="MV82" s="66"/>
      <c r="MW82" s="66"/>
      <c r="MX82" s="66"/>
      <c r="MY82" s="66"/>
      <c r="MZ82" s="66"/>
      <c r="NA82" s="66"/>
      <c r="NB82" s="66"/>
      <c r="NC82" s="66"/>
      <c r="ND82" s="66"/>
      <c r="NE82" s="66"/>
      <c r="NF82" s="66"/>
      <c r="NG82" s="66"/>
      <c r="NH82" s="66"/>
      <c r="NI82" s="66"/>
      <c r="NJ82" s="66"/>
      <c r="NK82" s="66"/>
      <c r="NL82" s="66"/>
      <c r="NM82" s="66"/>
      <c r="NN82" s="66"/>
      <c r="NO82" s="66"/>
      <c r="NP82" s="66"/>
      <c r="NQ82" s="66"/>
      <c r="NR82" s="66"/>
      <c r="NS82" s="66"/>
      <c r="NT82" s="66"/>
      <c r="NU82" s="66"/>
      <c r="NV82" s="66"/>
      <c r="NW82" s="66"/>
      <c r="NX82" s="66"/>
      <c r="NY82" s="66"/>
      <c r="NZ82" s="66"/>
      <c r="OA82" s="66"/>
      <c r="OB82" s="66"/>
      <c r="OC82" s="66"/>
      <c r="OD82" s="66"/>
      <c r="OE82" s="66"/>
      <c r="OF82" s="66"/>
      <c r="OG82" s="66"/>
      <c r="OH82" s="66"/>
      <c r="OI82" s="66"/>
      <c r="OJ82" s="66"/>
      <c r="OK82" s="66"/>
      <c r="OL82" s="66"/>
      <c r="OM82" s="66"/>
      <c r="ON82" s="66"/>
      <c r="OO82" s="66"/>
      <c r="OP82" s="66"/>
      <c r="OQ82" s="66"/>
      <c r="OR82" s="66"/>
      <c r="OS82" s="66"/>
      <c r="OT82" s="66"/>
      <c r="OU82" s="66"/>
      <c r="OV82" s="66"/>
      <c r="OW82" s="66"/>
      <c r="OX82" s="66"/>
      <c r="OY82" s="66"/>
      <c r="OZ82" s="66"/>
      <c r="PA82" s="66"/>
      <c r="PB82" s="66"/>
      <c r="PC82" s="66"/>
      <c r="PD82" s="66"/>
      <c r="PE82" s="66"/>
      <c r="PF82" s="66"/>
      <c r="PG82" s="66"/>
      <c r="PH82" s="66"/>
      <c r="PI82" s="66"/>
      <c r="PJ82" s="66"/>
      <c r="PK82" s="66"/>
      <c r="PL82" s="66"/>
      <c r="PM82" s="66"/>
      <c r="PN82" s="66"/>
      <c r="PO82" s="66"/>
      <c r="PP82" s="66"/>
      <c r="PQ82" s="66"/>
      <c r="PR82" s="66"/>
      <c r="PS82" s="66"/>
      <c r="PT82" s="66"/>
      <c r="PU82" s="66"/>
      <c r="PV82" s="66"/>
      <c r="PW82" s="66"/>
      <c r="PX82" s="66"/>
      <c r="PY82" s="66"/>
      <c r="PZ82" s="66"/>
      <c r="QA82" s="66"/>
      <c r="QB82" s="66"/>
      <c r="QC82" s="66"/>
      <c r="QD82" s="66"/>
      <c r="QE82" s="66"/>
      <c r="QF82" s="66"/>
      <c r="QG82" s="66"/>
      <c r="QH82" s="66"/>
      <c r="QI82" s="66"/>
      <c r="QJ82" s="66"/>
      <c r="QK82" s="66"/>
      <c r="QL82" s="66"/>
      <c r="QM82" s="66"/>
      <c r="QN82" s="66"/>
      <c r="QO82" s="66"/>
      <c r="QP82" s="66"/>
      <c r="QQ82" s="66"/>
      <c r="QR82" s="66"/>
      <c r="QS82" s="66"/>
      <c r="QT82" s="66"/>
      <c r="QU82" s="66"/>
      <c r="QV82" s="66"/>
      <c r="QW82" s="66"/>
      <c r="QX82" s="66"/>
      <c r="QY82" s="66"/>
      <c r="QZ82" s="66"/>
      <c r="RA82" s="66"/>
      <c r="RB82" s="66"/>
      <c r="RC82" s="66"/>
      <c r="RD82" s="66"/>
      <c r="RE82" s="66"/>
      <c r="RF82" s="66"/>
      <c r="RG82" s="66"/>
      <c r="RH82" s="66"/>
      <c r="RI82" s="66"/>
      <c r="RJ82" s="66"/>
      <c r="RK82" s="66"/>
      <c r="RL82" s="66"/>
      <c r="RM82" s="66"/>
      <c r="RN82" s="66"/>
      <c r="RO82" s="66"/>
      <c r="RP82" s="66"/>
      <c r="RQ82" s="66"/>
      <c r="RR82" s="66"/>
      <c r="RS82" s="66"/>
      <c r="RT82" s="66"/>
      <c r="RU82" s="66"/>
      <c r="RV82" s="66"/>
      <c r="RW82" s="66"/>
      <c r="RX82" s="66"/>
      <c r="RY82" s="66"/>
      <c r="RZ82" s="66"/>
      <c r="SA82" s="66"/>
      <c r="SB82" s="66"/>
      <c r="SC82" s="67"/>
      <c r="SD82" s="2"/>
      <c r="SE82" s="2"/>
      <c r="SF82" s="2"/>
      <c r="SG82" s="2"/>
      <c r="SH82" s="2"/>
      <c r="SI82" s="2"/>
      <c r="SJ82" s="2"/>
      <c r="SK82" s="27"/>
      <c r="SL82" s="2"/>
      <c r="SM82" s="84"/>
      <c r="SN82" s="85"/>
      <c r="SO82" s="85"/>
      <c r="SP82" s="85"/>
      <c r="SQ82" s="85"/>
      <c r="SR82" s="85"/>
      <c r="SS82" s="85"/>
      <c r="ST82" s="85"/>
      <c r="SU82" s="85"/>
      <c r="SV82" s="85"/>
      <c r="SW82" s="85"/>
      <c r="SX82" s="85"/>
      <c r="SY82" s="85"/>
      <c r="SZ82" s="85"/>
      <c r="TA82" s="86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4"/>
      <c r="SN83" s="85"/>
      <c r="SO83" s="85"/>
      <c r="SP83" s="85"/>
      <c r="SQ83" s="85"/>
      <c r="SR83" s="85"/>
      <c r="SS83" s="85"/>
      <c r="ST83" s="85"/>
      <c r="SU83" s="85"/>
      <c r="SV83" s="85"/>
      <c r="SW83" s="85"/>
      <c r="SX83" s="85"/>
      <c r="SY83" s="85"/>
      <c r="SZ83" s="85"/>
      <c r="TA83" s="86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4"/>
      <c r="SN84" s="85"/>
      <c r="SO84" s="85"/>
      <c r="SP84" s="85"/>
      <c r="SQ84" s="85"/>
      <c r="SR84" s="85"/>
      <c r="SS84" s="85"/>
      <c r="ST84" s="85"/>
      <c r="SU84" s="85"/>
      <c r="SV84" s="85"/>
      <c r="SW84" s="85"/>
      <c r="SX84" s="85"/>
      <c r="SY84" s="85"/>
      <c r="SZ84" s="85"/>
      <c r="TA84" s="86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7"/>
      <c r="SN85" s="88"/>
      <c r="SO85" s="88"/>
      <c r="SP85" s="88"/>
      <c r="SQ85" s="88"/>
      <c r="SR85" s="88"/>
      <c r="SS85" s="88"/>
      <c r="ST85" s="88"/>
      <c r="SU85" s="88"/>
      <c r="SV85" s="88"/>
      <c r="SW85" s="88"/>
      <c r="SX85" s="88"/>
      <c r="SY85" s="88"/>
      <c r="SZ85" s="88"/>
      <c r="TA85" s="89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8" t="s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 t="s">
        <v>30</v>
      </c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 t="s">
        <v>31</v>
      </c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 t="s">
        <v>32</v>
      </c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 t="s">
        <v>33</v>
      </c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 t="s">
        <v>34</v>
      </c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 t="s">
        <v>35</v>
      </c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 t="s">
        <v>36</v>
      </c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 t="s">
        <v>37</v>
      </c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 t="s">
        <v>38</v>
      </c>
      <c r="IM89" s="68"/>
      <c r="IN89" s="68"/>
      <c r="IO89" s="68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8"/>
      <c r="JJ89" s="68"/>
      <c r="JK89" s="68"/>
      <c r="JL89" s="68"/>
      <c r="JM89" s="68" t="s">
        <v>31</v>
      </c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9" t="str">
        <f>データ!AD6</f>
        <v>【118.92】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 t="str">
        <f>データ!AO6</f>
        <v>【26.31】</v>
      </c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 t="str">
        <f>データ!AZ6</f>
        <v>【450.05】</v>
      </c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 t="str">
        <f>データ!BK6</f>
        <v>【246.04】</v>
      </c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 t="str">
        <f>データ!BV6</f>
        <v>【114.16】</v>
      </c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 t="str">
        <f>データ!CG6</f>
        <v>【18.71】</v>
      </c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 t="str">
        <f>データ!CR6</f>
        <v>【55.52】</v>
      </c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69" t="str">
        <f>データ!DC6</f>
        <v>【77.10】</v>
      </c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69" t="str">
        <f>データ!DN6</f>
        <v>【58.53】</v>
      </c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69" t="str">
        <f>データ!DY6</f>
        <v>【45.47】</v>
      </c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69" t="str">
        <f>データ!EJ6</f>
        <v>【0.16】</v>
      </c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jbcTQ3VZM8XELtf+e/WTlhfkSjDKLGeQcgSQrc6jaFYuZhHm3ww+pKW0RMVfxQwiBjspsA6bzF6b89S0gtta8g==" saltValue="3EU5EMWPiYUTpX7d9iXfWA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39</v>
      </c>
    </row>
    <row r="2" spans="1:140" x14ac:dyDescent="0.15">
      <c r="A2" s="45" t="s">
        <v>40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41</v>
      </c>
      <c r="B3" s="46" t="s">
        <v>42</v>
      </c>
      <c r="C3" s="46" t="s">
        <v>43</v>
      </c>
      <c r="D3" s="46" t="s">
        <v>44</v>
      </c>
      <c r="E3" s="46" t="s">
        <v>45</v>
      </c>
      <c r="F3" s="46" t="s">
        <v>46</v>
      </c>
      <c r="G3" s="46" t="s">
        <v>47</v>
      </c>
      <c r="H3" s="153" t="s">
        <v>48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49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50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 x14ac:dyDescent="0.15">
      <c r="A4" s="45" t="s">
        <v>51</v>
      </c>
      <c r="B4" s="47"/>
      <c r="C4" s="47"/>
      <c r="D4" s="47"/>
      <c r="E4" s="47"/>
      <c r="F4" s="47"/>
      <c r="G4" s="47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52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53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54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55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56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57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58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59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60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61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62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 x14ac:dyDescent="0.15">
      <c r="A5" s="45" t="s">
        <v>63</v>
      </c>
      <c r="B5" s="48"/>
      <c r="C5" s="48"/>
      <c r="D5" s="48"/>
      <c r="E5" s="48"/>
      <c r="F5" s="48"/>
      <c r="G5" s="48"/>
      <c r="H5" s="49" t="s">
        <v>64</v>
      </c>
      <c r="I5" s="49" t="s">
        <v>65</v>
      </c>
      <c r="J5" s="49" t="s">
        <v>66</v>
      </c>
      <c r="K5" s="49" t="s">
        <v>67</v>
      </c>
      <c r="L5" s="49" t="s">
        <v>68</v>
      </c>
      <c r="M5" s="49" t="s">
        <v>69</v>
      </c>
      <c r="N5" s="49" t="s">
        <v>70</v>
      </c>
      <c r="O5" s="49" t="s">
        <v>71</v>
      </c>
      <c r="P5" s="49" t="s">
        <v>72</v>
      </c>
      <c r="Q5" s="49" t="s">
        <v>73</v>
      </c>
      <c r="R5" s="49" t="s">
        <v>74</v>
      </c>
      <c r="S5" s="49" t="s">
        <v>75</v>
      </c>
      <c r="T5" s="49" t="s">
        <v>76</v>
      </c>
      <c r="U5" s="49" t="s">
        <v>77</v>
      </c>
      <c r="V5" s="49" t="s">
        <v>78</v>
      </c>
      <c r="W5" s="49" t="s">
        <v>79</v>
      </c>
      <c r="X5" s="49" t="s">
        <v>80</v>
      </c>
      <c r="Y5" s="49" t="s">
        <v>81</v>
      </c>
      <c r="Z5" s="49" t="s">
        <v>82</v>
      </c>
      <c r="AA5" s="49" t="s">
        <v>83</v>
      </c>
      <c r="AB5" s="49" t="s">
        <v>84</v>
      </c>
      <c r="AC5" s="49" t="s">
        <v>85</v>
      </c>
      <c r="AD5" s="49" t="s">
        <v>86</v>
      </c>
      <c r="AE5" s="49" t="s">
        <v>76</v>
      </c>
      <c r="AF5" s="49" t="s">
        <v>77</v>
      </c>
      <c r="AG5" s="49" t="s">
        <v>78</v>
      </c>
      <c r="AH5" s="49" t="s">
        <v>79</v>
      </c>
      <c r="AI5" s="49" t="s">
        <v>80</v>
      </c>
      <c r="AJ5" s="49" t="s">
        <v>81</v>
      </c>
      <c r="AK5" s="49" t="s">
        <v>82</v>
      </c>
      <c r="AL5" s="49" t="s">
        <v>83</v>
      </c>
      <c r="AM5" s="49" t="s">
        <v>84</v>
      </c>
      <c r="AN5" s="49" t="s">
        <v>85</v>
      </c>
      <c r="AO5" s="49" t="s">
        <v>87</v>
      </c>
      <c r="AP5" s="49" t="s">
        <v>76</v>
      </c>
      <c r="AQ5" s="49" t="s">
        <v>77</v>
      </c>
      <c r="AR5" s="49" t="s">
        <v>78</v>
      </c>
      <c r="AS5" s="49" t="s">
        <v>79</v>
      </c>
      <c r="AT5" s="49" t="s">
        <v>80</v>
      </c>
      <c r="AU5" s="49" t="s">
        <v>81</v>
      </c>
      <c r="AV5" s="49" t="s">
        <v>82</v>
      </c>
      <c r="AW5" s="49" t="s">
        <v>83</v>
      </c>
      <c r="AX5" s="49" t="s">
        <v>84</v>
      </c>
      <c r="AY5" s="49" t="s">
        <v>85</v>
      </c>
      <c r="AZ5" s="49" t="s">
        <v>87</v>
      </c>
      <c r="BA5" s="49" t="s">
        <v>76</v>
      </c>
      <c r="BB5" s="49" t="s">
        <v>77</v>
      </c>
      <c r="BC5" s="49" t="s">
        <v>78</v>
      </c>
      <c r="BD5" s="49" t="s">
        <v>79</v>
      </c>
      <c r="BE5" s="49" t="s">
        <v>80</v>
      </c>
      <c r="BF5" s="49" t="s">
        <v>81</v>
      </c>
      <c r="BG5" s="49" t="s">
        <v>82</v>
      </c>
      <c r="BH5" s="49" t="s">
        <v>83</v>
      </c>
      <c r="BI5" s="49" t="s">
        <v>84</v>
      </c>
      <c r="BJ5" s="49" t="s">
        <v>85</v>
      </c>
      <c r="BK5" s="49" t="s">
        <v>87</v>
      </c>
      <c r="BL5" s="49" t="s">
        <v>76</v>
      </c>
      <c r="BM5" s="49" t="s">
        <v>77</v>
      </c>
      <c r="BN5" s="49" t="s">
        <v>78</v>
      </c>
      <c r="BO5" s="49" t="s">
        <v>79</v>
      </c>
      <c r="BP5" s="49" t="s">
        <v>80</v>
      </c>
      <c r="BQ5" s="49" t="s">
        <v>81</v>
      </c>
      <c r="BR5" s="49" t="s">
        <v>82</v>
      </c>
      <c r="BS5" s="49" t="s">
        <v>83</v>
      </c>
      <c r="BT5" s="49" t="s">
        <v>84</v>
      </c>
      <c r="BU5" s="49" t="s">
        <v>85</v>
      </c>
      <c r="BV5" s="49" t="s">
        <v>87</v>
      </c>
      <c r="BW5" s="49" t="s">
        <v>76</v>
      </c>
      <c r="BX5" s="49" t="s">
        <v>77</v>
      </c>
      <c r="BY5" s="49" t="s">
        <v>78</v>
      </c>
      <c r="BZ5" s="49" t="s">
        <v>79</v>
      </c>
      <c r="CA5" s="49" t="s">
        <v>80</v>
      </c>
      <c r="CB5" s="49" t="s">
        <v>81</v>
      </c>
      <c r="CC5" s="49" t="s">
        <v>82</v>
      </c>
      <c r="CD5" s="49" t="s">
        <v>83</v>
      </c>
      <c r="CE5" s="49" t="s">
        <v>84</v>
      </c>
      <c r="CF5" s="49" t="s">
        <v>85</v>
      </c>
      <c r="CG5" s="49" t="s">
        <v>87</v>
      </c>
      <c r="CH5" s="49" t="s">
        <v>76</v>
      </c>
      <c r="CI5" s="49" t="s">
        <v>77</v>
      </c>
      <c r="CJ5" s="49" t="s">
        <v>78</v>
      </c>
      <c r="CK5" s="49" t="s">
        <v>79</v>
      </c>
      <c r="CL5" s="49" t="s">
        <v>80</v>
      </c>
      <c r="CM5" s="49" t="s">
        <v>81</v>
      </c>
      <c r="CN5" s="49" t="s">
        <v>82</v>
      </c>
      <c r="CO5" s="49" t="s">
        <v>83</v>
      </c>
      <c r="CP5" s="49" t="s">
        <v>84</v>
      </c>
      <c r="CQ5" s="49" t="s">
        <v>85</v>
      </c>
      <c r="CR5" s="49" t="s">
        <v>87</v>
      </c>
      <c r="CS5" s="49" t="s">
        <v>76</v>
      </c>
      <c r="CT5" s="49" t="s">
        <v>77</v>
      </c>
      <c r="CU5" s="49" t="s">
        <v>78</v>
      </c>
      <c r="CV5" s="49" t="s">
        <v>79</v>
      </c>
      <c r="CW5" s="49" t="s">
        <v>80</v>
      </c>
      <c r="CX5" s="49" t="s">
        <v>81</v>
      </c>
      <c r="CY5" s="49" t="s">
        <v>82</v>
      </c>
      <c r="CZ5" s="49" t="s">
        <v>83</v>
      </c>
      <c r="DA5" s="49" t="s">
        <v>84</v>
      </c>
      <c r="DB5" s="49" t="s">
        <v>85</v>
      </c>
      <c r="DC5" s="49" t="s">
        <v>87</v>
      </c>
      <c r="DD5" s="49" t="s">
        <v>76</v>
      </c>
      <c r="DE5" s="49" t="s">
        <v>77</v>
      </c>
      <c r="DF5" s="49" t="s">
        <v>78</v>
      </c>
      <c r="DG5" s="49" t="s">
        <v>79</v>
      </c>
      <c r="DH5" s="49" t="s">
        <v>80</v>
      </c>
      <c r="DI5" s="49" t="s">
        <v>81</v>
      </c>
      <c r="DJ5" s="49" t="s">
        <v>82</v>
      </c>
      <c r="DK5" s="49" t="s">
        <v>83</v>
      </c>
      <c r="DL5" s="49" t="s">
        <v>84</v>
      </c>
      <c r="DM5" s="49" t="s">
        <v>85</v>
      </c>
      <c r="DN5" s="49" t="s">
        <v>87</v>
      </c>
      <c r="DO5" s="49" t="s">
        <v>76</v>
      </c>
      <c r="DP5" s="49" t="s">
        <v>77</v>
      </c>
      <c r="DQ5" s="49" t="s">
        <v>78</v>
      </c>
      <c r="DR5" s="49" t="s">
        <v>79</v>
      </c>
      <c r="DS5" s="49" t="s">
        <v>80</v>
      </c>
      <c r="DT5" s="49" t="s">
        <v>81</v>
      </c>
      <c r="DU5" s="49" t="s">
        <v>82</v>
      </c>
      <c r="DV5" s="49" t="s">
        <v>83</v>
      </c>
      <c r="DW5" s="49" t="s">
        <v>84</v>
      </c>
      <c r="DX5" s="49" t="s">
        <v>85</v>
      </c>
      <c r="DY5" s="49" t="s">
        <v>87</v>
      </c>
      <c r="DZ5" s="49" t="s">
        <v>76</v>
      </c>
      <c r="EA5" s="49" t="s">
        <v>77</v>
      </c>
      <c r="EB5" s="49" t="s">
        <v>78</v>
      </c>
      <c r="EC5" s="49" t="s">
        <v>79</v>
      </c>
      <c r="ED5" s="49" t="s">
        <v>80</v>
      </c>
      <c r="EE5" s="49" t="s">
        <v>81</v>
      </c>
      <c r="EF5" s="49" t="s">
        <v>82</v>
      </c>
      <c r="EG5" s="49" t="s">
        <v>83</v>
      </c>
      <c r="EH5" s="49" t="s">
        <v>84</v>
      </c>
      <c r="EI5" s="49" t="s">
        <v>85</v>
      </c>
      <c r="EJ5" s="49" t="s">
        <v>87</v>
      </c>
    </row>
    <row r="6" spans="1:140" s="53" customFormat="1" x14ac:dyDescent="0.15">
      <c r="A6" s="45" t="s">
        <v>88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151.66999999999999</v>
      </c>
      <c r="U6" s="52">
        <f>U7</f>
        <v>129.43</v>
      </c>
      <c r="V6" s="52">
        <f>V7</f>
        <v>146.86000000000001</v>
      </c>
      <c r="W6" s="52">
        <f>W7</f>
        <v>121.19</v>
      </c>
      <c r="X6" s="52">
        <f t="shared" si="3"/>
        <v>145.53</v>
      </c>
      <c r="Y6" s="52">
        <f t="shared" si="3"/>
        <v>109.6</v>
      </c>
      <c r="Z6" s="52">
        <f t="shared" si="3"/>
        <v>108.74</v>
      </c>
      <c r="AA6" s="52">
        <f t="shared" si="3"/>
        <v>109.99</v>
      </c>
      <c r="AB6" s="52">
        <f t="shared" si="3"/>
        <v>109.1</v>
      </c>
      <c r="AC6" s="52">
        <f t="shared" si="3"/>
        <v>108.18</v>
      </c>
      <c r="AD6" s="50" t="str">
        <f>IF(AD7="-","【-】","【"&amp;SUBSTITUTE(TEXT(AD7,"#,##0.00"),"-","△")&amp;"】")</f>
        <v>【118.92】</v>
      </c>
      <c r="AE6" s="52">
        <f t="shared" si="3"/>
        <v>189.71</v>
      </c>
      <c r="AF6" s="52">
        <f>AF7</f>
        <v>160.03</v>
      </c>
      <c r="AG6" s="52">
        <f>AG7</f>
        <v>118.21</v>
      </c>
      <c r="AH6" s="52">
        <f>AH7</f>
        <v>41.4</v>
      </c>
      <c r="AI6" s="52">
        <f t="shared" si="3"/>
        <v>3.33</v>
      </c>
      <c r="AJ6" s="52">
        <f t="shared" si="3"/>
        <v>85.38</v>
      </c>
      <c r="AK6" s="52">
        <f t="shared" si="3"/>
        <v>86.84</v>
      </c>
      <c r="AL6" s="52">
        <f t="shared" si="3"/>
        <v>83.56</v>
      </c>
      <c r="AM6" s="52">
        <f t="shared" si="3"/>
        <v>82.78</v>
      </c>
      <c r="AN6" s="52">
        <f t="shared" si="3"/>
        <v>79.27</v>
      </c>
      <c r="AO6" s="50" t="str">
        <f>IF(AO7="-","【-】","【"&amp;SUBSTITUTE(TEXT(AO7,"#,##0.00"),"-","△")&amp;"】")</f>
        <v>【26.31】</v>
      </c>
      <c r="AP6" s="52">
        <f t="shared" si="3"/>
        <v>225.71</v>
      </c>
      <c r="AQ6" s="52">
        <f>AQ7</f>
        <v>351.68</v>
      </c>
      <c r="AR6" s="52">
        <f>AR7</f>
        <v>508.19</v>
      </c>
      <c r="AS6" s="52">
        <f>AS7</f>
        <v>333.51</v>
      </c>
      <c r="AT6" s="52">
        <f t="shared" si="3"/>
        <v>285.12</v>
      </c>
      <c r="AU6" s="52">
        <f t="shared" si="3"/>
        <v>654.62</v>
      </c>
      <c r="AV6" s="52">
        <f t="shared" si="3"/>
        <v>619</v>
      </c>
      <c r="AW6" s="52">
        <f t="shared" si="3"/>
        <v>688.41</v>
      </c>
      <c r="AX6" s="52">
        <f t="shared" si="3"/>
        <v>649.91999999999996</v>
      </c>
      <c r="AY6" s="52">
        <f t="shared" si="3"/>
        <v>680.22</v>
      </c>
      <c r="AZ6" s="50" t="str">
        <f>IF(AZ7="-","【-】","【"&amp;SUBSTITUTE(TEXT(AZ7,"#,##0.00"),"-","△")&amp;"】")</f>
        <v>【450.05】</v>
      </c>
      <c r="BA6" s="52">
        <f t="shared" si="3"/>
        <v>730.6</v>
      </c>
      <c r="BB6" s="52">
        <f>BB7</f>
        <v>686.55</v>
      </c>
      <c r="BC6" s="52">
        <f>BC7</f>
        <v>639.65</v>
      </c>
      <c r="BD6" s="52">
        <f>BD7</f>
        <v>597.41</v>
      </c>
      <c r="BE6" s="52">
        <f t="shared" si="3"/>
        <v>561.39</v>
      </c>
      <c r="BF6" s="52">
        <f t="shared" si="3"/>
        <v>587.77</v>
      </c>
      <c r="BG6" s="52">
        <f t="shared" si="3"/>
        <v>552.4</v>
      </c>
      <c r="BH6" s="52">
        <f t="shared" si="3"/>
        <v>505.25</v>
      </c>
      <c r="BI6" s="52">
        <f t="shared" si="3"/>
        <v>531.53</v>
      </c>
      <c r="BJ6" s="52">
        <f t="shared" si="3"/>
        <v>504.73</v>
      </c>
      <c r="BK6" s="50" t="str">
        <f>IF(BK7="-","【-】","【"&amp;SUBSTITUTE(TEXT(BK7,"#,##0.00"),"-","△")&amp;"】")</f>
        <v>【246.04】</v>
      </c>
      <c r="BL6" s="52">
        <f t="shared" si="3"/>
        <v>171.27</v>
      </c>
      <c r="BM6" s="52">
        <f>BM7</f>
        <v>137.88</v>
      </c>
      <c r="BN6" s="52">
        <f>BN7</f>
        <v>163.38999999999999</v>
      </c>
      <c r="BO6" s="52">
        <f>BO7</f>
        <v>123.38</v>
      </c>
      <c r="BP6" s="52">
        <f t="shared" si="3"/>
        <v>129.49</v>
      </c>
      <c r="BQ6" s="52">
        <f t="shared" si="3"/>
        <v>89.26</v>
      </c>
      <c r="BR6" s="52">
        <f t="shared" si="3"/>
        <v>90.99</v>
      </c>
      <c r="BS6" s="52">
        <f t="shared" si="3"/>
        <v>93.58</v>
      </c>
      <c r="BT6" s="52">
        <f t="shared" si="3"/>
        <v>93.31</v>
      </c>
      <c r="BU6" s="52">
        <f t="shared" si="3"/>
        <v>92.2</v>
      </c>
      <c r="BV6" s="50" t="str">
        <f>IF(BV7="-","【-】","【"&amp;SUBSTITUTE(TEXT(BV7,"#,##0.00"),"-","△")&amp;"】")</f>
        <v>【114.16】</v>
      </c>
      <c r="BW6" s="52">
        <f t="shared" si="3"/>
        <v>26.28</v>
      </c>
      <c r="BX6" s="52">
        <f>BX7</f>
        <v>32.619999999999997</v>
      </c>
      <c r="BY6" s="52">
        <f>BY7</f>
        <v>28.72</v>
      </c>
      <c r="BZ6" s="52">
        <f>BZ7</f>
        <v>36.4</v>
      </c>
      <c r="CA6" s="52">
        <f t="shared" si="3"/>
        <v>34.76</v>
      </c>
      <c r="CB6" s="52">
        <f t="shared" si="3"/>
        <v>34.57</v>
      </c>
      <c r="CC6" s="52">
        <f t="shared" si="3"/>
        <v>34.1</v>
      </c>
      <c r="CD6" s="52">
        <f t="shared" si="3"/>
        <v>33.79</v>
      </c>
      <c r="CE6" s="52">
        <f t="shared" si="3"/>
        <v>33.81</v>
      </c>
      <c r="CF6" s="52">
        <f t="shared" ref="CF6" si="4">CF7</f>
        <v>34.33</v>
      </c>
      <c r="CG6" s="50" t="str">
        <f>IF(CG7="-","【-】","【"&amp;SUBSTITUTE(TEXT(CG7,"#,##0.00"),"-","△")&amp;"】")</f>
        <v>【18.71】</v>
      </c>
      <c r="CH6" s="52">
        <f t="shared" ref="CH6:CQ6" si="5">CH7</f>
        <v>36.36</v>
      </c>
      <c r="CI6" s="52">
        <f>CI7</f>
        <v>41.69</v>
      </c>
      <c r="CJ6" s="52">
        <f>CJ7</f>
        <v>43.57</v>
      </c>
      <c r="CK6" s="52">
        <f>CK7</f>
        <v>45.98</v>
      </c>
      <c r="CL6" s="52">
        <f t="shared" si="5"/>
        <v>48.36</v>
      </c>
      <c r="CM6" s="52">
        <f t="shared" si="5"/>
        <v>42.48</v>
      </c>
      <c r="CN6" s="52">
        <f t="shared" si="5"/>
        <v>42.43</v>
      </c>
      <c r="CO6" s="52">
        <f t="shared" si="5"/>
        <v>43.12</v>
      </c>
      <c r="CP6" s="52">
        <f t="shared" si="5"/>
        <v>43.85</v>
      </c>
      <c r="CQ6" s="52">
        <f t="shared" si="5"/>
        <v>44.05</v>
      </c>
      <c r="CR6" s="50" t="str">
        <f>IF(CR7="-","【-】","【"&amp;SUBSTITUTE(TEXT(CR7,"#,##0.00"),"-","△")&amp;"】")</f>
        <v>【55.52】</v>
      </c>
      <c r="CS6" s="52">
        <f t="shared" ref="CS6:DB6" si="6">CS7</f>
        <v>48.75</v>
      </c>
      <c r="CT6" s="52">
        <f>CT7</f>
        <v>48.75</v>
      </c>
      <c r="CU6" s="52">
        <f>CU7</f>
        <v>48.75</v>
      </c>
      <c r="CV6" s="52">
        <f>CV7</f>
        <v>48.75</v>
      </c>
      <c r="CW6" s="52">
        <f t="shared" si="6"/>
        <v>48.75</v>
      </c>
      <c r="CX6" s="52">
        <f t="shared" si="6"/>
        <v>61.29</v>
      </c>
      <c r="CY6" s="52">
        <f t="shared" si="6"/>
        <v>61.07</v>
      </c>
      <c r="CZ6" s="52">
        <f t="shared" si="6"/>
        <v>61.62</v>
      </c>
      <c r="DA6" s="52">
        <f t="shared" si="6"/>
        <v>61.64</v>
      </c>
      <c r="DB6" s="52">
        <f t="shared" si="6"/>
        <v>61.85</v>
      </c>
      <c r="DC6" s="50" t="str">
        <f>IF(DC7="-","【-】","【"&amp;SUBSTITUTE(TEXT(DC7,"#,##0.00"),"-","△")&amp;"】")</f>
        <v>【77.10】</v>
      </c>
      <c r="DD6" s="52">
        <f t="shared" ref="DD6:DM6" si="7">DD7</f>
        <v>48.61</v>
      </c>
      <c r="DE6" s="52">
        <f>DE7</f>
        <v>49.05</v>
      </c>
      <c r="DF6" s="52">
        <f>DF7</f>
        <v>46.31</v>
      </c>
      <c r="DG6" s="52">
        <f>DG7</f>
        <v>43.98</v>
      </c>
      <c r="DH6" s="52">
        <f t="shared" si="7"/>
        <v>46.97</v>
      </c>
      <c r="DI6" s="52">
        <f t="shared" si="7"/>
        <v>48.15</v>
      </c>
      <c r="DJ6" s="52">
        <f t="shared" si="7"/>
        <v>49.38</v>
      </c>
      <c r="DK6" s="52">
        <f t="shared" si="7"/>
        <v>51.15</v>
      </c>
      <c r="DL6" s="52">
        <f t="shared" si="7"/>
        <v>52.15</v>
      </c>
      <c r="DM6" s="52">
        <f t="shared" si="7"/>
        <v>52.21</v>
      </c>
      <c r="DN6" s="50" t="str">
        <f>IF(DN7="-","【-】","【"&amp;SUBSTITUTE(TEXT(DN7,"#,##0.00"),"-","△")&amp;"】")</f>
        <v>【58.53】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19.010000000000002</v>
      </c>
      <c r="DU6" s="52">
        <f t="shared" si="8"/>
        <v>14.92</v>
      </c>
      <c r="DV6" s="52">
        <f t="shared" si="8"/>
        <v>20.8</v>
      </c>
      <c r="DW6" s="52">
        <f t="shared" si="8"/>
        <v>29.43</v>
      </c>
      <c r="DX6" s="52">
        <f t="shared" si="8"/>
        <v>32.03</v>
      </c>
      <c r="DY6" s="50" t="str">
        <f>IF(DY7="-","【-】","【"&amp;SUBSTITUTE(TEXT(DY7,"#,##0.00"),"-","△")&amp;"】")</f>
        <v>【45.47】</v>
      </c>
      <c r="DZ6" s="52">
        <f t="shared" ref="DZ6:EI6" si="9">DZ7</f>
        <v>14.35</v>
      </c>
      <c r="EA6" s="52">
        <f>EA7</f>
        <v>2.56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0.45</v>
      </c>
      <c r="EF6" s="52">
        <f t="shared" si="9"/>
        <v>2.36</v>
      </c>
      <c r="EG6" s="52">
        <f t="shared" si="9"/>
        <v>0.11</v>
      </c>
      <c r="EH6" s="52">
        <f t="shared" si="9"/>
        <v>0.11</v>
      </c>
      <c r="EI6" s="52">
        <f t="shared" si="9"/>
        <v>0.11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89</v>
      </c>
      <c r="C7" s="54" t="s">
        <v>90</v>
      </c>
      <c r="D7" s="54" t="s">
        <v>91</v>
      </c>
      <c r="E7" s="54" t="s">
        <v>92</v>
      </c>
      <c r="F7" s="54" t="s">
        <v>93</v>
      </c>
      <c r="G7" s="54" t="s">
        <v>94</v>
      </c>
      <c r="H7" s="54" t="s">
        <v>95</v>
      </c>
      <c r="I7" s="54" t="s">
        <v>96</v>
      </c>
      <c r="J7" s="54" t="s">
        <v>97</v>
      </c>
      <c r="K7" s="55">
        <v>11500</v>
      </c>
      <c r="L7" s="54" t="s">
        <v>98</v>
      </c>
      <c r="M7" s="55">
        <v>1</v>
      </c>
      <c r="N7" s="55">
        <v>5561</v>
      </c>
      <c r="O7" s="56" t="s">
        <v>99</v>
      </c>
      <c r="P7" s="56">
        <v>14.1</v>
      </c>
      <c r="Q7" s="55">
        <v>2</v>
      </c>
      <c r="R7" s="55">
        <v>5606</v>
      </c>
      <c r="S7" s="54" t="s">
        <v>100</v>
      </c>
      <c r="T7" s="57">
        <v>151.66999999999999</v>
      </c>
      <c r="U7" s="57">
        <v>129.43</v>
      </c>
      <c r="V7" s="57">
        <v>146.86000000000001</v>
      </c>
      <c r="W7" s="57">
        <v>121.19</v>
      </c>
      <c r="X7" s="57">
        <v>145.53</v>
      </c>
      <c r="Y7" s="57">
        <v>109.6</v>
      </c>
      <c r="Z7" s="57">
        <v>108.74</v>
      </c>
      <c r="AA7" s="57">
        <v>109.99</v>
      </c>
      <c r="AB7" s="57">
        <v>109.1</v>
      </c>
      <c r="AC7" s="58">
        <v>108.18</v>
      </c>
      <c r="AD7" s="57">
        <v>118.92</v>
      </c>
      <c r="AE7" s="57">
        <v>189.71</v>
      </c>
      <c r="AF7" s="57">
        <v>160.03</v>
      </c>
      <c r="AG7" s="57">
        <v>118.21</v>
      </c>
      <c r="AH7" s="57">
        <v>41.4</v>
      </c>
      <c r="AI7" s="57">
        <v>3.33</v>
      </c>
      <c r="AJ7" s="57">
        <v>85.38</v>
      </c>
      <c r="AK7" s="57">
        <v>86.84</v>
      </c>
      <c r="AL7" s="57">
        <v>83.56</v>
      </c>
      <c r="AM7" s="57">
        <v>82.78</v>
      </c>
      <c r="AN7" s="57">
        <v>79.27</v>
      </c>
      <c r="AO7" s="57">
        <v>26.31</v>
      </c>
      <c r="AP7" s="57">
        <v>225.71</v>
      </c>
      <c r="AQ7" s="57">
        <v>351.68</v>
      </c>
      <c r="AR7" s="57">
        <v>508.19</v>
      </c>
      <c r="AS7" s="57">
        <v>333.51</v>
      </c>
      <c r="AT7" s="57">
        <v>285.12</v>
      </c>
      <c r="AU7" s="57">
        <v>654.62</v>
      </c>
      <c r="AV7" s="57">
        <v>619</v>
      </c>
      <c r="AW7" s="57">
        <v>688.41</v>
      </c>
      <c r="AX7" s="57">
        <v>649.91999999999996</v>
      </c>
      <c r="AY7" s="57">
        <v>680.22</v>
      </c>
      <c r="AZ7" s="57">
        <v>450.05</v>
      </c>
      <c r="BA7" s="57">
        <v>730.6</v>
      </c>
      <c r="BB7" s="57">
        <v>686.55</v>
      </c>
      <c r="BC7" s="57">
        <v>639.65</v>
      </c>
      <c r="BD7" s="57">
        <v>597.41</v>
      </c>
      <c r="BE7" s="57">
        <v>561.39</v>
      </c>
      <c r="BF7" s="57">
        <v>587.77</v>
      </c>
      <c r="BG7" s="57">
        <v>552.4</v>
      </c>
      <c r="BH7" s="57">
        <v>505.25</v>
      </c>
      <c r="BI7" s="57">
        <v>531.53</v>
      </c>
      <c r="BJ7" s="57">
        <v>504.73</v>
      </c>
      <c r="BK7" s="57">
        <v>246.04</v>
      </c>
      <c r="BL7" s="57">
        <v>171.27</v>
      </c>
      <c r="BM7" s="57">
        <v>137.88</v>
      </c>
      <c r="BN7" s="57">
        <v>163.38999999999999</v>
      </c>
      <c r="BO7" s="57">
        <v>123.38</v>
      </c>
      <c r="BP7" s="57">
        <v>129.49</v>
      </c>
      <c r="BQ7" s="57">
        <v>89.26</v>
      </c>
      <c r="BR7" s="57">
        <v>90.99</v>
      </c>
      <c r="BS7" s="57">
        <v>93.58</v>
      </c>
      <c r="BT7" s="57">
        <v>93.31</v>
      </c>
      <c r="BU7" s="57">
        <v>92.2</v>
      </c>
      <c r="BV7" s="57">
        <v>114.16</v>
      </c>
      <c r="BW7" s="57">
        <v>26.28</v>
      </c>
      <c r="BX7" s="57">
        <v>32.619999999999997</v>
      </c>
      <c r="BY7" s="57">
        <v>28.72</v>
      </c>
      <c r="BZ7" s="57">
        <v>36.4</v>
      </c>
      <c r="CA7" s="57">
        <v>34.76</v>
      </c>
      <c r="CB7" s="57">
        <v>34.57</v>
      </c>
      <c r="CC7" s="57">
        <v>34.1</v>
      </c>
      <c r="CD7" s="57">
        <v>33.79</v>
      </c>
      <c r="CE7" s="57">
        <v>33.81</v>
      </c>
      <c r="CF7" s="57">
        <v>34.33</v>
      </c>
      <c r="CG7" s="57">
        <v>18.71</v>
      </c>
      <c r="CH7" s="57">
        <v>36.36</v>
      </c>
      <c r="CI7" s="57">
        <v>41.69</v>
      </c>
      <c r="CJ7" s="57">
        <v>43.57</v>
      </c>
      <c r="CK7" s="57">
        <v>45.98</v>
      </c>
      <c r="CL7" s="57">
        <v>48.36</v>
      </c>
      <c r="CM7" s="57">
        <v>42.48</v>
      </c>
      <c r="CN7" s="57">
        <v>42.43</v>
      </c>
      <c r="CO7" s="57">
        <v>43.12</v>
      </c>
      <c r="CP7" s="57">
        <v>43.85</v>
      </c>
      <c r="CQ7" s="57">
        <v>44.05</v>
      </c>
      <c r="CR7" s="57">
        <v>55.52</v>
      </c>
      <c r="CS7" s="57">
        <v>48.75</v>
      </c>
      <c r="CT7" s="57">
        <v>48.75</v>
      </c>
      <c r="CU7" s="57">
        <v>48.75</v>
      </c>
      <c r="CV7" s="57">
        <v>48.75</v>
      </c>
      <c r="CW7" s="57">
        <v>48.75</v>
      </c>
      <c r="CX7" s="57">
        <v>61.29</v>
      </c>
      <c r="CY7" s="57">
        <v>61.07</v>
      </c>
      <c r="CZ7" s="57">
        <v>61.62</v>
      </c>
      <c r="DA7" s="57">
        <v>61.64</v>
      </c>
      <c r="DB7" s="57">
        <v>61.85</v>
      </c>
      <c r="DC7" s="57">
        <v>77.099999999999994</v>
      </c>
      <c r="DD7" s="57">
        <v>48.61</v>
      </c>
      <c r="DE7" s="57">
        <v>49.05</v>
      </c>
      <c r="DF7" s="57">
        <v>46.31</v>
      </c>
      <c r="DG7" s="57">
        <v>43.98</v>
      </c>
      <c r="DH7" s="57">
        <v>46.97</v>
      </c>
      <c r="DI7" s="57">
        <v>48.15</v>
      </c>
      <c r="DJ7" s="57">
        <v>49.38</v>
      </c>
      <c r="DK7" s="57">
        <v>51.15</v>
      </c>
      <c r="DL7" s="57">
        <v>52.15</v>
      </c>
      <c r="DM7" s="57">
        <v>52.21</v>
      </c>
      <c r="DN7" s="57">
        <v>58.53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19.010000000000002</v>
      </c>
      <c r="DU7" s="57">
        <v>14.92</v>
      </c>
      <c r="DV7" s="57">
        <v>20.8</v>
      </c>
      <c r="DW7" s="57">
        <v>29.43</v>
      </c>
      <c r="DX7" s="57">
        <v>32.03</v>
      </c>
      <c r="DY7" s="57">
        <v>45.47</v>
      </c>
      <c r="DZ7" s="57">
        <v>14.35</v>
      </c>
      <c r="EA7" s="57">
        <v>2.56</v>
      </c>
      <c r="EB7" s="57">
        <v>0</v>
      </c>
      <c r="EC7" s="57">
        <v>0</v>
      </c>
      <c r="ED7" s="57">
        <v>0</v>
      </c>
      <c r="EE7" s="57">
        <v>0.45</v>
      </c>
      <c r="EF7" s="57">
        <v>2.36</v>
      </c>
      <c r="EG7" s="57">
        <v>0.11</v>
      </c>
      <c r="EH7" s="57">
        <v>0.11</v>
      </c>
      <c r="EI7" s="57">
        <v>0.11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101</v>
      </c>
      <c r="C9" s="60" t="s">
        <v>102</v>
      </c>
      <c r="D9" s="60" t="s">
        <v>103</v>
      </c>
      <c r="E9" s="60" t="s">
        <v>104</v>
      </c>
      <c r="F9" s="60" t="s">
        <v>105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42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151.66999999999999</v>
      </c>
      <c r="V11" s="64">
        <f>IF(U6="-",NA(),U6)</f>
        <v>129.43</v>
      </c>
      <c r="W11" s="64">
        <f>IF(V6="-",NA(),V6)</f>
        <v>146.86000000000001</v>
      </c>
      <c r="X11" s="64">
        <f>IF(W6="-",NA(),W6)</f>
        <v>121.19</v>
      </c>
      <c r="Y11" s="64">
        <f>IF(X6="-",NA(),X6)</f>
        <v>145.53</v>
      </c>
      <c r="AE11" s="63" t="s">
        <v>23</v>
      </c>
      <c r="AF11" s="64">
        <f>IF(AE6="-",NA(),AE6)</f>
        <v>189.71</v>
      </c>
      <c r="AG11" s="64">
        <f>IF(AF6="-",NA(),AF6)</f>
        <v>160.03</v>
      </c>
      <c r="AH11" s="64">
        <f>IF(AG6="-",NA(),AG6)</f>
        <v>118.21</v>
      </c>
      <c r="AI11" s="64">
        <f>IF(AH6="-",NA(),AH6)</f>
        <v>41.4</v>
      </c>
      <c r="AJ11" s="64">
        <f>IF(AI6="-",NA(),AI6)</f>
        <v>3.33</v>
      </c>
      <c r="AP11" s="63" t="s">
        <v>23</v>
      </c>
      <c r="AQ11" s="64">
        <f>IF(AP6="-",NA(),AP6)</f>
        <v>225.71</v>
      </c>
      <c r="AR11" s="64">
        <f>IF(AQ6="-",NA(),AQ6)</f>
        <v>351.68</v>
      </c>
      <c r="AS11" s="64">
        <f>IF(AR6="-",NA(),AR6)</f>
        <v>508.19</v>
      </c>
      <c r="AT11" s="64">
        <f>IF(AS6="-",NA(),AS6)</f>
        <v>333.51</v>
      </c>
      <c r="AU11" s="64">
        <f>IF(AT6="-",NA(),AT6)</f>
        <v>285.12</v>
      </c>
      <c r="BA11" s="63" t="s">
        <v>23</v>
      </c>
      <c r="BB11" s="64">
        <f>IF(BA6="-",NA(),BA6)</f>
        <v>730.6</v>
      </c>
      <c r="BC11" s="64">
        <f>IF(BB6="-",NA(),BB6)</f>
        <v>686.55</v>
      </c>
      <c r="BD11" s="64">
        <f>IF(BC6="-",NA(),BC6)</f>
        <v>639.65</v>
      </c>
      <c r="BE11" s="64">
        <f>IF(BD6="-",NA(),BD6)</f>
        <v>597.41</v>
      </c>
      <c r="BF11" s="64">
        <f>IF(BE6="-",NA(),BE6)</f>
        <v>561.39</v>
      </c>
      <c r="BL11" s="63" t="s">
        <v>23</v>
      </c>
      <c r="BM11" s="64">
        <f>IF(BL6="-",NA(),BL6)</f>
        <v>171.27</v>
      </c>
      <c r="BN11" s="64">
        <f>IF(BM6="-",NA(),BM6)</f>
        <v>137.88</v>
      </c>
      <c r="BO11" s="64">
        <f>IF(BN6="-",NA(),BN6)</f>
        <v>163.38999999999999</v>
      </c>
      <c r="BP11" s="64">
        <f>IF(BO6="-",NA(),BO6)</f>
        <v>123.38</v>
      </c>
      <c r="BQ11" s="64">
        <f>IF(BP6="-",NA(),BP6)</f>
        <v>129.49</v>
      </c>
      <c r="BW11" s="63" t="s">
        <v>23</v>
      </c>
      <c r="BX11" s="64">
        <f>IF(BW6="-",NA(),BW6)</f>
        <v>26.28</v>
      </c>
      <c r="BY11" s="64">
        <f>IF(BX6="-",NA(),BX6)</f>
        <v>32.619999999999997</v>
      </c>
      <c r="BZ11" s="64">
        <f>IF(BY6="-",NA(),BY6)</f>
        <v>28.72</v>
      </c>
      <c r="CA11" s="64">
        <f>IF(BZ6="-",NA(),BZ6)</f>
        <v>36.4</v>
      </c>
      <c r="CB11" s="64">
        <f>IF(CA6="-",NA(),CA6)</f>
        <v>34.76</v>
      </c>
      <c r="CH11" s="63" t="s">
        <v>23</v>
      </c>
      <c r="CI11" s="64">
        <f>IF(CH6="-",NA(),CH6)</f>
        <v>36.36</v>
      </c>
      <c r="CJ11" s="64">
        <f>IF(CI6="-",NA(),CI6)</f>
        <v>41.69</v>
      </c>
      <c r="CK11" s="64">
        <f>IF(CJ6="-",NA(),CJ6)</f>
        <v>43.57</v>
      </c>
      <c r="CL11" s="64">
        <f>IF(CK6="-",NA(),CK6)</f>
        <v>45.98</v>
      </c>
      <c r="CM11" s="64">
        <f>IF(CL6="-",NA(),CL6)</f>
        <v>48.36</v>
      </c>
      <c r="CS11" s="63" t="s">
        <v>23</v>
      </c>
      <c r="CT11" s="64">
        <f>IF(CS6="-",NA(),CS6)</f>
        <v>48.75</v>
      </c>
      <c r="CU11" s="64">
        <f>IF(CT6="-",NA(),CT6)</f>
        <v>48.75</v>
      </c>
      <c r="CV11" s="64">
        <f>IF(CU6="-",NA(),CU6)</f>
        <v>48.75</v>
      </c>
      <c r="CW11" s="64">
        <f>IF(CV6="-",NA(),CV6)</f>
        <v>48.75</v>
      </c>
      <c r="CX11" s="64">
        <f>IF(CW6="-",NA(),CW6)</f>
        <v>48.75</v>
      </c>
      <c r="DD11" s="63" t="s">
        <v>23</v>
      </c>
      <c r="DE11" s="64">
        <f>IF(DD6="-",NA(),DD6)</f>
        <v>48.61</v>
      </c>
      <c r="DF11" s="64">
        <f>IF(DE6="-",NA(),DE6)</f>
        <v>49.05</v>
      </c>
      <c r="DG11" s="64">
        <f>IF(DF6="-",NA(),DF6)</f>
        <v>46.31</v>
      </c>
      <c r="DH11" s="64">
        <f>IF(DG6="-",NA(),DG6)</f>
        <v>43.98</v>
      </c>
      <c r="DI11" s="64">
        <f>IF(DH6="-",NA(),DH6)</f>
        <v>46.97</v>
      </c>
      <c r="DO11" s="63" t="s">
        <v>23</v>
      </c>
      <c r="DP11" s="64">
        <f>IF(DO6="-",NA(),DO6)</f>
        <v>0</v>
      </c>
      <c r="DQ11" s="64">
        <f>IF(DP6="-",NA(),DP6)</f>
        <v>0</v>
      </c>
      <c r="DR11" s="64">
        <f>IF(DQ6="-",NA(),DQ6)</f>
        <v>0</v>
      </c>
      <c r="DS11" s="64">
        <f>IF(DR6="-",NA(),DR6)</f>
        <v>0</v>
      </c>
      <c r="DT11" s="64">
        <f>IF(DS6="-",NA(),DS6)</f>
        <v>0</v>
      </c>
      <c r="DZ11" s="63" t="s">
        <v>23</v>
      </c>
      <c r="EA11" s="64">
        <f>IF(DZ6="-",NA(),DZ6)</f>
        <v>14.35</v>
      </c>
      <c r="EB11" s="64">
        <f>IF(EA6="-",NA(),EA6)</f>
        <v>2.56</v>
      </c>
      <c r="EC11" s="64">
        <f>IF(EB6="-",NA(),EB6)</f>
        <v>0</v>
      </c>
      <c r="ED11" s="64">
        <f>IF(EC6="-",NA(),EC6)</f>
        <v>0</v>
      </c>
      <c r="EE11" s="64">
        <f>IF(ED6="-",NA(),ED6)</f>
        <v>0</v>
      </c>
    </row>
    <row r="12" spans="1:140" x14ac:dyDescent="0.15">
      <c r="T12" s="63" t="s">
        <v>24</v>
      </c>
      <c r="U12" s="64">
        <f>IF(Y6="-",NA(),Y6)</f>
        <v>109.6</v>
      </c>
      <c r="V12" s="64">
        <f>IF(Z6="-",NA(),Z6)</f>
        <v>108.74</v>
      </c>
      <c r="W12" s="64">
        <f>IF(AA6="-",NA(),AA6)</f>
        <v>109.99</v>
      </c>
      <c r="X12" s="64">
        <f>IF(AB6="-",NA(),AB6)</f>
        <v>109.1</v>
      </c>
      <c r="Y12" s="64">
        <f>IF(AC6="-",NA(),AC6)</f>
        <v>108.18</v>
      </c>
      <c r="AE12" s="63" t="s">
        <v>24</v>
      </c>
      <c r="AF12" s="64">
        <f>IF(AJ6="-",NA(),AJ6)</f>
        <v>85.38</v>
      </c>
      <c r="AG12" s="64">
        <f t="shared" ref="AG12:AJ12" si="10">IF(AK6="-",NA(),AK6)</f>
        <v>86.84</v>
      </c>
      <c r="AH12" s="64">
        <f t="shared" si="10"/>
        <v>83.56</v>
      </c>
      <c r="AI12" s="64">
        <f t="shared" si="10"/>
        <v>82.78</v>
      </c>
      <c r="AJ12" s="64">
        <f t="shared" si="10"/>
        <v>79.27</v>
      </c>
      <c r="AP12" s="63" t="s">
        <v>24</v>
      </c>
      <c r="AQ12" s="64">
        <f>IF(AU6="-",NA(),AU6)</f>
        <v>654.62</v>
      </c>
      <c r="AR12" s="64">
        <f t="shared" ref="AR12:AU12" si="11">IF(AV6="-",NA(),AV6)</f>
        <v>619</v>
      </c>
      <c r="AS12" s="64">
        <f t="shared" si="11"/>
        <v>688.41</v>
      </c>
      <c r="AT12" s="64">
        <f t="shared" si="11"/>
        <v>649.91999999999996</v>
      </c>
      <c r="AU12" s="64">
        <f t="shared" si="11"/>
        <v>680.22</v>
      </c>
      <c r="BA12" s="63" t="s">
        <v>24</v>
      </c>
      <c r="BB12" s="64">
        <f>IF(BF6="-",NA(),BF6)</f>
        <v>587.77</v>
      </c>
      <c r="BC12" s="64">
        <f t="shared" ref="BC12:BF12" si="12">IF(BG6="-",NA(),BG6)</f>
        <v>552.4</v>
      </c>
      <c r="BD12" s="64">
        <f t="shared" si="12"/>
        <v>505.25</v>
      </c>
      <c r="BE12" s="64">
        <f t="shared" si="12"/>
        <v>531.53</v>
      </c>
      <c r="BF12" s="64">
        <f t="shared" si="12"/>
        <v>504.73</v>
      </c>
      <c r="BL12" s="63" t="s">
        <v>24</v>
      </c>
      <c r="BM12" s="64">
        <f>IF(BQ6="-",NA(),BQ6)</f>
        <v>89.26</v>
      </c>
      <c r="BN12" s="64">
        <f t="shared" ref="BN12:BQ12" si="13">IF(BR6="-",NA(),BR6)</f>
        <v>90.99</v>
      </c>
      <c r="BO12" s="64">
        <f t="shared" si="13"/>
        <v>93.58</v>
      </c>
      <c r="BP12" s="64">
        <f t="shared" si="13"/>
        <v>93.31</v>
      </c>
      <c r="BQ12" s="64">
        <f t="shared" si="13"/>
        <v>92.2</v>
      </c>
      <c r="BW12" s="63" t="s">
        <v>24</v>
      </c>
      <c r="BX12" s="64">
        <f>IF(CB6="-",NA(),CB6)</f>
        <v>34.57</v>
      </c>
      <c r="BY12" s="64">
        <f t="shared" ref="BY12:CB12" si="14">IF(CC6="-",NA(),CC6)</f>
        <v>34.1</v>
      </c>
      <c r="BZ12" s="64">
        <f t="shared" si="14"/>
        <v>33.79</v>
      </c>
      <c r="CA12" s="64">
        <f t="shared" si="14"/>
        <v>33.81</v>
      </c>
      <c r="CB12" s="64">
        <f t="shared" si="14"/>
        <v>34.33</v>
      </c>
      <c r="CH12" s="63" t="s">
        <v>24</v>
      </c>
      <c r="CI12" s="64">
        <f>IF(CM6="-",NA(),CM6)</f>
        <v>42.48</v>
      </c>
      <c r="CJ12" s="64">
        <f t="shared" ref="CJ12:CM12" si="15">IF(CN6="-",NA(),CN6)</f>
        <v>42.43</v>
      </c>
      <c r="CK12" s="64">
        <f t="shared" si="15"/>
        <v>43.12</v>
      </c>
      <c r="CL12" s="64">
        <f t="shared" si="15"/>
        <v>43.85</v>
      </c>
      <c r="CM12" s="64">
        <f t="shared" si="15"/>
        <v>44.05</v>
      </c>
      <c r="CS12" s="63" t="s">
        <v>24</v>
      </c>
      <c r="CT12" s="64">
        <f>IF(CX6="-",NA(),CX6)</f>
        <v>61.29</v>
      </c>
      <c r="CU12" s="64">
        <f t="shared" ref="CU12:CX12" si="16">IF(CY6="-",NA(),CY6)</f>
        <v>61.07</v>
      </c>
      <c r="CV12" s="64">
        <f t="shared" si="16"/>
        <v>61.62</v>
      </c>
      <c r="CW12" s="64">
        <f t="shared" si="16"/>
        <v>61.64</v>
      </c>
      <c r="CX12" s="64">
        <f t="shared" si="16"/>
        <v>61.85</v>
      </c>
      <c r="DD12" s="63" t="s">
        <v>24</v>
      </c>
      <c r="DE12" s="64">
        <f>IF(DI6="-",NA(),DI6)</f>
        <v>48.15</v>
      </c>
      <c r="DF12" s="64">
        <f t="shared" ref="DF12:DI12" si="17">IF(DJ6="-",NA(),DJ6)</f>
        <v>49.38</v>
      </c>
      <c r="DG12" s="64">
        <f t="shared" si="17"/>
        <v>51.15</v>
      </c>
      <c r="DH12" s="64">
        <f t="shared" si="17"/>
        <v>52.15</v>
      </c>
      <c r="DI12" s="64">
        <f t="shared" si="17"/>
        <v>52.21</v>
      </c>
      <c r="DO12" s="63" t="s">
        <v>24</v>
      </c>
      <c r="DP12" s="64">
        <f>IF(DT6="-",NA(),DT6)</f>
        <v>19.010000000000002</v>
      </c>
      <c r="DQ12" s="64">
        <f t="shared" ref="DQ12:DT12" si="18">IF(DU6="-",NA(),DU6)</f>
        <v>14.92</v>
      </c>
      <c r="DR12" s="64">
        <f t="shared" si="18"/>
        <v>20.8</v>
      </c>
      <c r="DS12" s="64">
        <f t="shared" si="18"/>
        <v>29.43</v>
      </c>
      <c r="DT12" s="64">
        <f t="shared" si="18"/>
        <v>32.03</v>
      </c>
      <c r="DZ12" s="63" t="s">
        <v>24</v>
      </c>
      <c r="EA12" s="64">
        <f>IF(EE6="-",NA(),EE6)</f>
        <v>0.45</v>
      </c>
      <c r="EB12" s="64">
        <f t="shared" ref="EB12:EE12" si="19">IF(EF6="-",NA(),EF6)</f>
        <v>2.36</v>
      </c>
      <c r="EC12" s="64">
        <f t="shared" si="19"/>
        <v>0.11</v>
      </c>
      <c r="ED12" s="64">
        <f t="shared" si="19"/>
        <v>0.11</v>
      </c>
      <c r="EE12" s="64">
        <f t="shared" si="19"/>
        <v>0.11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UI018</cp:lastModifiedBy>
  <cp:lastPrinted>2020-02-19T07:53:50Z</cp:lastPrinted>
  <dcterms:created xsi:type="dcterms:W3CDTF">2019-12-05T07:46:47Z</dcterms:created>
  <dcterms:modified xsi:type="dcterms:W3CDTF">2020-02-19T07:55:56Z</dcterms:modified>
  <cp:category/>
</cp:coreProperties>
</file>