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8UefRQ6Ixz4jEjYgN9QHY3Eu8LGodwrhvJ/Zek3H/1+I7YYp9AaoW5Q+tsp/w4fwNuKEDPUBq2tC+3A3ZzNlIg==" workbookSaltValue="XVtOpV5gnjtxTac8VR8AyQ==" workbookSpinCount="100000" lockStructure="1"/>
  <bookViews>
    <workbookView xWindow="0" yWindow="0" windowWidth="10245" windowHeight="7530"/>
  </bookViews>
  <sheets>
    <sheet name="法非適用_下水道事業" sheetId="4" r:id="rId1"/>
    <sheet name="データ" sheetId="5" state="hidden" r:id="rId2"/>
  </sheets>
  <calcPr calcId="152511"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<sst xmlns="http://schemas.openxmlformats.org/spreadsheetml/2006/main" count="239" uniqueCount="114">
  <si>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</si>
  <si>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</si>
  <si>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</si>
  <si>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</si>
  <si>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</si>
  <si>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</si>
  <si>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</si>
  <si>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</si>
  <si>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</si>
  <si>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</si>
  <si>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</si>
  <si>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</si>
  <si>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</si>
  <si>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</si>
  <si>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</si>
  <si>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</si>
  <si>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</si>
  <si>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</si>
  <si>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</si>
  <si>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</si>
  <si>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</si>
  <si>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</si>
  <si>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</si>
  <si>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</si>
  <si>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</si>
  <si>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</si>
  <si>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</si>
  <si>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</si>
  <si>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</si>
  <si>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</si>
  <si>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</si>
  <si>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</si>
  <si>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</si>
  <si>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</si>
  <si>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</si>
  <si>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</si>
  <si>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</si>
  <si>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</si>
  <si>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</si>
  <si>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</si>
  <si>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</si>
  <si>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</si>
  <si>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</si>
  <si>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</si>
  <si>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</si>
  <si>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</si>
  <si>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</si>
  <si>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</si>
  <si>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</si>
  <si>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</si>
  <si>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</si>
  <si>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</si>
  <si>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</si>
  <si>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</si>
  <si>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</si>
  <si>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</si>
  <si>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</si>
  <si>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</si>
  <si>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</si>
  <si>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</si>
  <si>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</si>
  <si>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</si>
  <si>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</si>
  <si>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</si>
  <si>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</si>
  <si>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</si>
  <si>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</si>
  <si>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</si>
  <si>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</si>
  <si>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</si>
  <si>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</si>
  <si>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</si>
  <si>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</si>
  <si>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</si>
  <si>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</si>
  <si>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</si>
  <si>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</si>
  <si>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</si>
  <si>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</si>
  <si>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</si>
  <si>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</si>
  <si>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</si>
  <si>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</si>
  <si>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</si>
  <si>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</si>
  <si>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</si>
  <si>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</si>
  <si>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</si>
  <si>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</si>
  <si>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</si>
  <si>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</si>
  <si>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</si>
  <si>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</si>
  <si>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</si>
  <si>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</si>
  <si>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</si>
  <si>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</si>
  <si>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</si>
  <si>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</si>
  <si>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</si>
  <si>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</si>
  <si>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</si>
  <si>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</si>
  <si>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</si>
  <si>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</si>
  <si>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</si>
  <si>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</si>
  <si>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</si>
  <si>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</si>
  <si>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</si>
  <si>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</si>
  <si>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5"/>
  </si>
  <si>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また、下水道使用料金に対しては適切な維持管理等を含めたあり方について研究する必要がある。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2" eb="163">
      <t>カタ</t>
    </rPh>
    <rPh sb="167" eb="169">
      <t>ケンキュウ</t>
    </rPh>
    <rPh sb="171" eb="173">
      <t>ヒツヨウ</t>
    </rPh>
    <phoneticPr fontId="16"/>
  </si>
  <si>
    <t>　供用開始から20年が経過しているが、合併浄化槽本体の耐用年数は30年とされており超えるものはない。
　しかし、機器類は耐用年数の15年を超えているため、今後は修繕及び更新に係る費用の増加が予想される。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タイヨウ</t>
    </rPh>
    <rPh sb="62" eb="64">
      <t>ネンスウ</t>
    </rPh>
    <rPh sb="67" eb="68">
      <t>ネン</t>
    </rPh>
    <rPh sb="69" eb="70">
      <t>コ</t>
    </rPh>
    <rPh sb="77" eb="79">
      <t>コンゴ</t>
    </rPh>
    <rPh sb="80" eb="82">
      <t>シュウゼン</t>
    </rPh>
    <rPh sb="82" eb="83">
      <t>オヨ</t>
    </rPh>
    <rPh sb="84" eb="86">
      <t>コウシン</t>
    </rPh>
    <rPh sb="87" eb="88">
      <t>カカ</t>
    </rPh>
    <rPh sb="89" eb="91">
      <t>ヒヨウ</t>
    </rPh>
    <rPh sb="92" eb="94">
      <t>ゾウカ</t>
    </rPh>
    <rPh sb="95" eb="97">
      <t>ヨソウ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</si>
</sst>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65-43C3-879E-B3D47D5EFDFA}"/>
            </c:ext>
          </c:extLst>
        </c:ser>
        <c:dLbls>
          <c:showLegendKey val="0"/>
          <c:showVal val="0"/>
          <c:showCatName val="0"/>
          <c:showSerName val="0"/>
          <c:showPercent val="0"/>
          <c:showBubbleSize val="0"/>
        </c:dLbls>
        <c:gapWidth val="150"/>
        <c:axId val="557385088"/>
        <c:axId val="5573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65-43C3-879E-B3D47D5EFDFA}"/>
            </c:ext>
          </c:extLst>
        </c:ser>
        <c:dLbls>
          <c:showLegendKey val="0"/>
          <c:showVal val="0"/>
          <c:showCatName val="0"/>
          <c:showSerName val="0"/>
          <c:showPercent val="0"/>
          <c:showBubbleSize val="0"/>
        </c:dLbls>
        <c:marker val="1"/>
        <c:smooth val="0"/>
        <c:axId val="557385088"/>
        <c:axId val="557382344"/>
      </c:lineChart>
      <c:dateAx>
        <c:axId val="557385088"/>
        <c:scaling>
          <c:orientation val="minMax"/>
        </c:scaling>
        <c:delete val="1"/>
        <c:axPos val="b"/>
        <c:numFmt formatCode="ge" sourceLinked="1"/>
        <c:majorTickMark val="none"/>
        <c:minorTickMark val="none"/>
        <c:tickLblPos val="none"/>
        <c:crossAx val="557382344"/>
        <c:crosses val="autoZero"/>
        <c:auto val="1"/>
        <c:lblOffset val="100"/>
        <c:baseTimeUnit val="years"/>
      </c:dateAx>
      <c:valAx>
        <c:axId val="55738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3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96.68</c:v>
                </c:pt>
                <c:pt idx="1">
                  <c:v>94.95</c:v>
                </c:pt>
                <c:pt idx="2">
                  <c:v>96.63</c:v>
                </c:pt>
                <c:pt idx="3">
                  <c:v>96.74</c:v>
                </c:pt>
                <c:pt idx="4">
                  <c:v>94.95</c:v>
                </c:pt>
              </c:numCache>
            </c:numRef>
          </c:val>
          <c:extLst xmlns:c16r2="http://schemas.microsoft.com/office/drawing/2015/06/chart">
            <c:ext xmlns:c16="http://schemas.microsoft.com/office/drawing/2014/chart" uri="{C3380CC4-5D6E-409C-BE32-E72D297353CC}">
              <c16:uniqueId val="{00000000-2728-4FA7-AFE0-2BB4BEB81D89}"/>
            </c:ext>
          </c:extLst>
        </c:ser>
        <c:dLbls>
          <c:showLegendKey val="0"/>
          <c:showVal val="0"/>
          <c:showCatName val="0"/>
          <c:showSerName val="0"/>
          <c:showPercent val="0"/>
          <c:showBubbleSize val="0"/>
        </c:dLbls>
        <c:gapWidth val="150"/>
        <c:axId val="557383128"/>
        <c:axId val="6708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8-4FA7-AFE0-2BB4BEB81D89}"/>
            </c:ext>
          </c:extLst>
        </c:ser>
        <c:dLbls>
          <c:showLegendKey val="0"/>
          <c:showVal val="0"/>
          <c:showCatName val="0"/>
          <c:showSerName val="0"/>
          <c:showPercent val="0"/>
          <c:showBubbleSize val="0"/>
        </c:dLbls>
        <c:marker val="1"/>
        <c:smooth val="0"/>
        <c:axId val="557383128"/>
        <c:axId val="670856992"/>
      </c:lineChart>
      <c:dateAx>
        <c:axId val="557383128"/>
        <c:scaling>
          <c:orientation val="minMax"/>
        </c:scaling>
        <c:delete val="1"/>
        <c:axPos val="b"/>
        <c:numFmt formatCode="ge" sourceLinked="1"/>
        <c:majorTickMark val="none"/>
        <c:minorTickMark val="none"/>
        <c:tickLblPos val="none"/>
        <c:crossAx val="670856992"/>
        <c:crosses val="autoZero"/>
        <c:auto val="1"/>
        <c:lblOffset val="100"/>
        <c:baseTimeUnit val="years"/>
      </c:dateAx>
      <c:valAx>
        <c:axId val="6708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3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F8-4324-832F-C17922611F71}"/>
            </c:ext>
          </c:extLst>
        </c:ser>
        <c:dLbls>
          <c:showLegendKey val="0"/>
          <c:showVal val="0"/>
          <c:showCatName val="0"/>
          <c:showSerName val="0"/>
          <c:showPercent val="0"/>
          <c:showBubbleSize val="0"/>
        </c:dLbls>
        <c:gapWidth val="150"/>
        <c:axId val="670855816"/>
        <c:axId val="67085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F8-4324-832F-C17922611F71}"/>
            </c:ext>
          </c:extLst>
        </c:ser>
        <c:dLbls>
          <c:showLegendKey val="0"/>
          <c:showVal val="0"/>
          <c:showCatName val="0"/>
          <c:showSerName val="0"/>
          <c:showPercent val="0"/>
          <c:showBubbleSize val="0"/>
        </c:dLbls>
        <c:marker val="1"/>
        <c:smooth val="0"/>
        <c:axId val="670855816"/>
        <c:axId val="670854640"/>
      </c:lineChart>
      <c:dateAx>
        <c:axId val="670855816"/>
        <c:scaling>
          <c:orientation val="minMax"/>
        </c:scaling>
        <c:delete val="1"/>
        <c:axPos val="b"/>
        <c:numFmt formatCode="ge" sourceLinked="1"/>
        <c:majorTickMark val="none"/>
        <c:minorTickMark val="none"/>
        <c:tickLblPos val="none"/>
        <c:crossAx val="670854640"/>
        <c:crosses val="autoZero"/>
        <c:auto val="1"/>
        <c:lblOffset val="100"/>
        <c:baseTimeUnit val="years"/>
      </c:dateAx>
      <c:valAx>
        <c:axId val="6708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8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8-4411-A0A1-246D623AE45D}"/>
            </c:ext>
          </c:extLst>
        </c:ser>
        <c:dLbls>
          <c:showLegendKey val="0"/>
          <c:showVal val="0"/>
          <c:showCatName val="0"/>
          <c:showSerName val="0"/>
          <c:showPercent val="0"/>
          <c:showBubbleSize val="0"/>
        </c:dLbls>
        <c:gapWidth val="150"/>
        <c:axId val="670855424"/>
        <c:axId val="5532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8-4411-A0A1-246D623AE45D}"/>
            </c:ext>
          </c:extLst>
        </c:ser>
        <c:dLbls>
          <c:showLegendKey val="0"/>
          <c:showVal val="0"/>
          <c:showCatName val="0"/>
          <c:showSerName val="0"/>
          <c:showPercent val="0"/>
          <c:showBubbleSize val="0"/>
        </c:dLbls>
        <c:marker val="1"/>
        <c:smooth val="0"/>
        <c:axId val="670855424"/>
        <c:axId val="553219712"/>
      </c:lineChart>
      <c:dateAx>
        <c:axId val="670855424"/>
        <c:scaling>
          <c:orientation val="minMax"/>
        </c:scaling>
        <c:delete val="1"/>
        <c:axPos val="b"/>
        <c:numFmt formatCode="ge" sourceLinked="1"/>
        <c:majorTickMark val="none"/>
        <c:minorTickMark val="none"/>
        <c:tickLblPos val="none"/>
        <c:crossAx val="553219712"/>
        <c:crosses val="autoZero"/>
        <c:auto val="1"/>
        <c:lblOffset val="100"/>
        <c:baseTimeUnit val="years"/>
      </c:dateAx>
      <c:valAx>
        <c:axId val="5532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A-47BF-A5C7-943C1178963F}"/>
            </c:ext>
          </c:extLst>
        </c:ser>
        <c:dLbls>
          <c:showLegendKey val="0"/>
          <c:showVal val="0"/>
          <c:showCatName val="0"/>
          <c:showSerName val="0"/>
          <c:showPercent val="0"/>
          <c:showBubbleSize val="0"/>
        </c:dLbls>
        <c:gapWidth val="150"/>
        <c:axId val="553221280"/>
        <c:axId val="5532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A-47BF-A5C7-943C1178963F}"/>
            </c:ext>
          </c:extLst>
        </c:ser>
        <c:dLbls>
          <c:showLegendKey val="0"/>
          <c:showVal val="0"/>
          <c:showCatName val="0"/>
          <c:showSerName val="0"/>
          <c:showPercent val="0"/>
          <c:showBubbleSize val="0"/>
        </c:dLbls>
        <c:marker val="1"/>
        <c:smooth val="0"/>
        <c:axId val="553221280"/>
        <c:axId val="553219320"/>
      </c:lineChart>
      <c:dateAx>
        <c:axId val="553221280"/>
        <c:scaling>
          <c:orientation val="minMax"/>
        </c:scaling>
        <c:delete val="1"/>
        <c:axPos val="b"/>
        <c:numFmt formatCode="ge" sourceLinked="1"/>
        <c:majorTickMark val="none"/>
        <c:minorTickMark val="none"/>
        <c:tickLblPos val="none"/>
        <c:crossAx val="553219320"/>
        <c:crosses val="autoZero"/>
        <c:auto val="1"/>
        <c:lblOffset val="100"/>
        <c:baseTimeUnit val="years"/>
      </c:dateAx>
      <c:valAx>
        <c:axId val="5532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A5-4B75-8CCB-8C33C15AB2D1}"/>
            </c:ext>
          </c:extLst>
        </c:ser>
        <c:dLbls>
          <c:showLegendKey val="0"/>
          <c:showVal val="0"/>
          <c:showCatName val="0"/>
          <c:showSerName val="0"/>
          <c:showPercent val="0"/>
          <c:showBubbleSize val="0"/>
        </c:dLbls>
        <c:gapWidth val="150"/>
        <c:axId val="553220888"/>
        <c:axId val="39587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A5-4B75-8CCB-8C33C15AB2D1}"/>
            </c:ext>
          </c:extLst>
        </c:ser>
        <c:dLbls>
          <c:showLegendKey val="0"/>
          <c:showVal val="0"/>
          <c:showCatName val="0"/>
          <c:showSerName val="0"/>
          <c:showPercent val="0"/>
          <c:showBubbleSize val="0"/>
        </c:dLbls>
        <c:marker val="1"/>
        <c:smooth val="0"/>
        <c:axId val="553220888"/>
        <c:axId val="395873776"/>
      </c:lineChart>
      <c:dateAx>
        <c:axId val="553220888"/>
        <c:scaling>
          <c:orientation val="minMax"/>
        </c:scaling>
        <c:delete val="1"/>
        <c:axPos val="b"/>
        <c:numFmt formatCode="ge" sourceLinked="1"/>
        <c:majorTickMark val="none"/>
        <c:minorTickMark val="none"/>
        <c:tickLblPos val="none"/>
        <c:crossAx val="395873776"/>
        <c:crosses val="autoZero"/>
        <c:auto val="1"/>
        <c:lblOffset val="100"/>
        <c:baseTimeUnit val="years"/>
      </c:dateAx>
      <c:valAx>
        <c:axId val="3958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2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52.73</c:v>
                </c:pt>
                <c:pt idx="1">
                  <c:v>46</c:v>
                </c:pt>
                <c:pt idx="2">
                  <c:v>2.84</c:v>
                </c:pt>
                <c:pt idx="3">
                  <c:v>69.23</c:v>
                </c:pt>
                <c:pt idx="4">
                  <c:v>21.5</c:v>
                </c:pt>
              </c:numCache>
            </c:numRef>
          </c:val>
          <c:extLst xmlns:c16r2="http://schemas.microsoft.com/office/drawing/2015/06/chart">
            <c:ext xmlns:c16="http://schemas.microsoft.com/office/drawing/2014/chart" uri="{C3380CC4-5D6E-409C-BE32-E72D297353CC}">
              <c16:uniqueId val="{00000000-10D6-449D-9109-4032A90C91C7}"/>
            </c:ext>
          </c:extLst>
        </c:ser>
        <c:dLbls>
          <c:showLegendKey val="0"/>
          <c:showVal val="0"/>
          <c:showCatName val="0"/>
          <c:showSerName val="0"/>
          <c:showPercent val="0"/>
          <c:showBubbleSize val="0"/>
        </c:dLbls>
        <c:gapWidth val="150"/>
        <c:axId val="395874560"/>
        <c:axId val="39587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10D6-449D-9109-4032A90C91C7}"/>
            </c:ext>
          </c:extLst>
        </c:ser>
        <c:dLbls>
          <c:showLegendKey val="0"/>
          <c:showVal val="0"/>
          <c:showCatName val="0"/>
          <c:showSerName val="0"/>
          <c:showPercent val="0"/>
          <c:showBubbleSize val="0"/>
        </c:dLbls>
        <c:marker val="1"/>
        <c:smooth val="0"/>
        <c:axId val="395874560"/>
        <c:axId val="395872600"/>
      </c:lineChart>
      <c:dateAx>
        <c:axId val="395874560"/>
        <c:scaling>
          <c:orientation val="minMax"/>
        </c:scaling>
        <c:delete val="1"/>
        <c:axPos val="b"/>
        <c:numFmt formatCode="ge" sourceLinked="1"/>
        <c:majorTickMark val="none"/>
        <c:minorTickMark val="none"/>
        <c:tickLblPos val="none"/>
        <c:crossAx val="395872600"/>
        <c:crosses val="autoZero"/>
        <c:auto val="1"/>
        <c:lblOffset val="100"/>
        <c:baseTimeUnit val="years"/>
      </c:dateAx>
      <c:valAx>
        <c:axId val="3958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41.41</c:v>
                </c:pt>
                <c:pt idx="1">
                  <c:v>43.45</c:v>
                </c:pt>
                <c:pt idx="2">
                  <c:v>44.75</c:v>
                </c:pt>
                <c:pt idx="3">
                  <c:v>41.55</c:v>
                </c:pt>
                <c:pt idx="4">
                  <c:v>46.27</c:v>
                </c:pt>
              </c:numCache>
            </c:numRef>
          </c:val>
          <c:extLst xmlns:c16r2="http://schemas.microsoft.com/office/drawing/2015/06/chart">
            <c:ext xmlns:c16="http://schemas.microsoft.com/office/drawing/2014/chart" uri="{C3380CC4-5D6E-409C-BE32-E72D297353CC}">
              <c16:uniqueId val="{00000000-9EE3-490F-AEFA-9C88647129C1}"/>
            </c:ext>
          </c:extLst>
        </c:ser>
        <c:dLbls>
          <c:showLegendKey val="0"/>
          <c:showVal val="0"/>
          <c:showCatName val="0"/>
          <c:showSerName val="0"/>
          <c:showPercent val="0"/>
          <c:showBubbleSize val="0"/>
        </c:dLbls>
        <c:gapWidth val="150"/>
        <c:axId val="553850536"/>
        <c:axId val="55384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9EE3-490F-AEFA-9C88647129C1}"/>
            </c:ext>
          </c:extLst>
        </c:ser>
        <c:dLbls>
          <c:showLegendKey val="0"/>
          <c:showVal val="0"/>
          <c:showCatName val="0"/>
          <c:showSerName val="0"/>
          <c:showPercent val="0"/>
          <c:showBubbleSize val="0"/>
        </c:dLbls>
        <c:marker val="1"/>
        <c:smooth val="0"/>
        <c:axId val="553850536"/>
        <c:axId val="553849360"/>
      </c:lineChart>
      <c:dateAx>
        <c:axId val="553850536"/>
        <c:scaling>
          <c:orientation val="minMax"/>
        </c:scaling>
        <c:delete val="1"/>
        <c:axPos val="b"/>
        <c:numFmt formatCode="ge" sourceLinked="1"/>
        <c:majorTickMark val="none"/>
        <c:minorTickMark val="none"/>
        <c:tickLblPos val="none"/>
        <c:crossAx val="553849360"/>
        <c:crosses val="autoZero"/>
        <c:auto val="1"/>
        <c:lblOffset val="100"/>
        <c:baseTimeUnit val="years"/>
      </c:dateAx>
      <c:valAx>
        <c:axId val="5538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368.2</c:v>
                </c:pt>
                <c:pt idx="1">
                  <c:v>374.29</c:v>
                </c:pt>
                <c:pt idx="2">
                  <c:v>376.85</c:v>
                </c:pt>
                <c:pt idx="3">
                  <c:v>402.88</c:v>
                </c:pt>
                <c:pt idx="4">
                  <c:v>367.18</c:v>
                </c:pt>
              </c:numCache>
            </c:numRef>
          </c:val>
          <c:extLst xmlns:c16r2="http://schemas.microsoft.com/office/drawing/2015/06/chart">
            <c:ext xmlns:c16="http://schemas.microsoft.com/office/drawing/2014/chart" uri="{C3380CC4-5D6E-409C-BE32-E72D297353CC}">
              <c16:uniqueId val="{00000000-00D6-4125-9638-7DCF7A0AB2DB}"/>
            </c:ext>
          </c:extLst>
        </c:ser>
        <c:dLbls>
          <c:showLegendKey val="0"/>
          <c:showVal val="0"/>
          <c:showCatName val="0"/>
          <c:showSerName val="0"/>
          <c:showPercent val="0"/>
          <c:showBubbleSize val="0"/>
        </c:dLbls>
        <c:gapWidth val="150"/>
        <c:axId val="553850144"/>
        <c:axId val="5538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00D6-4125-9638-7DCF7A0AB2DB}"/>
            </c:ext>
          </c:extLst>
        </c:ser>
        <c:dLbls>
          <c:showLegendKey val="0"/>
          <c:showVal val="0"/>
          <c:showCatName val="0"/>
          <c:showSerName val="0"/>
          <c:showPercent val="0"/>
          <c:showBubbleSize val="0"/>
        </c:dLbls>
        <c:marker val="1"/>
        <c:smooth val="0"/>
        <c:axId val="553850144"/>
        <c:axId val="553851712"/>
      </c:lineChart>
      <c:dateAx>
        <c:axId val="553850144"/>
        <c:scaling>
          <c:orientation val="minMax"/>
        </c:scaling>
        <c:delete val="1"/>
        <c:axPos val="b"/>
        <c:numFmt formatCode="ge" sourceLinked="1"/>
        <c:majorTickMark val="none"/>
        <c:minorTickMark val="none"/>
        <c:tickLblPos val="none"/>
        <c:crossAx val="553851712"/>
        <c:crosses val="autoZero"/>
        <c:auto val="1"/>
        <c:lblOffset val="100"/>
        <c:baseTimeUnit val="years"/>
      </c:dateAx>
      <c:valAx>
        <c:axId val="5538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25.61</c:v>
                </c:pt>
                <c:pt idx="1">
                  <c:v>24.39</c:v>
                </c:pt>
                <c:pt idx="2">
                  <c:v>24.39</c:v>
                </c:pt>
                <c:pt idx="3">
                  <c:v>24.39</c:v>
                </c:pt>
                <c:pt idx="4">
                  <c:v>25</c:v>
                </c:pt>
              </c:numCache>
            </c:numRef>
          </c:val>
          <c:extLst xmlns:c16r2="http://schemas.microsoft.com/office/drawing/2015/06/chart">
            <c:ext xmlns:c16="http://schemas.microsoft.com/office/drawing/2014/chart" uri="{C3380CC4-5D6E-409C-BE32-E72D297353CC}">
              <c16:uniqueId val="{00000000-0477-41C6-A045-55196F3C542E}"/>
            </c:ext>
          </c:extLst>
        </c:ser>
        <c:dLbls>
          <c:showLegendKey val="0"/>
          <c:showVal val="0"/>
          <c:showCatName val="0"/>
          <c:showSerName val="0"/>
          <c:showPercent val="0"/>
          <c:showBubbleSize val="0"/>
        </c:dLbls>
        <c:gapWidth val="150"/>
        <c:axId val="557622448"/>
        <c:axId val="59394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0477-41C6-A045-55196F3C542E}"/>
            </c:ext>
          </c:extLst>
        </c:ser>
        <c:dLbls>
          <c:showLegendKey val="0"/>
          <c:showVal val="0"/>
          <c:showCatName val="0"/>
          <c:showSerName val="0"/>
          <c:showPercent val="0"/>
          <c:showBubbleSize val="0"/>
        </c:dLbls>
        <c:marker val="1"/>
        <c:smooth val="0"/>
        <c:axId val="557622448"/>
        <c:axId val="593940720"/>
      </c:lineChart>
      <c:dateAx>
        <c:axId val="557622448"/>
        <c:scaling>
          <c:orientation val="minMax"/>
        </c:scaling>
        <c:delete val="1"/>
        <c:axPos val="b"/>
        <c:numFmt formatCode="ge" sourceLinked="1"/>
        <c:majorTickMark val="none"/>
        <c:minorTickMark val="none"/>
        <c:tickLblPos val="none"/>
        <c:crossAx val="593940720"/>
        <c:crosses val="autoZero"/>
        <c:auto val="1"/>
        <c:lblOffset val="100"/>
        <c:baseTimeUnit val="years"/>
      </c:dateAx>
      <c:valAx>
        <c:axId val="59394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6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80-4429-BCAC-8C9FC49B0DCE}"/>
            </c:ext>
          </c:extLst>
        </c:ser>
        <c:dLbls>
          <c:showLegendKey val="0"/>
          <c:showVal val="0"/>
          <c:showCatName val="0"/>
          <c:showSerName val="0"/>
          <c:showPercent val="0"/>
          <c:showBubbleSize val="0"/>
        </c:dLbls>
        <c:gapWidth val="150"/>
        <c:axId val="593939936"/>
        <c:axId val="59394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A980-4429-BCAC-8C9FC49B0DCE}"/>
            </c:ext>
          </c:extLst>
        </c:ser>
        <c:dLbls>
          <c:showLegendKey val="0"/>
          <c:showVal val="0"/>
          <c:showCatName val="0"/>
          <c:showSerName val="0"/>
          <c:showPercent val="0"/>
          <c:showBubbleSize val="0"/>
        </c:dLbls>
        <c:marker val="1"/>
        <c:smooth val="0"/>
        <c:axId val="593939936"/>
        <c:axId val="593940328"/>
      </c:lineChart>
      <c:dateAx>
        <c:axId val="593939936"/>
        <c:scaling>
          <c:orientation val="minMax"/>
        </c:scaling>
        <c:delete val="1"/>
        <c:axPos val="b"/>
        <c:numFmt formatCode="ge" sourceLinked="1"/>
        <c:majorTickMark val="none"/>
        <c:minorTickMark val="none"/>
        <c:tickLblPos val="none"/>
        <c:crossAx val="593940328"/>
        <c:crosses val="autoZero"/>
        <c:auto val="1"/>
        <c:lblOffset val="100"/>
        <c:baseTimeUnit val="years"/>
      </c:dateAx>
      <c:valAx>
        <c:axId val="59394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9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37"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10805</v>
      </c>
      <c r="AM8" s="50"/>
      <c r="AN8" s="50"/>
      <c r="AO8" s="50"/>
      <c r="AP8" s="50"/>
      <c r="AQ8" s="50"/>
      <c r="AR8" s="50"/>
      <c r="AS8" s="50"/>
      <c r="AT8" s="45">
        <f>データ!T6</f>
        <v>419.29</v>
      </c>
      <c r="AU8" s="45"/>
      <c r="AV8" s="45"/>
      <c r="AW8" s="45"/>
      <c r="AX8" s="45"/>
      <c r="AY8" s="45"/>
      <c r="AZ8" s="45"/>
      <c r="BA8" s="45"/>
      <c r="BB8" s="45">
        <f>データ!U6</f>
        <v>25.77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0.89</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95</v>
      </c>
      <c r="AM10" s="50"/>
      <c r="AN10" s="50"/>
      <c r="AO10" s="50"/>
      <c r="AP10" s="50"/>
      <c r="AQ10" s="50"/>
      <c r="AR10" s="50"/>
      <c r="AS10" s="50"/>
      <c r="AT10" s="45">
        <f>データ!W6</f>
        <v>0.1</v>
      </c>
      <c r="AU10" s="45"/>
      <c r="AV10" s="45"/>
      <c r="AW10" s="45"/>
      <c r="AX10" s="45"/>
      <c r="AY10" s="45"/>
      <c r="AZ10" s="45"/>
      <c r="BA10" s="45"/>
      <c r="BB10" s="45">
        <f>データ!X6</f>
        <v>950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91yzzWEA1Oz/qPrDUTvqNEDQQZ6jp32mti7Kam3E/JmS6ja4tw0/kpMtSzFvuaOytsRyg6DjbONbwmaSRiQQTw==" saltValue="d5DMCMav1DSMJe6PrDFn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324493</v>
      </c>
      <c r="D6" s="33">
        <f t="shared" si="3"/>
        <v>47</v>
      </c>
      <c r="E6" s="33">
        <f t="shared" si="3"/>
        <v>18</v>
      </c>
      <c r="F6" s="33">
        <f t="shared" si="3"/>
        <v>1</v>
      </c>
      <c r="G6" s="33">
        <f t="shared" si="3"/>
        <v>0</v>
      </c>
      <c r="H6" s="33" t="str">
        <f t="shared" si="3"/>
        <v>島根県　邑南町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0.89</v>
      </c>
      <c r="Q6" s="34">
        <f t="shared" si="3"/>
        <v>100</v>
      </c>
      <c r="R6" s="34">
        <f t="shared" si="3"/>
        <v>3240</v>
      </c>
      <c r="S6" s="34">
        <f t="shared" si="3"/>
        <v>10805</v>
      </c>
      <c r="T6" s="34">
        <f t="shared" si="3"/>
        <v>419.29</v>
      </c>
      <c r="U6" s="34">
        <f t="shared" si="3"/>
        <v>25.77</v>
      </c>
      <c r="V6" s="34">
        <f t="shared" si="3"/>
        <v>95</v>
      </c>
      <c r="W6" s="34">
        <f t="shared" si="3"/>
        <v>0.1</v>
      </c>
      <c r="X6" s="34">
        <f t="shared" si="3"/>
        <v>950</v>
      </c>
      <c r="Y6" s="35">
        <f>IF(Y7="",NA(),Y7)</f>
        <v>96.68</v>
      </c>
      <c r="Z6" s="35">
        <f t="shared" ref="Z6:AH6" si="4">IF(Z7="",NA(),Z7)</f>
        <v>94.95</v>
      </c>
      <c r="AA6" s="35">
        <f t="shared" si="4"/>
        <v>96.63</v>
      </c>
      <c r="AB6" s="35">
        <f t="shared" si="4"/>
        <v>96.74</v>
      </c>
      <c r="AC6" s="35">
        <f t="shared" si="4"/>
        <v>94.95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52.73</v>
      </c>
      <c r="BG6" s="35">
        <f t="shared" ref="BG6:BO6" si="7">IF(BG7="",NA(),BG7)</f>
        <v>46</v>
      </c>
      <c r="BH6" s="35">
        <f t="shared" si="7"/>
        <v>2.84</v>
      </c>
      <c r="BI6" s="35">
        <f t="shared" si="7"/>
        <v>69.23</v>
      </c>
      <c r="BJ6" s="35">
        <f t="shared" si="7"/>
        <v>21.5</v>
      </c>
      <c r="BK6" s="35">
        <f t="shared" si="7"/>
        <v>701.33</v>
      </c>
      <c r="BL6" s="35">
        <f t="shared" si="7"/>
        <v>663.76</v>
      </c>
      <c r="BM6" s="35">
        <f t="shared" si="7"/>
        <v>566.35</v>
      </c>
      <c r="BN6" s="35">
        <f t="shared" si="7"/>
        <v>888.8</v>
      </c>
      <c r="BO6" s="35">
        <f t="shared" si="7"/>
        <v>855.65</v>
      </c>
      <c r="BP6" s="34" t="str">
        <f>IF(BP7="","",IF(BP7="-","【-】","【"&amp;SUBSTITUTE(TEXT(BP7,"#,##0.00"),"-","△")&amp;"】"))</f>
        <v>【860.68】</v>
      </c>
      <c r="BQ6" s="35">
        <f>IF(BQ7="",NA(),BQ7)</f>
        <v>41.41</v>
      </c>
      <c r="BR6" s="35">
        <f t="shared" ref="BR6:BZ6" si="8">IF(BR7="",NA(),BR7)</f>
        <v>43.45</v>
      </c>
      <c r="BS6" s="35">
        <f t="shared" si="8"/>
        <v>44.75</v>
      </c>
      <c r="BT6" s="35">
        <f t="shared" si="8"/>
        <v>41.55</v>
      </c>
      <c r="BU6" s="35">
        <f t="shared" si="8"/>
        <v>46.27</v>
      </c>
      <c r="BV6" s="35">
        <f t="shared" si="8"/>
        <v>53.48</v>
      </c>
      <c r="BW6" s="35">
        <f t="shared" si="8"/>
        <v>53.76</v>
      </c>
      <c r="BX6" s="35">
        <f t="shared" si="8"/>
        <v>52.27</v>
      </c>
      <c r="BY6" s="35">
        <f t="shared" si="8"/>
        <v>52.55</v>
      </c>
      <c r="BZ6" s="35">
        <f t="shared" si="8"/>
        <v>52.23</v>
      </c>
      <c r="CA6" s="34" t="str">
        <f>IF(CA7="","",IF(CA7="-","【-】","【"&amp;SUBSTITUTE(TEXT(CA7,"#,##0.00"),"-","△")&amp;"】"))</f>
        <v>【52.12】</v>
      </c>
      <c r="CB6" s="35">
        <f>IF(CB7="",NA(),CB7)</f>
        <v>368.2</v>
      </c>
      <c r="CC6" s="35">
        <f t="shared" ref="CC6:CK6" si="9">IF(CC7="",NA(),CC7)</f>
        <v>374.29</v>
      </c>
      <c r="CD6" s="35">
        <f t="shared" si="9"/>
        <v>376.85</v>
      </c>
      <c r="CE6" s="35">
        <f t="shared" si="9"/>
        <v>402.88</v>
      </c>
      <c r="CF6" s="35">
        <f t="shared" si="9"/>
        <v>367.18</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25.61</v>
      </c>
      <c r="CN6" s="35">
        <f t="shared" ref="CN6:CV6" si="10">IF(CN7="",NA(),CN7)</f>
        <v>24.39</v>
      </c>
      <c r="CO6" s="35">
        <f t="shared" si="10"/>
        <v>24.39</v>
      </c>
      <c r="CP6" s="35">
        <f t="shared" si="10"/>
        <v>24.39</v>
      </c>
      <c r="CQ6" s="35">
        <f t="shared" si="10"/>
        <v>25</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324493</v>
      </c>
      <c r="D7" s="37">
        <v>47</v>
      </c>
      <c r="E7" s="37">
        <v>18</v>
      </c>
      <c r="F7" s="37">
        <v>1</v>
      </c>
      <c r="G7" s="37">
        <v>0</v>
      </c>
      <c r="H7" s="37" t="s">
        <v>98</v>
      </c>
      <c r="I7" s="37" t="s">
        <v>99</v>
      </c>
      <c r="J7" s="37" t="s">
        <v>100</v>
      </c>
      <c r="K7" s="37" t="s">
        <v>101</v>
      </c>
      <c r="L7" s="37" t="s">
        <v>102</v>
      </c>
      <c r="M7" s="37" t="s">
        <v>103</v>
      </c>
      <c r="N7" s="38" t="s">
        <v>104</v>
      </c>
      <c r="O7" s="38" t="s">
        <v>105</v>
      </c>
      <c r="P7" s="38">
        <v>0.89</v>
      </c>
      <c r="Q7" s="38">
        <v>100</v>
      </c>
      <c r="R7" s="38">
        <v>3240</v>
      </c>
      <c r="S7" s="38">
        <v>10805</v>
      </c>
      <c r="T7" s="38">
        <v>419.29</v>
      </c>
      <c r="U7" s="38">
        <v>25.77</v>
      </c>
      <c r="V7" s="38">
        <v>95</v>
      </c>
      <c r="W7" s="38">
        <v>0.1</v>
      </c>
      <c r="X7" s="38">
        <v>950</v>
      </c>
      <c r="Y7" s="38">
        <v>96.68</v>
      </c>
      <c r="Z7" s="38">
        <v>94.95</v>
      </c>
      <c r="AA7" s="38">
        <v>96.63</v>
      </c>
      <c r="AB7" s="38">
        <v>96.74</v>
      </c>
      <c r="AC7" s="38">
        <v>94.95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52.73</v>
      </c>
      <c r="BG7" s="38">
        <v>46</v>
      </c>
      <c r="BH7" s="38">
        <v>2.84</v>
      </c>
      <c r="BI7" s="38">
        <v>69.23</v>
      </c>
      <c r="BJ7" s="38">
        <v>21.5</v>
      </c>
      <c r="BK7" s="38">
        <v>701.33</v>
      </c>
      <c r="BL7" s="38">
        <v>663.76</v>
      </c>
      <c r="BM7" s="38">
        <v>566.35</v>
      </c>
      <c r="BN7" s="38">
        <v>888.8</v>
      </c>
      <c r="BO7" s="38">
        <v>855.65</v>
      </c>
      <c r="BP7" s="38">
        <v>860.68</v>
      </c>
      <c r="BQ7" s="38">
        <v>41.41</v>
      </c>
      <c r="BR7" s="38">
        <v>43.45</v>
      </c>
      <c r="BS7" s="38">
        <v>44.75</v>
      </c>
      <c r="BT7" s="38">
        <v>41.55</v>
      </c>
      <c r="BU7" s="38">
        <v>46.27</v>
      </c>
      <c r="BV7" s="38">
        <v>53.48</v>
      </c>
      <c r="BW7" s="38">
        <v>53.76</v>
      </c>
      <c r="BX7" s="38">
        <v>52.27</v>
      </c>
      <c r="BY7" s="38">
        <v>52.55</v>
      </c>
      <c r="BZ7" s="38">
        <v>52.23</v>
      </c>
      <c r="CA7" s="38">
        <v>52.12</v>
      </c>
      <c r="CB7" s="38">
        <v>368.2</v>
      </c>
      <c r="CC7" s="38">
        <v>374.29</v>
      </c>
      <c r="CD7" s="38">
        <v>376.85</v>
      </c>
      <c r="CE7" s="38">
        <v>402.88</v>
      </c>
      <c r="CF7" s="38">
        <v>367.18</v>
      </c>
      <c r="CG7" s="38">
        <v>277.29000000000002</v>
      </c>
      <c r="CH7" s="38">
        <v>275.25</v>
      </c>
      <c r="CI7" s="38">
        <v>291.01</v>
      </c>
      <c r="CJ7" s="38">
        <v>292.45</v>
      </c>
      <c r="CK7" s="38">
        <v>294.05</v>
      </c>
      <c r="CL7" s="38">
        <v>299.14</v>
      </c>
      <c r="CM7" s="38">
        <v>25.61</v>
      </c>
      <c r="CN7" s="38">
        <v>24.39</v>
      </c>
      <c r="CO7" s="38">
        <v>24.39</v>
      </c>
      <c r="CP7" s="38">
        <v>24.39</v>
      </c>
      <c r="CQ7" s="38">
        <v>25</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2020-02-06T07:46:44Z</cp:lastPrinted>
  <dcterms:created xsi:type="dcterms:W3CDTF">2019-12-05T05:32:10Z</dcterms:created>
  <dcterms:modified xsi:type="dcterms:W3CDTF">2020-02-06T09:37:50Z</dcterms:modified>
  <cp:category/>
</cp:coreProperties>
</file>