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LmTk3d7D+D4d9JjqS0jI7E6lbOKq5aX9WvMDw67mBhtKtAIoJ7LN9U9HYyqSQMs3HONl/5kwe8rlcoDMJ2OUA==" workbookSaltValue="+WwxVUw6f6AgH4T5kky5g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<sst xmlns="http://schemas.openxmlformats.org/spreadsheetml/2006/main" count="235" uniqueCount="119">
  <si>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</si>
  <si>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</si>
  <si>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</si>
  <si>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</si>
  <si>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</si>
  <si>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</si>
  <si>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</si>
  <si>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</si>
  <si>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</si>
  <si>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</si>
  <si>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</si>
  <si>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</si>
  <si>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</si>
  <si>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</si>
  <si>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</si>
  <si>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</si>
  <si>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</si>
  <si>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</si>
  <si>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</si>
  <si>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</si>
  <si>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</si>
  <si>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</si>
  <si>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</si>
  <si>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</si>
  <si>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</si>
  <si>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</si>
  <si>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</si>
  <si>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</si>
  <si>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</si>
  <si>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</si>
  <si>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</si>
  <si>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</si>
  <si>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</si>
  <si>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</si>
  <si>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</si>
  <si>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</si>
  <si>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</si>
  <si>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</si>
  <si>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</si>
  <si>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</si>
  <si>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</si>
  <si>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</si>
  <si>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</si>
  <si>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</si>
  <si>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</si>
  <si>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</si>
  <si>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</si>
  <si>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</si>
  <si>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</si>
  <si>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</si>
  <si>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</si>
  <si>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</si>
  <si>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</si>
  <si>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</si>
  <si>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</si>
  <si>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</si>
  <si>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</si>
  <si>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</si>
  <si>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</si>
  <si>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</si>
  <si>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</si>
  <si>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</si>
  <si>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</si>
  <si>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</si>
  <si>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</si>
  <si>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</si>
  <si>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</si>
  <si>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</si>
  <si>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</si>
  <si>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</si>
  <si>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</si>
  <si>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</si>
  <si>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</si>
  <si>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</si>
  <si>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</si>
  <si>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</si>
  <si>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</si>
  <si>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</si>
  <si>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</si>
  <si>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</si>
  <si>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</si>
  <si>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</si>
  <si>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</si>
  <si>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</si>
  <si>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</si>
  <si>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</si>
  <si>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</si>
  <si>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</si>
  <si>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</si>
  <si>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</si>
  <si>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</si>
  <si>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</si>
  <si>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</si>
  <si>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</si>
  <si>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</si>
  <si>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</si>
  <si>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</si>
  <si>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</si>
  <si>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</si>
  <si>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</si>
  <si>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</si>
  <si>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</si>
  <si>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</si>
  <si>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</si>
  <si>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</si>
  <si>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</si>
  <si>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</si>
  <si>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</si>
  <si>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</si>
  <si>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</si>
  <si>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</si>
  <si>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</si>
  <si>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</si>
  <si>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</si>
  <si>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</si>
  <si>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</si>
  <si>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平成26年度以降100％を超え単年度収支が黒字となり、維持管理費等の費用が賄えている。経常収益は増加傾向であるが、27年度に経常費用が増となり経常収支比率が下がったものの類似団体平均値、全国平均まで回復した。この比率は料金回収率と同様に推移しているが、料金回収率は類似団体平均値、全国平均よりも低く、給水原価が供給単価を上回る状態（原価割れ）が続いている。今後の投資に対する財源確保のため、適切な料金収入の確保が必要である。
・企業債残高対給水収益比率；この率は類似団体平均値、全国平均に比べ非常に高い値となっている。給水収益は増加傾向にありこの比率は下降傾向にあるが、今後更新投資が増え比率が上昇することが予想されるため、適切な企業債借入による投資を行なわなければならない。
・有収率；類似団体平均値を上回っているものの全国平均よりも若干低く、引き続き漏水の原因となる経年管路の更新を年次的に行う、また、濁り水発生や管破損に伴う洗管作業等の削減や対策に努めたい。</t>
    <rPh sb="1" eb="3">
      <t>ケイジョウ</t>
    </rPh>
    <rPh sb="3" eb="5">
      <t>シュウシ</t>
    </rPh>
    <rPh sb="5" eb="7">
      <t>ヒリツ</t>
    </rPh>
    <rPh sb="8" eb="10">
      <t>ヘイセイ</t>
    </rPh>
    <rPh sb="12" eb="14">
      <t>ネンド</t>
    </rPh>
    <rPh sb="14" eb="16">
      <t>イコウ</t>
    </rPh>
    <rPh sb="21" eb="22">
      <t>コ</t>
    </rPh>
    <rPh sb="23" eb="26">
      <t>タンネンド</t>
    </rPh>
    <rPh sb="26" eb="28">
      <t>シュウシ</t>
    </rPh>
    <rPh sb="29" eb="31">
      <t>クロジ</t>
    </rPh>
    <rPh sb="35" eb="37">
      <t>イジ</t>
    </rPh>
    <rPh sb="37" eb="40">
      <t>カンリヒ</t>
    </rPh>
    <rPh sb="40" eb="41">
      <t>トウ</t>
    </rPh>
    <rPh sb="42" eb="44">
      <t>ヒヨウ</t>
    </rPh>
    <rPh sb="45" eb="46">
      <t>マカナ</t>
    </rPh>
    <rPh sb="51" eb="53">
      <t>ケイジョウ</t>
    </rPh>
    <rPh sb="53" eb="55">
      <t>シュウエキ</t>
    </rPh>
    <rPh sb="56" eb="58">
      <t>ゾウカ</t>
    </rPh>
    <rPh sb="58" eb="60">
      <t>ケイコウ</t>
    </rPh>
    <rPh sb="67" eb="69">
      <t>ネンド</t>
    </rPh>
    <rPh sb="70" eb="72">
      <t>ケイジョウ</t>
    </rPh>
    <rPh sb="72" eb="74">
      <t>ヒヨウ</t>
    </rPh>
    <rPh sb="75" eb="76">
      <t>ゾウ</t>
    </rPh>
    <rPh sb="79" eb="81">
      <t>ケイジョウ</t>
    </rPh>
    <rPh sb="81" eb="83">
      <t>シュウシ</t>
    </rPh>
    <rPh sb="83" eb="85">
      <t>ヒリツ</t>
    </rPh>
    <rPh sb="86" eb="87">
      <t>サ</t>
    </rPh>
    <rPh sb="93" eb="95">
      <t>ルイジ</t>
    </rPh>
    <rPh sb="95" eb="97">
      <t>ダンタイ</t>
    </rPh>
    <rPh sb="97" eb="100">
      <t>ヘイキンチ</t>
    </rPh>
    <rPh sb="101" eb="103">
      <t>ゼンコク</t>
    </rPh>
    <rPh sb="103" eb="105">
      <t>ヘイキン</t>
    </rPh>
    <rPh sb="107" eb="109">
      <t>カイフク</t>
    </rPh>
    <rPh sb="114" eb="116">
      <t>ヒリツ</t>
    </rPh>
    <rPh sb="117" eb="119">
      <t>リョウキン</t>
    </rPh>
    <rPh sb="119" eb="121">
      <t>カイシュウ</t>
    </rPh>
    <rPh sb="121" eb="122">
      <t>リツ</t>
    </rPh>
    <rPh sb="123" eb="125">
      <t>ドウヨウ</t>
    </rPh>
    <rPh sb="126" eb="128">
      <t>スイイ</t>
    </rPh>
    <rPh sb="134" eb="136">
      <t>リョウキン</t>
    </rPh>
    <rPh sb="136" eb="138">
      <t>カイシュウ</t>
    </rPh>
    <rPh sb="138" eb="139">
      <t>リツ</t>
    </rPh>
    <rPh sb="140" eb="142">
      <t>ルイジ</t>
    </rPh>
    <rPh sb="142" eb="144">
      <t>ダンタイ</t>
    </rPh>
    <rPh sb="144" eb="147">
      <t>ヘイキンチ</t>
    </rPh>
    <rPh sb="148" eb="150">
      <t>ゼンコク</t>
    </rPh>
    <rPh sb="150" eb="152">
      <t>ヘイキン</t>
    </rPh>
    <rPh sb="155" eb="156">
      <t>ヒク</t>
    </rPh>
    <rPh sb="158" eb="160">
      <t>キュウスイ</t>
    </rPh>
    <rPh sb="160" eb="162">
      <t>ゲンカ</t>
    </rPh>
    <rPh sb="163" eb="165">
      <t>キョウキュウ</t>
    </rPh>
    <rPh sb="165" eb="167">
      <t>タンカ</t>
    </rPh>
    <rPh sb="168" eb="170">
      <t>ウワマワ</t>
    </rPh>
    <rPh sb="171" eb="173">
      <t>ジョウタイ</t>
    </rPh>
    <rPh sb="174" eb="176">
      <t>ゲンカ</t>
    </rPh>
    <rPh sb="176" eb="177">
      <t>ワ</t>
    </rPh>
    <rPh sb="180" eb="181">
      <t>ツヅ</t>
    </rPh>
    <rPh sb="186" eb="188">
      <t>コンゴ</t>
    </rPh>
    <rPh sb="189" eb="191">
      <t>トウシ</t>
    </rPh>
    <rPh sb="192" eb="193">
      <t>タイ</t>
    </rPh>
    <rPh sb="195" eb="197">
      <t>ザイゲン</t>
    </rPh>
    <rPh sb="197" eb="199">
      <t>カクホ</t>
    </rPh>
    <rPh sb="203" eb="205">
      <t>テキセツ</t>
    </rPh>
    <rPh sb="206" eb="208">
      <t>リョウキン</t>
    </rPh>
    <rPh sb="208" eb="210">
      <t>シュウニュウ</t>
    </rPh>
    <rPh sb="211" eb="213">
      <t>カクホ</t>
    </rPh>
    <rPh sb="214" eb="216">
      <t>ヒツヨウ</t>
    </rPh>
    <rPh sb="222" eb="224">
      <t>キギョウ</t>
    </rPh>
    <rPh sb="224" eb="225">
      <t>サイ</t>
    </rPh>
    <rPh sb="225" eb="227">
      <t>ザンダカ</t>
    </rPh>
    <rPh sb="227" eb="228">
      <t>タイ</t>
    </rPh>
    <rPh sb="228" eb="230">
      <t>キュウスイ</t>
    </rPh>
    <rPh sb="230" eb="232">
      <t>シュウエキ</t>
    </rPh>
    <rPh sb="232" eb="234">
      <t>ヒリツ</t>
    </rPh>
    <rPh sb="237" eb="238">
      <t>リツ</t>
    </rPh>
    <rPh sb="239" eb="241">
      <t>ルイジ</t>
    </rPh>
    <rPh sb="241" eb="243">
      <t>ダンタイ</t>
    </rPh>
    <rPh sb="243" eb="246">
      <t>ヘイキンチ</t>
    </rPh>
    <rPh sb="247" eb="249">
      <t>ゼンコク</t>
    </rPh>
    <rPh sb="249" eb="251">
      <t>ヘイキン</t>
    </rPh>
    <rPh sb="252" eb="253">
      <t>クラ</t>
    </rPh>
    <rPh sb="254" eb="256">
      <t>ヒジョウ</t>
    </rPh>
    <rPh sb="257" eb="258">
      <t>タカ</t>
    </rPh>
    <rPh sb="259" eb="260">
      <t>アタイ</t>
    </rPh>
    <rPh sb="267" eb="269">
      <t>キュウスイ</t>
    </rPh>
    <rPh sb="269" eb="271">
      <t>シュウエキ</t>
    </rPh>
    <rPh sb="272" eb="274">
      <t>ゾウカ</t>
    </rPh>
    <rPh sb="274" eb="276">
      <t>ケイコウ</t>
    </rPh>
    <rPh sb="281" eb="283">
      <t>ヒリツ</t>
    </rPh>
    <rPh sb="284" eb="286">
      <t>カコウ</t>
    </rPh>
    <rPh sb="286" eb="288">
      <t>ケイコウ</t>
    </rPh>
    <rPh sb="293" eb="295">
      <t>コンゴ</t>
    </rPh>
    <rPh sb="295" eb="297">
      <t>コウシン</t>
    </rPh>
    <rPh sb="297" eb="299">
      <t>トウシ</t>
    </rPh>
    <rPh sb="300" eb="301">
      <t>フ</t>
    </rPh>
    <rPh sb="302" eb="304">
      <t>ヒリツ</t>
    </rPh>
    <rPh sb="305" eb="307">
      <t>ジョウショウ</t>
    </rPh>
    <rPh sb="312" eb="314">
      <t>ヨソウ</t>
    </rPh>
    <rPh sb="320" eb="322">
      <t>テキセツ</t>
    </rPh>
    <rPh sb="323" eb="325">
      <t>キギョウ</t>
    </rPh>
    <rPh sb="325" eb="326">
      <t>サイ</t>
    </rPh>
    <rPh sb="326" eb="328">
      <t>カリイレ</t>
    </rPh>
    <rPh sb="331" eb="333">
      <t>トウシ</t>
    </rPh>
    <rPh sb="334" eb="335">
      <t>オコ</t>
    </rPh>
    <rPh sb="348" eb="350">
      <t>ユウシュウ</t>
    </rPh>
    <rPh sb="350" eb="351">
      <t>リツ</t>
    </rPh>
    <rPh sb="352" eb="354">
      <t>ルイジ</t>
    </rPh>
    <rPh sb="354" eb="356">
      <t>ダンタイ</t>
    </rPh>
    <rPh sb="356" eb="359">
      <t>ヘイキンチ</t>
    </rPh>
    <rPh sb="360" eb="362">
      <t>ウワマワ</t>
    </rPh>
    <rPh sb="369" eb="371">
      <t>ゼンコク</t>
    </rPh>
    <rPh sb="371" eb="373">
      <t>ヘイキン</t>
    </rPh>
    <rPh sb="376" eb="378">
      <t>ジャッカン</t>
    </rPh>
    <rPh sb="378" eb="379">
      <t>ヒク</t>
    </rPh>
    <rPh sb="381" eb="382">
      <t>ヒ</t>
    </rPh>
    <rPh sb="383" eb="384">
      <t>ツヅ</t>
    </rPh>
    <rPh sb="385" eb="387">
      <t>ロウスイ</t>
    </rPh>
    <rPh sb="388" eb="390">
      <t>ゲンイン</t>
    </rPh>
    <rPh sb="393" eb="395">
      <t>ケイネン</t>
    </rPh>
    <rPh sb="395" eb="397">
      <t>カンロ</t>
    </rPh>
    <rPh sb="398" eb="400">
      <t>コウシン</t>
    </rPh>
    <rPh sb="401" eb="403">
      <t>ネンジ</t>
    </rPh>
    <rPh sb="403" eb="404">
      <t>テキ</t>
    </rPh>
    <rPh sb="405" eb="406">
      <t>オコナ</t>
    </rPh>
    <rPh sb="411" eb="412">
      <t>ニゴ</t>
    </rPh>
    <rPh sb="413" eb="414">
      <t>ミズ</t>
    </rPh>
    <rPh sb="414" eb="416">
      <t>ハッセイ</t>
    </rPh>
    <rPh sb="417" eb="418">
      <t>カン</t>
    </rPh>
    <rPh sb="418" eb="420">
      <t>ハソン</t>
    </rPh>
    <rPh sb="421" eb="422">
      <t>トモナ</t>
    </rPh>
    <rPh sb="423" eb="425">
      <t>センカン</t>
    </rPh>
    <rPh sb="425" eb="427">
      <t>サギョウ</t>
    </rPh>
    <rPh sb="427" eb="428">
      <t>トウ</t>
    </rPh>
    <rPh sb="429" eb="431">
      <t>サクゲン</t>
    </rPh>
    <rPh sb="432" eb="434">
      <t>タイサク</t>
    </rPh>
    <rPh sb="435" eb="436">
      <t>ツト</t>
    </rPh>
    <phoneticPr fontId="4"/>
  </si>
  <si>
    <t>・有形固定資産減価償却率；類似団体平均値、全国平均と同じような推移をしている。微増ではあるが法定耐用年数に近い資産が増えていると言える。
・管路経年化率；類似団体平均値、全国平均よりも低く法定耐用年数を経過した管路は現時点では少ない。
・管路更新率；各年度の建設改良費により高低がある。
　管路以外の資産（施設、設備）についてはこれまで同様に予防保全的な修繕、交換等を行うことにより長寿命化を図り、管路含めアセットマネジメントにより将来の更新時期を推定していることから平準化して計画的に更新を行うこととしている。また、管路の更新を行うことにより有収率等の改善を図りたい。</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ゼンコク</t>
    </rPh>
    <rPh sb="23" eb="25">
      <t>ヘイキン</t>
    </rPh>
    <rPh sb="26" eb="27">
      <t>オナ</t>
    </rPh>
    <rPh sb="31" eb="33">
      <t>スイイ</t>
    </rPh>
    <rPh sb="39" eb="41">
      <t>ビゾウ</t>
    </rPh>
    <rPh sb="46" eb="48">
      <t>ホウテイ</t>
    </rPh>
    <rPh sb="48" eb="50">
      <t>タイヨウ</t>
    </rPh>
    <rPh sb="50" eb="52">
      <t>ネンスウ</t>
    </rPh>
    <rPh sb="53" eb="54">
      <t>チカ</t>
    </rPh>
    <rPh sb="55" eb="57">
      <t>シサン</t>
    </rPh>
    <rPh sb="58" eb="59">
      <t>フ</t>
    </rPh>
    <rPh sb="64" eb="65">
      <t>イ</t>
    </rPh>
    <rPh sb="70" eb="72">
      <t>カンロ</t>
    </rPh>
    <rPh sb="72" eb="75">
      <t>ケイネンカ</t>
    </rPh>
    <rPh sb="75" eb="76">
      <t>リツ</t>
    </rPh>
    <rPh sb="77" eb="79">
      <t>ルイジ</t>
    </rPh>
    <rPh sb="79" eb="81">
      <t>ダンタイ</t>
    </rPh>
    <rPh sb="81" eb="84">
      <t>ヘイキンチ</t>
    </rPh>
    <rPh sb="85" eb="87">
      <t>ゼンコク</t>
    </rPh>
    <rPh sb="87" eb="89">
      <t>ヘイキン</t>
    </rPh>
    <rPh sb="92" eb="93">
      <t>ヒク</t>
    </rPh>
    <rPh sb="94" eb="96">
      <t>ホウテイ</t>
    </rPh>
    <rPh sb="96" eb="98">
      <t>タイヨウ</t>
    </rPh>
    <rPh sb="98" eb="100">
      <t>ネンスウ</t>
    </rPh>
    <rPh sb="101" eb="103">
      <t>ケイカ</t>
    </rPh>
    <rPh sb="105" eb="107">
      <t>カンロ</t>
    </rPh>
    <rPh sb="108" eb="111">
      <t>ゲンジテン</t>
    </rPh>
    <rPh sb="113" eb="114">
      <t>スク</t>
    </rPh>
    <rPh sb="119" eb="121">
      <t>カンロ</t>
    </rPh>
    <rPh sb="121" eb="123">
      <t>コウシン</t>
    </rPh>
    <rPh sb="123" eb="124">
      <t>リツ</t>
    </rPh>
    <rPh sb="125" eb="128">
      <t>カクネンド</t>
    </rPh>
    <rPh sb="129" eb="131">
      <t>ケンセツ</t>
    </rPh>
    <rPh sb="131" eb="133">
      <t>カイリョウ</t>
    </rPh>
    <rPh sb="133" eb="134">
      <t>ヒ</t>
    </rPh>
    <rPh sb="137" eb="139">
      <t>コウテイ</t>
    </rPh>
    <rPh sb="146" eb="148">
      <t>カンロ</t>
    </rPh>
    <rPh sb="148" eb="150">
      <t>イガイ</t>
    </rPh>
    <rPh sb="151" eb="153">
      <t>シサン</t>
    </rPh>
    <rPh sb="154" eb="156">
      <t>シセツ</t>
    </rPh>
    <rPh sb="157" eb="159">
      <t>セツビ</t>
    </rPh>
    <rPh sb="169" eb="171">
      <t>ドウヨウ</t>
    </rPh>
    <rPh sb="172" eb="174">
      <t>ヨボウ</t>
    </rPh>
    <rPh sb="174" eb="176">
      <t>ホゼン</t>
    </rPh>
    <rPh sb="176" eb="177">
      <t>テキ</t>
    </rPh>
    <rPh sb="178" eb="180">
      <t>シュウゼン</t>
    </rPh>
    <rPh sb="181" eb="183">
      <t>コウカン</t>
    </rPh>
    <rPh sb="183" eb="184">
      <t>トウ</t>
    </rPh>
    <rPh sb="185" eb="186">
      <t>オコナ</t>
    </rPh>
    <rPh sb="192" eb="193">
      <t>チョウ</t>
    </rPh>
    <rPh sb="193" eb="196">
      <t>ジュミョウカ</t>
    </rPh>
    <rPh sb="197" eb="198">
      <t>ハカ</t>
    </rPh>
    <rPh sb="200" eb="202">
      <t>カンロ</t>
    </rPh>
    <rPh sb="202" eb="203">
      <t>フク</t>
    </rPh>
    <rPh sb="217" eb="219">
      <t>ショウライ</t>
    </rPh>
    <rPh sb="220" eb="222">
      <t>コウシン</t>
    </rPh>
    <rPh sb="222" eb="224">
      <t>ジキ</t>
    </rPh>
    <rPh sb="225" eb="227">
      <t>スイテイ</t>
    </rPh>
    <rPh sb="235" eb="238">
      <t>ヘイジュンカ</t>
    </rPh>
    <rPh sb="240" eb="242">
      <t>ケイカク</t>
    </rPh>
    <rPh sb="242" eb="243">
      <t>テキ</t>
    </rPh>
    <rPh sb="244" eb="246">
      <t>コウシン</t>
    </rPh>
    <rPh sb="247" eb="248">
      <t>オコナ</t>
    </rPh>
    <rPh sb="260" eb="262">
      <t>カンロ</t>
    </rPh>
    <rPh sb="263" eb="265">
      <t>コウシン</t>
    </rPh>
    <rPh sb="266" eb="267">
      <t>オコナ</t>
    </rPh>
    <rPh sb="273" eb="275">
      <t>ユウシュウ</t>
    </rPh>
    <rPh sb="275" eb="276">
      <t>リツ</t>
    </rPh>
    <rPh sb="276" eb="277">
      <t>トウ</t>
    </rPh>
    <rPh sb="278" eb="280">
      <t>カイゼン</t>
    </rPh>
    <rPh sb="281" eb="282">
      <t>ハカ</t>
    </rPh>
    <phoneticPr fontId="4"/>
  </si>
  <si>
    <t>　現時点では比較的健全な経営が行われているが、給水人口、料金収入ともに減少するものと考えられる。また、施設・設備、管路の老朽化が進む中、適切な更新投資と財源確保を行う必要がある。このような状況の下、健全な経営を維持するために経営戦略や財政計画に基づき、更新時期、収支計画との進捗管理を行い、場合によっては経営改善や計画等の見直しを実施し収支均衡の維持に努めたい。</t>
    <rPh sb="1" eb="4">
      <t>ゲンジテン</t>
    </rPh>
    <rPh sb="6" eb="9">
      <t>ヒカクテキ</t>
    </rPh>
    <rPh sb="9" eb="11">
      <t>ケンゼン</t>
    </rPh>
    <rPh sb="12" eb="14">
      <t>ケイエイ</t>
    </rPh>
    <rPh sb="15" eb="16">
      <t>オコナ</t>
    </rPh>
    <rPh sb="23" eb="25">
      <t>キュウスイ</t>
    </rPh>
    <rPh sb="25" eb="27">
      <t>ジンコウ</t>
    </rPh>
    <rPh sb="28" eb="30">
      <t>リョウキン</t>
    </rPh>
    <rPh sb="30" eb="32">
      <t>シュウニュウ</t>
    </rPh>
    <rPh sb="35" eb="37">
      <t>ゲンショウ</t>
    </rPh>
    <rPh sb="42" eb="43">
      <t>カンガ</t>
    </rPh>
    <rPh sb="51" eb="53">
      <t>シセツ</t>
    </rPh>
    <rPh sb="54" eb="56">
      <t>セツビ</t>
    </rPh>
    <rPh sb="57" eb="59">
      <t>カンロ</t>
    </rPh>
    <rPh sb="60" eb="63">
      <t>ロウキュウカ</t>
    </rPh>
    <rPh sb="64" eb="65">
      <t>スス</t>
    </rPh>
    <rPh sb="66" eb="67">
      <t>ナカ</t>
    </rPh>
    <rPh sb="68" eb="70">
      <t>テキセツ</t>
    </rPh>
    <rPh sb="71" eb="73">
      <t>コウシン</t>
    </rPh>
    <rPh sb="73" eb="75">
      <t>トウシ</t>
    </rPh>
    <rPh sb="76" eb="78">
      <t>ザイゲン</t>
    </rPh>
    <rPh sb="78" eb="80">
      <t>カクホ</t>
    </rPh>
    <rPh sb="81" eb="82">
      <t>オコナ</t>
    </rPh>
    <rPh sb="83" eb="85">
      <t>ヒツヨウ</t>
    </rPh>
    <rPh sb="94" eb="96">
      <t>ジョウキョウ</t>
    </rPh>
    <rPh sb="97" eb="98">
      <t>モト</t>
    </rPh>
    <rPh sb="99" eb="101">
      <t>ケンゼン</t>
    </rPh>
    <rPh sb="102" eb="104">
      <t>ケイエイ</t>
    </rPh>
    <rPh sb="105" eb="107">
      <t>イジ</t>
    </rPh>
    <rPh sb="112" eb="114">
      <t>ケイエイ</t>
    </rPh>
    <rPh sb="114" eb="116">
      <t>センリャク</t>
    </rPh>
    <rPh sb="117" eb="119">
      <t>ザイセイ</t>
    </rPh>
    <rPh sb="119" eb="121">
      <t>ケイカク</t>
    </rPh>
    <rPh sb="122" eb="123">
      <t>モト</t>
    </rPh>
    <rPh sb="126" eb="128">
      <t>コウシン</t>
    </rPh>
    <rPh sb="128" eb="130">
      <t>ジキ</t>
    </rPh>
    <rPh sb="131" eb="133">
      <t>シュウシ</t>
    </rPh>
    <rPh sb="133" eb="135">
      <t>ケイカク</t>
    </rPh>
    <rPh sb="137" eb="139">
      <t>シンチョク</t>
    </rPh>
    <rPh sb="139" eb="141">
      <t>カンリ</t>
    </rPh>
    <rPh sb="142" eb="143">
      <t>オコナ</t>
    </rPh>
    <rPh sb="145" eb="147">
      <t>バアイ</t>
    </rPh>
    <rPh sb="152" eb="154">
      <t>ケイエイ</t>
    </rPh>
    <rPh sb="154" eb="156">
      <t>カイゼン</t>
    </rPh>
    <rPh sb="157" eb="159">
      <t>ケイカク</t>
    </rPh>
    <rPh sb="159" eb="160">
      <t>トウ</t>
    </rPh>
    <rPh sb="161" eb="163">
      <t>ミナオ</t>
    </rPh>
    <rPh sb="165" eb="167">
      <t>ジッシ</t>
    </rPh>
    <rPh sb="168" eb="170">
      <t>シュウシ</t>
    </rPh>
    <rPh sb="170" eb="172">
      <t>キンコウ</t>
    </rPh>
    <rPh sb="173" eb="175">
      <t>イジ</t>
    </rPh>
    <rPh sb="176" eb="1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</si>
</sst>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0.96</c:v>
                </c:pt>
                <c:pt idx="1">
                  <c:v>0.17</c:v>
                </c:pt>
                <c:pt idx="2" formatCode="#,##0.00;&quot;△&quot;#,##0.00">
                  <c:v>0</c:v>
                </c:pt>
                <c:pt idx="3">
                  <c:v>0.1</c:v>
                </c:pt>
                <c:pt idx="4">
                  <c:v>1</c:v>
                </c:pt>
              </c:numCache>
            </c:numRef>
          </c:val>
          <c:extLst xmlns:c16r2="http://schemas.microsoft.com/office/drawing/2015/06/chart">
            <c:ext xmlns:c16="http://schemas.microsoft.com/office/drawing/2014/chart" uri="{C3380CC4-5D6E-409C-BE32-E72D297353CC}">
              <c16:uniqueId val="{00000000-6EF7-4EB8-83AF-05541D1D3591}"/>
            </c:ext>
          </c:extLst>
        </c:ser>
        <c:dLbls>
          <c:showLegendKey val="0"/>
          <c:showVal val="0"/>
          <c:showCatName val="0"/>
          <c:showSerName val="0"/>
          <c:showPercent val="0"/>
          <c:showBubbleSize val="0"/>
        </c:dLbls>
        <c:gapWidth val="150"/>
        <c:axId val="93621248"/>
        <c:axId val="936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EF7-4EB8-83AF-05541D1D3591}"/>
            </c:ext>
          </c:extLst>
        </c:ser>
        <c:dLbls>
          <c:showLegendKey val="0"/>
          <c:showVal val="0"/>
          <c:showCatName val="0"/>
          <c:showSerName val="0"/>
          <c:showPercent val="0"/>
          <c:showBubbleSize val="0"/>
        </c:dLbls>
        <c:marker val="1"/>
        <c:smooth val="0"/>
        <c:axId val="93621248"/>
        <c:axId val="93623424"/>
      </c:lineChart>
      <c:dateAx>
        <c:axId val="93621248"/>
        <c:scaling>
          <c:orientation val="minMax"/>
        </c:scaling>
        <c:delete val="1"/>
        <c:axPos val="b"/>
        <c:numFmt formatCode="ge" sourceLinked="1"/>
        <c:majorTickMark val="none"/>
        <c:minorTickMark val="none"/>
        <c:tickLblPos val="none"/>
        <c:crossAx val="93623424"/>
        <c:crosses val="autoZero"/>
        <c:auto val="1"/>
        <c:lblOffset val="100"/>
        <c:baseTimeUnit val="years"/>
      </c:dateAx>
      <c:valAx>
        <c:axId val="936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68.010000000000005</c:v>
                </c:pt>
                <c:pt idx="1">
                  <c:v>66.34</c:v>
                </c:pt>
                <c:pt idx="2">
                  <c:v>67.02</c:v>
                </c:pt>
                <c:pt idx="3">
                  <c:v>60.08</c:v>
                </c:pt>
                <c:pt idx="4">
                  <c:v>61.86</c:v>
                </c:pt>
              </c:numCache>
            </c:numRef>
          </c:val>
          <c:extLst xmlns:c16r2="http://schemas.microsoft.com/office/drawing/2015/06/chart">
            <c:ext xmlns:c16="http://schemas.microsoft.com/office/drawing/2014/chart" uri="{C3380CC4-5D6E-409C-BE32-E72D297353CC}">
              <c16:uniqueId val="{00000000-D635-4D8C-A072-813D649E21D9}"/>
            </c:ext>
          </c:extLst>
        </c:ser>
        <c:dLbls>
          <c:showLegendKey val="0"/>
          <c:showVal val="0"/>
          <c:showCatName val="0"/>
          <c:showSerName val="0"/>
          <c:showPercent val="0"/>
          <c:showBubbleSize val="0"/>
        </c:dLbls>
        <c:gapWidth val="150"/>
        <c:axId val="95242880"/>
        <c:axId val="952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635-4D8C-A072-813D649E21D9}"/>
            </c:ext>
          </c:extLst>
        </c:ser>
        <c:dLbls>
          <c:showLegendKey val="0"/>
          <c:showVal val="0"/>
          <c:showCatName val="0"/>
          <c:showSerName val="0"/>
          <c:showPercent val="0"/>
          <c:showBubbleSize val="0"/>
        </c:dLbls>
        <c:marker val="1"/>
        <c:smooth val="0"/>
        <c:axId val="95242880"/>
        <c:axId val="95253248"/>
      </c:lineChart>
      <c:dateAx>
        <c:axId val="95242880"/>
        <c:scaling>
          <c:orientation val="minMax"/>
        </c:scaling>
        <c:delete val="1"/>
        <c:axPos val="b"/>
        <c:numFmt formatCode="ge" sourceLinked="1"/>
        <c:majorTickMark val="none"/>
        <c:minorTickMark val="none"/>
        <c:tickLblPos val="none"/>
        <c:crossAx val="95253248"/>
        <c:crosses val="autoZero"/>
        <c:auto val="1"/>
        <c:lblOffset val="100"/>
        <c:baseTimeUnit val="years"/>
      </c:dateAx>
      <c:valAx>
        <c:axId val="95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89.86</c:v>
                </c:pt>
                <c:pt idx="1">
                  <c:v>90</c:v>
                </c:pt>
                <c:pt idx="2">
                  <c:v>89.06</c:v>
                </c:pt>
                <c:pt idx="3">
                  <c:v>89.61</c:v>
                </c:pt>
                <c:pt idx="4">
                  <c:v>89.04</c:v>
                </c:pt>
              </c:numCache>
            </c:numRef>
          </c:val>
          <c:extLst xmlns:c16r2="http://schemas.microsoft.com/office/drawing/2015/06/chart">
            <c:ext xmlns:c16="http://schemas.microsoft.com/office/drawing/2014/chart" uri="{C3380CC4-5D6E-409C-BE32-E72D297353CC}">
              <c16:uniqueId val="{00000000-1E7C-4933-BF38-C0D8730BDFAB}"/>
            </c:ext>
          </c:extLst>
        </c:ser>
        <c:dLbls>
          <c:showLegendKey val="0"/>
          <c:showVal val="0"/>
          <c:showCatName val="0"/>
          <c:showSerName val="0"/>
          <c:showPercent val="0"/>
          <c:showBubbleSize val="0"/>
        </c:dLbls>
        <c:gapWidth val="150"/>
        <c:axId val="95292416"/>
        <c:axId val="95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E7C-4933-BF38-C0D8730BDFAB}"/>
            </c:ext>
          </c:extLst>
        </c:ser>
        <c:dLbls>
          <c:showLegendKey val="0"/>
          <c:showVal val="0"/>
          <c:showCatName val="0"/>
          <c:showSerName val="0"/>
          <c:showPercent val="0"/>
          <c:showBubbleSize val="0"/>
        </c:dLbls>
        <c:marker val="1"/>
        <c:smooth val="0"/>
        <c:axId val="95292416"/>
        <c:axId val="95302784"/>
      </c:lineChart>
      <c:dateAx>
        <c:axId val="95292416"/>
        <c:scaling>
          <c:orientation val="minMax"/>
        </c:scaling>
        <c:delete val="1"/>
        <c:axPos val="b"/>
        <c:numFmt formatCode="ge" sourceLinked="1"/>
        <c:majorTickMark val="none"/>
        <c:minorTickMark val="none"/>
        <c:tickLblPos val="none"/>
        <c:crossAx val="95302784"/>
        <c:crosses val="autoZero"/>
        <c:auto val="1"/>
        <c:lblOffset val="100"/>
        <c:baseTimeUnit val="years"/>
      </c:dateAx>
      <c:valAx>
        <c:axId val="95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96.26</c:v>
                </c:pt>
                <c:pt idx="1">
                  <c:v>108.3</c:v>
                </c:pt>
                <c:pt idx="2">
                  <c:v>105.52</c:v>
                </c:pt>
                <c:pt idx="3">
                  <c:v>110.53</c:v>
                </c:pt>
                <c:pt idx="4">
                  <c:v>110.12</c:v>
                </c:pt>
              </c:numCache>
            </c:numRef>
          </c:val>
          <c:extLst xmlns:c16r2="http://schemas.microsoft.com/office/drawing/2015/06/chart">
            <c:ext xmlns:c16="http://schemas.microsoft.com/office/drawing/2014/chart" uri="{C3380CC4-5D6E-409C-BE32-E72D297353CC}">
              <c16:uniqueId val="{00000000-4919-453C-B063-C403D70081EF}"/>
            </c:ext>
          </c:extLst>
        </c:ser>
        <c:dLbls>
          <c:showLegendKey val="0"/>
          <c:showVal val="0"/>
          <c:showCatName val="0"/>
          <c:showSerName val="0"/>
          <c:showPercent val="0"/>
          <c:showBubbleSize val="0"/>
        </c:dLbls>
        <c:gapWidth val="150"/>
        <c:axId val="90320256"/>
        <c:axId val="903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4919-453C-B063-C403D70081EF}"/>
            </c:ext>
          </c:extLst>
        </c:ser>
        <c:dLbls>
          <c:showLegendKey val="0"/>
          <c:showVal val="0"/>
          <c:showCatName val="0"/>
          <c:showSerName val="0"/>
          <c:showPercent val="0"/>
          <c:showBubbleSize val="0"/>
        </c:dLbls>
        <c:marker val="1"/>
        <c:smooth val="0"/>
        <c:axId val="90320256"/>
        <c:axId val="90326528"/>
      </c:lineChart>
      <c:dateAx>
        <c:axId val="90320256"/>
        <c:scaling>
          <c:orientation val="minMax"/>
        </c:scaling>
        <c:delete val="1"/>
        <c:axPos val="b"/>
        <c:numFmt formatCode="ge" sourceLinked="1"/>
        <c:majorTickMark val="none"/>
        <c:minorTickMark val="none"/>
        <c:tickLblPos val="none"/>
        <c:crossAx val="90326528"/>
        <c:crosses val="autoZero"/>
        <c:auto val="1"/>
        <c:lblOffset val="100"/>
        <c:baseTimeUnit val="years"/>
      </c:dateAx>
      <c:valAx>
        <c:axId val="9032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c:v>
                </c:pt>
                <c:pt idx="1">
                  <c:v>42.82</c:v>
                </c:pt>
                <c:pt idx="2">
                  <c:v>44.94</c:v>
                </c:pt>
                <c:pt idx="3">
                  <c:v>46.28</c:v>
                </c:pt>
                <c:pt idx="4">
                  <c:v>47.39</c:v>
                </c:pt>
              </c:numCache>
            </c:numRef>
          </c:val>
          <c:extLst xmlns:c16r2="http://schemas.microsoft.com/office/drawing/2015/06/chart">
            <c:ext xmlns:c16="http://schemas.microsoft.com/office/drawing/2014/chart" uri="{C3380CC4-5D6E-409C-BE32-E72D297353CC}">
              <c16:uniqueId val="{00000000-9EC6-4351-9A30-F149758D99E3}"/>
            </c:ext>
          </c:extLst>
        </c:ser>
        <c:dLbls>
          <c:showLegendKey val="0"/>
          <c:showVal val="0"/>
          <c:showCatName val="0"/>
          <c:showSerName val="0"/>
          <c:showPercent val="0"/>
          <c:showBubbleSize val="0"/>
        </c:dLbls>
        <c:gapWidth val="150"/>
        <c:axId val="90370048"/>
        <c:axId val="903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9EC6-4351-9A30-F149758D99E3}"/>
            </c:ext>
          </c:extLst>
        </c:ser>
        <c:dLbls>
          <c:showLegendKey val="0"/>
          <c:showVal val="0"/>
          <c:showCatName val="0"/>
          <c:showSerName val="0"/>
          <c:showPercent val="0"/>
          <c:showBubbleSize val="0"/>
        </c:dLbls>
        <c:marker val="1"/>
        <c:smooth val="0"/>
        <c:axId val="90370048"/>
        <c:axId val="90371968"/>
      </c:lineChart>
      <c:dateAx>
        <c:axId val="90370048"/>
        <c:scaling>
          <c:orientation val="minMax"/>
        </c:scaling>
        <c:delete val="1"/>
        <c:axPos val="b"/>
        <c:numFmt formatCode="ge" sourceLinked="1"/>
        <c:majorTickMark val="none"/>
        <c:minorTickMark val="none"/>
        <c:tickLblPos val="none"/>
        <c:crossAx val="90371968"/>
        <c:crosses val="autoZero"/>
        <c:auto val="1"/>
        <c:lblOffset val="100"/>
        <c:baseTimeUnit val="years"/>
      </c:dateAx>
      <c:valAx>
        <c:axId val="90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4.84</c:v>
                </c:pt>
                <c:pt idx="1">
                  <c:v>4.7300000000000004</c:v>
                </c:pt>
                <c:pt idx="2" formatCode="#,##0.00;&quot;△&quot;#,##0.00">
                  <c:v>0</c:v>
                </c:pt>
                <c:pt idx="3">
                  <c:v>5.61</c:v>
                </c:pt>
                <c:pt idx="4">
                  <c:v>9.0299999999999994</c:v>
                </c:pt>
              </c:numCache>
            </c:numRef>
          </c:val>
          <c:extLst xmlns:c16r2="http://schemas.microsoft.com/office/drawing/2015/06/chart">
            <c:ext xmlns:c16="http://schemas.microsoft.com/office/drawing/2014/chart" uri="{C3380CC4-5D6E-409C-BE32-E72D297353CC}">
              <c16:uniqueId val="{00000000-E050-479D-AABE-D7FE8EC28FB4}"/>
            </c:ext>
          </c:extLst>
        </c:ser>
        <c:dLbls>
          <c:showLegendKey val="0"/>
          <c:showVal val="0"/>
          <c:showCatName val="0"/>
          <c:showSerName val="0"/>
          <c:showPercent val="0"/>
          <c:showBubbleSize val="0"/>
        </c:dLbls>
        <c:gapWidth val="150"/>
        <c:axId val="93880704"/>
        <c:axId val="938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E050-479D-AABE-D7FE8EC28FB4}"/>
            </c:ext>
          </c:extLst>
        </c:ser>
        <c:dLbls>
          <c:showLegendKey val="0"/>
          <c:showVal val="0"/>
          <c:showCatName val="0"/>
          <c:showSerName val="0"/>
          <c:showPercent val="0"/>
          <c:showBubbleSize val="0"/>
        </c:dLbls>
        <c:marker val="1"/>
        <c:smooth val="0"/>
        <c:axId val="93880704"/>
        <c:axId val="93882624"/>
      </c:lineChart>
      <c:dateAx>
        <c:axId val="93880704"/>
        <c:scaling>
          <c:orientation val="minMax"/>
        </c:scaling>
        <c:delete val="1"/>
        <c:axPos val="b"/>
        <c:numFmt formatCode="ge" sourceLinked="1"/>
        <c:majorTickMark val="none"/>
        <c:minorTickMark val="none"/>
        <c:tickLblPos val="none"/>
        <c:crossAx val="93882624"/>
        <c:crosses val="autoZero"/>
        <c:auto val="1"/>
        <c:lblOffset val="100"/>
        <c:baseTimeUnit val="years"/>
      </c:dateAx>
      <c:valAx>
        <c:axId val="93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F0-44C8-B2CA-003235EEC401}"/>
            </c:ext>
          </c:extLst>
        </c:ser>
        <c:dLbls>
          <c:showLegendKey val="0"/>
          <c:showVal val="0"/>
          <c:showCatName val="0"/>
          <c:showSerName val="0"/>
          <c:showPercent val="0"/>
          <c:showBubbleSize val="0"/>
        </c:dLbls>
        <c:gapWidth val="150"/>
        <c:axId val="93922432"/>
        <c:axId val="93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DF0-44C8-B2CA-003235EEC401}"/>
            </c:ext>
          </c:extLst>
        </c:ser>
        <c:dLbls>
          <c:showLegendKey val="0"/>
          <c:showVal val="0"/>
          <c:showCatName val="0"/>
          <c:showSerName val="0"/>
          <c:showPercent val="0"/>
          <c:showBubbleSize val="0"/>
        </c:dLbls>
        <c:marker val="1"/>
        <c:smooth val="0"/>
        <c:axId val="93922432"/>
        <c:axId val="93924352"/>
      </c:lineChart>
      <c:dateAx>
        <c:axId val="93922432"/>
        <c:scaling>
          <c:orientation val="minMax"/>
        </c:scaling>
        <c:delete val="1"/>
        <c:axPos val="b"/>
        <c:numFmt formatCode="ge" sourceLinked="1"/>
        <c:majorTickMark val="none"/>
        <c:minorTickMark val="none"/>
        <c:tickLblPos val="none"/>
        <c:crossAx val="93924352"/>
        <c:crosses val="autoZero"/>
        <c:auto val="1"/>
        <c:lblOffset val="100"/>
        <c:baseTimeUnit val="years"/>
      </c:dateAx>
      <c:valAx>
        <c:axId val="9392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291.99</c:v>
                </c:pt>
                <c:pt idx="1">
                  <c:v>170.49</c:v>
                </c:pt>
                <c:pt idx="2">
                  <c:v>182.91</c:v>
                </c:pt>
                <c:pt idx="3">
                  <c:v>181.65</c:v>
                </c:pt>
                <c:pt idx="4">
                  <c:v>190.77</c:v>
                </c:pt>
              </c:numCache>
            </c:numRef>
          </c:val>
          <c:extLst xmlns:c16r2="http://schemas.microsoft.com/office/drawing/2015/06/chart">
            <c:ext xmlns:c16="http://schemas.microsoft.com/office/drawing/2014/chart" uri="{C3380CC4-5D6E-409C-BE32-E72D297353CC}">
              <c16:uniqueId val="{00000000-055C-49E9-96B4-BAD0E2565C42}"/>
            </c:ext>
          </c:extLst>
        </c:ser>
        <c:dLbls>
          <c:showLegendKey val="0"/>
          <c:showVal val="0"/>
          <c:showCatName val="0"/>
          <c:showSerName val="0"/>
          <c:showPercent val="0"/>
          <c:showBubbleSize val="0"/>
        </c:dLbls>
        <c:gapWidth val="150"/>
        <c:axId val="93967872"/>
        <c:axId val="939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55C-49E9-96B4-BAD0E2565C42}"/>
            </c:ext>
          </c:extLst>
        </c:ser>
        <c:dLbls>
          <c:showLegendKey val="0"/>
          <c:showVal val="0"/>
          <c:showCatName val="0"/>
          <c:showSerName val="0"/>
          <c:showPercent val="0"/>
          <c:showBubbleSize val="0"/>
        </c:dLbls>
        <c:marker val="1"/>
        <c:smooth val="0"/>
        <c:axId val="93967872"/>
        <c:axId val="93969792"/>
      </c:lineChart>
      <c:dateAx>
        <c:axId val="93967872"/>
        <c:scaling>
          <c:orientation val="minMax"/>
        </c:scaling>
        <c:delete val="1"/>
        <c:axPos val="b"/>
        <c:numFmt formatCode="ge" sourceLinked="1"/>
        <c:majorTickMark val="none"/>
        <c:minorTickMark val="none"/>
        <c:tickLblPos val="none"/>
        <c:crossAx val="93969792"/>
        <c:crosses val="autoZero"/>
        <c:auto val="1"/>
        <c:lblOffset val="100"/>
        <c:baseTimeUnit val="years"/>
      </c:dateAx>
      <c:valAx>
        <c:axId val="9396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752.4</c:v>
                </c:pt>
                <c:pt idx="1">
                  <c:v>743.4</c:v>
                </c:pt>
                <c:pt idx="2">
                  <c:v>718.74</c:v>
                </c:pt>
                <c:pt idx="3">
                  <c:v>694.35</c:v>
                </c:pt>
                <c:pt idx="4">
                  <c:v>658.28</c:v>
                </c:pt>
              </c:numCache>
            </c:numRef>
          </c:val>
          <c:extLst xmlns:c16r2="http://schemas.microsoft.com/office/drawing/2015/06/chart">
            <c:ext xmlns:c16="http://schemas.microsoft.com/office/drawing/2014/chart" uri="{C3380CC4-5D6E-409C-BE32-E72D297353CC}">
              <c16:uniqueId val="{00000000-18B6-42BF-A74A-DA25826B58EB}"/>
            </c:ext>
          </c:extLst>
        </c:ser>
        <c:dLbls>
          <c:showLegendKey val="0"/>
          <c:showVal val="0"/>
          <c:showCatName val="0"/>
          <c:showSerName val="0"/>
          <c:showPercent val="0"/>
          <c:showBubbleSize val="0"/>
        </c:dLbls>
        <c:gapWidth val="150"/>
        <c:axId val="94074752"/>
        <c:axId val="940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8B6-42BF-A74A-DA25826B58EB}"/>
            </c:ext>
          </c:extLst>
        </c:ser>
        <c:dLbls>
          <c:showLegendKey val="0"/>
          <c:showVal val="0"/>
          <c:showCatName val="0"/>
          <c:showSerName val="0"/>
          <c:showPercent val="0"/>
          <c:showBubbleSize val="0"/>
        </c:dLbls>
        <c:marker val="1"/>
        <c:smooth val="0"/>
        <c:axId val="94074752"/>
        <c:axId val="94085120"/>
      </c:lineChart>
      <c:dateAx>
        <c:axId val="94074752"/>
        <c:scaling>
          <c:orientation val="minMax"/>
        </c:scaling>
        <c:delete val="1"/>
        <c:axPos val="b"/>
        <c:numFmt formatCode="ge" sourceLinked="1"/>
        <c:majorTickMark val="none"/>
        <c:minorTickMark val="none"/>
        <c:tickLblPos val="none"/>
        <c:crossAx val="94085120"/>
        <c:crosses val="autoZero"/>
        <c:auto val="1"/>
        <c:lblOffset val="100"/>
        <c:baseTimeUnit val="years"/>
      </c:dateAx>
      <c:valAx>
        <c:axId val="9408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85.87</c:v>
                </c:pt>
                <c:pt idx="1">
                  <c:v>98.27</c:v>
                </c:pt>
                <c:pt idx="2">
                  <c:v>94.7</c:v>
                </c:pt>
                <c:pt idx="3">
                  <c:v>95.94</c:v>
                </c:pt>
                <c:pt idx="4">
                  <c:v>97.32</c:v>
                </c:pt>
              </c:numCache>
            </c:numRef>
          </c:val>
          <c:extLst xmlns:c16r2="http://schemas.microsoft.com/office/drawing/2015/06/chart">
            <c:ext xmlns:c16="http://schemas.microsoft.com/office/drawing/2014/chart" uri="{C3380CC4-5D6E-409C-BE32-E72D297353CC}">
              <c16:uniqueId val="{00000000-C36F-457F-B3FE-78B503F58362}"/>
            </c:ext>
          </c:extLst>
        </c:ser>
        <c:dLbls>
          <c:showLegendKey val="0"/>
          <c:showVal val="0"/>
          <c:showCatName val="0"/>
          <c:showSerName val="0"/>
          <c:showPercent val="0"/>
          <c:showBubbleSize val="0"/>
        </c:dLbls>
        <c:gapWidth val="150"/>
        <c:axId val="94107904"/>
        <c:axId val="954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36F-457F-B3FE-78B503F58362}"/>
            </c:ext>
          </c:extLst>
        </c:ser>
        <c:dLbls>
          <c:showLegendKey val="0"/>
          <c:showVal val="0"/>
          <c:showCatName val="0"/>
          <c:showSerName val="0"/>
          <c:showPercent val="0"/>
          <c:showBubbleSize val="0"/>
        </c:dLbls>
        <c:marker val="1"/>
        <c:smooth val="0"/>
        <c:axId val="94107904"/>
        <c:axId val="95498624"/>
      </c:lineChart>
      <c:dateAx>
        <c:axId val="94107904"/>
        <c:scaling>
          <c:orientation val="minMax"/>
        </c:scaling>
        <c:delete val="1"/>
        <c:axPos val="b"/>
        <c:numFmt formatCode="ge" sourceLinked="1"/>
        <c:majorTickMark val="none"/>
        <c:minorTickMark val="none"/>
        <c:tickLblPos val="none"/>
        <c:crossAx val="95498624"/>
        <c:crosses val="autoZero"/>
        <c:auto val="1"/>
        <c:lblOffset val="100"/>
        <c:baseTimeUnit val="years"/>
      </c:dateAx>
      <c:valAx>
        <c:axId val="95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165.57</c:v>
                </c:pt>
                <c:pt idx="1">
                  <c:v>145.9</c:v>
                </c:pt>
                <c:pt idx="2">
                  <c:v>150.80000000000001</c:v>
                </c:pt>
                <c:pt idx="3">
                  <c:v>149.28</c:v>
                </c:pt>
                <c:pt idx="4">
                  <c:v>147.35</c:v>
                </c:pt>
              </c:numCache>
            </c:numRef>
          </c:val>
          <c:extLst xmlns:c16r2="http://schemas.microsoft.com/office/drawing/2015/06/chart">
            <c:ext xmlns:c16="http://schemas.microsoft.com/office/drawing/2014/chart" uri="{C3380CC4-5D6E-409C-BE32-E72D297353CC}">
              <c16:uniqueId val="{00000000-F5C0-4B67-93B9-7B2D7BB18382}"/>
            </c:ext>
          </c:extLst>
        </c:ser>
        <c:dLbls>
          <c:showLegendKey val="0"/>
          <c:showVal val="0"/>
          <c:showCatName val="0"/>
          <c:showSerName val="0"/>
          <c:showPercent val="0"/>
          <c:showBubbleSize val="0"/>
        </c:dLbls>
        <c:gapWidth val="150"/>
        <c:axId val="95537408"/>
        <c:axId val="955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5C0-4B67-93B9-7B2D7BB18382}"/>
            </c:ext>
          </c:extLst>
        </c:ser>
        <c:dLbls>
          <c:showLegendKey val="0"/>
          <c:showVal val="0"/>
          <c:showCatName val="0"/>
          <c:showSerName val="0"/>
          <c:showPercent val="0"/>
          <c:showBubbleSize val="0"/>
        </c:dLbls>
        <c:marker val="1"/>
        <c:smooth val="0"/>
        <c:axId val="95537408"/>
        <c:axId val="95539584"/>
      </c:lineChart>
      <c:dateAx>
        <c:axId val="95537408"/>
        <c:scaling>
          <c:orientation val="minMax"/>
        </c:scaling>
        <c:delete val="1"/>
        <c:axPos val="b"/>
        <c:numFmt formatCode="ge" sourceLinked="1"/>
        <c:majorTickMark val="none"/>
        <c:minorTickMark val="none"/>
        <c:tickLblPos val="none"/>
        <c:crossAx val="95539584"/>
        <c:crosses val="autoZero"/>
        <c:auto val="1"/>
        <c:lblOffset val="100"/>
        <c:baseTimeUnit val="years"/>
      </c:dateAx>
      <c:valAx>
        <c:axId val="955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30" zoomScale="70" zoomScaleNormal="70" workbookViewId="0">
      <selection activeCell="CA50" sqref="CA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斐川宍道水道企業団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51.92</v>
      </c>
      <c r="J10" s="67"/>
      <c r="K10" s="67"/>
      <c r="L10" s="67"/>
      <c r="M10" s="67"/>
      <c r="N10" s="67"/>
      <c r="O10" s="68"/>
      <c r="P10" s="69">
        <f>データ!$P$6</f>
        <v>99.55</v>
      </c>
      <c r="Q10" s="69"/>
      <c r="R10" s="69"/>
      <c r="S10" s="69"/>
      <c r="T10" s="69"/>
      <c r="U10" s="69"/>
      <c r="V10" s="69"/>
      <c r="W10" s="70">
        <f>データ!$Q$6</f>
        <v>2647</v>
      </c>
      <c r="X10" s="70"/>
      <c r="Y10" s="70"/>
      <c r="Z10" s="70"/>
      <c r="AA10" s="70"/>
      <c r="AB10" s="70"/>
      <c r="AC10" s="70"/>
      <c r="AD10" s="2"/>
      <c r="AE10" s="2"/>
      <c r="AF10" s="2"/>
      <c r="AG10" s="2"/>
      <c r="AH10" s="4"/>
      <c r="AI10" s="4"/>
      <c r="AJ10" s="4"/>
      <c r="AK10" s="4"/>
      <c r="AL10" s="70">
        <f>データ!$U$6</f>
        <v>37908</v>
      </c>
      <c r="AM10" s="70"/>
      <c r="AN10" s="70"/>
      <c r="AO10" s="70"/>
      <c r="AP10" s="70"/>
      <c r="AQ10" s="70"/>
      <c r="AR10" s="70"/>
      <c r="AS10" s="70"/>
      <c r="AT10" s="66">
        <f>データ!$V$6</f>
        <v>86.52</v>
      </c>
      <c r="AU10" s="67"/>
      <c r="AV10" s="67"/>
      <c r="AW10" s="67"/>
      <c r="AX10" s="67"/>
      <c r="AY10" s="67"/>
      <c r="AZ10" s="67"/>
      <c r="BA10" s="67"/>
      <c r="BB10" s="69">
        <f>データ!$W$6</f>
        <v>438.14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wNuuAIVhcyrTHSEFCcviwrBjClqrs8jiQiM2selSvwPjX5Dt3iBRNXMfVy1MeAkbNhIG5hro/yOkXaP2Wn8kA==" saltValue="RtOlt/DHxYopaDOZ68ru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328341</v>
      </c>
      <c r="D6" s="33">
        <f t="shared" si="3"/>
        <v>46</v>
      </c>
      <c r="E6" s="33">
        <f t="shared" si="3"/>
        <v>1</v>
      </c>
      <c r="F6" s="33">
        <f t="shared" si="3"/>
        <v>0</v>
      </c>
      <c r="G6" s="33">
        <f t="shared" si="3"/>
        <v>1</v>
      </c>
      <c r="H6" s="33" t="str">
        <f t="shared" si="3"/>
        <v>島根県　斐川宍道水道企業団</v>
      </c>
      <c r="I6" s="33" t="str">
        <f t="shared" si="3"/>
        <v>法適用</v>
      </c>
      <c r="J6" s="33" t="str">
        <f t="shared" si="3"/>
        <v>水道事業</v>
      </c>
      <c r="K6" s="33" t="str">
        <f t="shared" si="3"/>
        <v>末端給水事業</v>
      </c>
      <c r="L6" s="33" t="str">
        <f t="shared" si="3"/>
        <v>A5</v>
      </c>
      <c r="M6" s="33" t="str">
        <f t="shared" si="3"/>
        <v>その他</v>
      </c>
      <c r="N6" s="34" t="str">
        <f t="shared" si="3"/>
        <v>-</v>
      </c>
      <c r="O6" s="34">
        <f t="shared" si="3"/>
        <v>51.92</v>
      </c>
      <c r="P6" s="34">
        <f t="shared" si="3"/>
        <v>99.55</v>
      </c>
      <c r="Q6" s="34">
        <f t="shared" si="3"/>
        <v>2647</v>
      </c>
      <c r="R6" s="34" t="str">
        <f t="shared" si="3"/>
        <v>-</v>
      </c>
      <c r="S6" s="34" t="str">
        <f t="shared" si="3"/>
        <v>-</v>
      </c>
      <c r="T6" s="34" t="str">
        <f t="shared" si="3"/>
        <v>-</v>
      </c>
      <c r="U6" s="34">
        <f t="shared" si="3"/>
        <v>37908</v>
      </c>
      <c r="V6" s="34">
        <f t="shared" si="3"/>
        <v>86.52</v>
      </c>
      <c r="W6" s="34">
        <f t="shared" si="3"/>
        <v>438.14</v>
      </c>
      <c r="X6" s="35">
        <f>IF(X7="",NA(),X7)</f>
        <v>96.26</v>
      </c>
      <c r="Y6" s="35">
        <f t="shared" ref="Y6:AG6" si="4">IF(Y7="",NA(),Y7)</f>
        <v>108.3</v>
      </c>
      <c r="Z6" s="35">
        <f t="shared" si="4"/>
        <v>105.52</v>
      </c>
      <c r="AA6" s="35">
        <f t="shared" si="4"/>
        <v>110.53</v>
      </c>
      <c r="AB6" s="35">
        <f t="shared" si="4"/>
        <v>110.12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291.99</v>
      </c>
      <c r="AU6" s="35">
        <f t="shared" ref="AU6:BC6" si="6">IF(AU7="",NA(),AU7)</f>
        <v>170.49</v>
      </c>
      <c r="AV6" s="35">
        <f t="shared" si="6"/>
        <v>182.91</v>
      </c>
      <c r="AW6" s="35">
        <f t="shared" si="6"/>
        <v>181.65</v>
      </c>
      <c r="AX6" s="35">
        <f t="shared" si="6"/>
        <v>190.77</v>
      </c>
      <c r="AY6" s="35">
        <f t="shared" si="6"/>
        <v>909.68</v>
      </c>
      <c r="AZ6" s="35">
        <f t="shared" si="6"/>
        <v>382.09</v>
      </c>
      <c r="BA6" s="35">
        <f t="shared" si="6"/>
        <v>371.31</v>
      </c>
      <c r="BB6" s="35">
        <f t="shared" si="6"/>
        <v>377.63</v>
      </c>
      <c r="BC6" s="35">
        <f t="shared" si="6"/>
        <v>357.34</v>
      </c>
      <c r="BD6" s="34" t="str">
        <f>IF(BD7="","",IF(BD7="-","【-】","【"&amp;SUBSTITUTE(TEXT(BD7,"#,##0.00"),"-","△")&amp;"】"))</f>
        <v>【264.34】</v>
      </c>
      <c r="BE6" s="35">
        <f>IF(BE7="",NA(),BE7)</f>
        <v>752.4</v>
      </c>
      <c r="BF6" s="35">
        <f t="shared" ref="BF6:BN6" si="7">IF(BF7="",NA(),BF7)</f>
        <v>743.4</v>
      </c>
      <c r="BG6" s="35">
        <f t="shared" si="7"/>
        <v>718.74</v>
      </c>
      <c r="BH6" s="35">
        <f t="shared" si="7"/>
        <v>694.35</v>
      </c>
      <c r="BI6" s="35">
        <f t="shared" si="7"/>
        <v>658.28</v>
      </c>
      <c r="BJ6" s="35">
        <f t="shared" si="7"/>
        <v>382.65</v>
      </c>
      <c r="BK6" s="35">
        <f t="shared" si="7"/>
        <v>385.06</v>
      </c>
      <c r="BL6" s="35">
        <f t="shared" si="7"/>
        <v>373.09</v>
      </c>
      <c r="BM6" s="35">
        <f t="shared" si="7"/>
        <v>364.71</v>
      </c>
      <c r="BN6" s="35">
        <f t="shared" si="7"/>
        <v>373.69</v>
      </c>
      <c r="BO6" s="34" t="str">
        <f>IF(BO7="","",IF(BO7="-","【-】","【"&amp;SUBSTITUTE(TEXT(BO7,"#,##0.00"),"-","△")&amp;"】"))</f>
        <v>【274.27】</v>
      </c>
      <c r="BP6" s="35">
        <f>IF(BP7="",NA(),BP7)</f>
        <v>85.87</v>
      </c>
      <c r="BQ6" s="35">
        <f t="shared" ref="BQ6:BY6" si="8">IF(BQ7="",NA(),BQ7)</f>
        <v>98.27</v>
      </c>
      <c r="BR6" s="35">
        <f t="shared" si="8"/>
        <v>94.7</v>
      </c>
      <c r="BS6" s="35">
        <f t="shared" si="8"/>
        <v>95.94</v>
      </c>
      <c r="BT6" s="35">
        <f t="shared" si="8"/>
        <v>97.32</v>
      </c>
      <c r="BU6" s="35">
        <f t="shared" si="8"/>
        <v>96.1</v>
      </c>
      <c r="BV6" s="35">
        <f t="shared" si="8"/>
        <v>99.07</v>
      </c>
      <c r="BW6" s="35">
        <f t="shared" si="8"/>
        <v>99.99</v>
      </c>
      <c r="BX6" s="35">
        <f t="shared" si="8"/>
        <v>100.65</v>
      </c>
      <c r="BY6" s="35">
        <f t="shared" si="8"/>
        <v>99.87</v>
      </c>
      <c r="BZ6" s="34" t="str">
        <f>IF(BZ7="","",IF(BZ7="-","【-】","【"&amp;SUBSTITUTE(TEXT(BZ7,"#,##0.00"),"-","△")&amp;"】"))</f>
        <v>【104.36】</v>
      </c>
      <c r="CA6" s="35">
        <f>IF(CA7="",NA(),CA7)</f>
        <v>165.57</v>
      </c>
      <c r="CB6" s="35">
        <f t="shared" ref="CB6:CJ6" si="9">IF(CB7="",NA(),CB7)</f>
        <v>145.9</v>
      </c>
      <c r="CC6" s="35">
        <f t="shared" si="9"/>
        <v>150.80000000000001</v>
      </c>
      <c r="CD6" s="35">
        <f t="shared" si="9"/>
        <v>149.28</v>
      </c>
      <c r="CE6" s="35">
        <f t="shared" si="9"/>
        <v>147.35</v>
      </c>
      <c r="CF6" s="35">
        <f t="shared" si="9"/>
        <v>178.39</v>
      </c>
      <c r="CG6" s="35">
        <f t="shared" si="9"/>
        <v>173.03</v>
      </c>
      <c r="CH6" s="35">
        <f t="shared" si="9"/>
        <v>171.15</v>
      </c>
      <c r="CI6" s="35">
        <f t="shared" si="9"/>
        <v>170.19</v>
      </c>
      <c r="CJ6" s="35">
        <f t="shared" si="9"/>
        <v>171.81</v>
      </c>
      <c r="CK6" s="34" t="str">
        <f>IF(CK7="","",IF(CK7="-","【-】","【"&amp;SUBSTITUTE(TEXT(CK7,"#,##0.00"),"-","△")&amp;"】"))</f>
        <v>【165.71】</v>
      </c>
      <c r="CL6" s="35">
        <f>IF(CL7="",NA(),CL7)</f>
        <v>68.010000000000005</v>
      </c>
      <c r="CM6" s="35">
        <f t="shared" ref="CM6:CU6" si="10">IF(CM7="",NA(),CM7)</f>
        <v>66.34</v>
      </c>
      <c r="CN6" s="35">
        <f t="shared" si="10"/>
        <v>67.02</v>
      </c>
      <c r="CO6" s="35">
        <f t="shared" si="10"/>
        <v>60.08</v>
      </c>
      <c r="CP6" s="35">
        <f t="shared" si="10"/>
        <v>61.86</v>
      </c>
      <c r="CQ6" s="35">
        <f t="shared" si="10"/>
        <v>59.23</v>
      </c>
      <c r="CR6" s="35">
        <f t="shared" si="10"/>
        <v>58.58</v>
      </c>
      <c r="CS6" s="35">
        <f t="shared" si="10"/>
        <v>58.53</v>
      </c>
      <c r="CT6" s="35">
        <f t="shared" si="10"/>
        <v>59.01</v>
      </c>
      <c r="CU6" s="35">
        <f t="shared" si="10"/>
        <v>60.03</v>
      </c>
      <c r="CV6" s="34" t="str">
        <f>IF(CV7="","",IF(CV7="-","【-】","【"&amp;SUBSTITUTE(TEXT(CV7,"#,##0.00"),"-","△")&amp;"】"))</f>
        <v>【60.41】</v>
      </c>
      <c r="CW6" s="35">
        <f>IF(CW7="",NA(),CW7)</f>
        <v>89.86</v>
      </c>
      <c r="CX6" s="35">
        <f t="shared" ref="CX6:DF6" si="11">IF(CX7="",NA(),CX7)</f>
        <v>90</v>
      </c>
      <c r="CY6" s="35">
        <f t="shared" si="11"/>
        <v>89.06</v>
      </c>
      <c r="CZ6" s="35">
        <f t="shared" si="11"/>
        <v>89.61</v>
      </c>
      <c r="DA6" s="35">
        <f t="shared" si="11"/>
        <v>89.04</v>
      </c>
      <c r="DB6" s="35">
        <f t="shared" si="11"/>
        <v>85.53</v>
      </c>
      <c r="DC6" s="35">
        <f t="shared" si="11"/>
        <v>85.23</v>
      </c>
      <c r="DD6" s="35">
        <f t="shared" si="11"/>
        <v>85.26</v>
      </c>
      <c r="DE6" s="35">
        <f t="shared" si="11"/>
        <v>85.37</v>
      </c>
      <c r="DF6" s="35">
        <f t="shared" si="11"/>
        <v>84.81</v>
      </c>
      <c r="DG6" s="34" t="str">
        <f>IF(DG7="","",IF(DG7="-","【-】","【"&amp;SUBSTITUTE(TEXT(DG7,"#,##0.00"),"-","△")&amp;"】"))</f>
        <v>【89.93】</v>
      </c>
      <c r="DH6" s="35">
        <f>IF(DH7="",NA(),DH7)</f>
        <v>41.2</v>
      </c>
      <c r="DI6" s="35">
        <f t="shared" ref="DI6:DQ6" si="12">IF(DI7="",NA(),DI7)</f>
        <v>42.82</v>
      </c>
      <c r="DJ6" s="35">
        <f t="shared" si="12"/>
        <v>44.94</v>
      </c>
      <c r="DK6" s="35">
        <f t="shared" si="12"/>
        <v>46.28</v>
      </c>
      <c r="DL6" s="35">
        <f t="shared" si="12"/>
        <v>47.39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4.84</v>
      </c>
      <c r="DT6" s="35">
        <f t="shared" ref="DT6:EB6" si="13">IF(DT7="",NA(),DT7)</f>
        <v>4.7300000000000004</v>
      </c>
      <c r="DU6" s="34">
        <f t="shared" si="13"/>
        <v>0</v>
      </c>
      <c r="DV6" s="35">
        <f t="shared" si="13"/>
        <v>5.61</v>
      </c>
      <c r="DW6" s="35">
        <f t="shared" si="13"/>
        <v>9.0299999999999994</v>
      </c>
      <c r="DX6" s="35">
        <f t="shared" si="13"/>
        <v>8.39</v>
      </c>
      <c r="DY6" s="35">
        <f t="shared" si="13"/>
        <v>10.09</v>
      </c>
      <c r="DZ6" s="35">
        <f t="shared" si="13"/>
        <v>10.54</v>
      </c>
      <c r="EA6" s="35">
        <f t="shared" si="13"/>
        <v>12.03</v>
      </c>
      <c r="EB6" s="35">
        <f t="shared" si="13"/>
        <v>12.19</v>
      </c>
      <c r="EC6" s="34" t="str">
        <f>IF(EC7="","",IF(EC7="-","【-】","【"&amp;SUBSTITUTE(TEXT(EC7,"#,##0.00"),"-","△")&amp;"】"))</f>
        <v>【15.89】</v>
      </c>
      <c r="ED6" s="35">
        <f>IF(ED7="",NA(),ED7)</f>
        <v>0.96</v>
      </c>
      <c r="EE6" s="35">
        <f t="shared" ref="EE6:EM6" si="14">IF(EE7="",NA(),EE7)</f>
        <v>0.17</v>
      </c>
      <c r="EF6" s="34">
        <f t="shared" si="14"/>
        <v>0</v>
      </c>
      <c r="EG6" s="35">
        <f t="shared" si="14"/>
        <v>0.1</v>
      </c>
      <c r="EH6" s="35">
        <f t="shared" si="14"/>
        <v>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328341</v>
      </c>
      <c r="D7" s="37">
        <v>46</v>
      </c>
      <c r="E7" s="37">
        <v>1</v>
      </c>
      <c r="F7" s="37">
        <v>0</v>
      </c>
      <c r="G7" s="37">
        <v>1</v>
      </c>
      <c r="H7" s="37" t="s">
        <v>104</v>
      </c>
      <c r="I7" s="37" t="s">
        <v>105</v>
      </c>
      <c r="J7" s="37" t="s">
        <v>106</v>
      </c>
      <c r="K7" s="37" t="s">
        <v>107</v>
      </c>
      <c r="L7" s="37" t="s">
        <v>108</v>
      </c>
      <c r="M7" s="37" t="s">
        <v>109</v>
      </c>
      <c r="N7" s="38" t="s">
        <v>110</v>
      </c>
      <c r="O7" s="38">
        <v>51.92</v>
      </c>
      <c r="P7" s="38">
        <v>99.55</v>
      </c>
      <c r="Q7" s="38">
        <v>2647</v>
      </c>
      <c r="R7" s="38" t="s">
        <v>110</v>
      </c>
      <c r="S7" s="38" t="s">
        <v>110</v>
      </c>
      <c r="T7" s="38" t="s">
        <v>110</v>
      </c>
      <c r="U7" s="38">
        <v>37908</v>
      </c>
      <c r="V7" s="38">
        <v>86.52</v>
      </c>
      <c r="W7" s="38">
        <v>438.14</v>
      </c>
      <c r="X7" s="38">
        <v>96.26</v>
      </c>
      <c r="Y7" s="38">
        <v>108.3</v>
      </c>
      <c r="Z7" s="38">
        <v>105.52</v>
      </c>
      <c r="AA7" s="38">
        <v>110.53</v>
      </c>
      <c r="AB7" s="38">
        <v>110.12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291.99</v>
      </c>
      <c r="AU7" s="38">
        <v>170.49</v>
      </c>
      <c r="AV7" s="38">
        <v>182.91</v>
      </c>
      <c r="AW7" s="38">
        <v>181.65</v>
      </c>
      <c r="AX7" s="38">
        <v>190.77</v>
      </c>
      <c r="AY7" s="38">
        <v>909.68</v>
      </c>
      <c r="AZ7" s="38">
        <v>382.09</v>
      </c>
      <c r="BA7" s="38">
        <v>371.31</v>
      </c>
      <c r="BB7" s="38">
        <v>377.63</v>
      </c>
      <c r="BC7" s="38">
        <v>357.34</v>
      </c>
      <c r="BD7" s="38">
        <v>264.33999999999997</v>
      </c>
      <c r="BE7" s="38">
        <v>752.4</v>
      </c>
      <c r="BF7" s="38">
        <v>743.4</v>
      </c>
      <c r="BG7" s="38">
        <v>718.74</v>
      </c>
      <c r="BH7" s="38">
        <v>694.35</v>
      </c>
      <c r="BI7" s="38">
        <v>658.28</v>
      </c>
      <c r="BJ7" s="38">
        <v>382.65</v>
      </c>
      <c r="BK7" s="38">
        <v>385.06</v>
      </c>
      <c r="BL7" s="38">
        <v>373.09</v>
      </c>
      <c r="BM7" s="38">
        <v>364.71</v>
      </c>
      <c r="BN7" s="38">
        <v>373.69</v>
      </c>
      <c r="BO7" s="38">
        <v>274.27</v>
      </c>
      <c r="BP7" s="38">
        <v>85.87</v>
      </c>
      <c r="BQ7" s="38">
        <v>98.27</v>
      </c>
      <c r="BR7" s="38">
        <v>94.7</v>
      </c>
      <c r="BS7" s="38">
        <v>95.94</v>
      </c>
      <c r="BT7" s="38">
        <v>97.32</v>
      </c>
      <c r="BU7" s="38">
        <v>96.1</v>
      </c>
      <c r="BV7" s="38">
        <v>99.07</v>
      </c>
      <c r="BW7" s="38">
        <v>99.99</v>
      </c>
      <c r="BX7" s="38">
        <v>100.65</v>
      </c>
      <c r="BY7" s="38">
        <v>99.87</v>
      </c>
      <c r="BZ7" s="38">
        <v>104.36</v>
      </c>
      <c r="CA7" s="38">
        <v>165.57</v>
      </c>
      <c r="CB7" s="38">
        <v>145.9</v>
      </c>
      <c r="CC7" s="38">
        <v>150.80000000000001</v>
      </c>
      <c r="CD7" s="38">
        <v>149.28</v>
      </c>
      <c r="CE7" s="38">
        <v>147.35</v>
      </c>
      <c r="CF7" s="38">
        <v>178.39</v>
      </c>
      <c r="CG7" s="38">
        <v>173.03</v>
      </c>
      <c r="CH7" s="38">
        <v>171.15</v>
      </c>
      <c r="CI7" s="38">
        <v>170.19</v>
      </c>
      <c r="CJ7" s="38">
        <v>171.81</v>
      </c>
      <c r="CK7" s="38">
        <v>165.71</v>
      </c>
      <c r="CL7" s="38">
        <v>68.010000000000005</v>
      </c>
      <c r="CM7" s="38">
        <v>66.34</v>
      </c>
      <c r="CN7" s="38">
        <v>67.02</v>
      </c>
      <c r="CO7" s="38">
        <v>60.08</v>
      </c>
      <c r="CP7" s="38">
        <v>61.86</v>
      </c>
      <c r="CQ7" s="38">
        <v>59.23</v>
      </c>
      <c r="CR7" s="38">
        <v>58.58</v>
      </c>
      <c r="CS7" s="38">
        <v>58.53</v>
      </c>
      <c r="CT7" s="38">
        <v>59.01</v>
      </c>
      <c r="CU7" s="38">
        <v>60.03</v>
      </c>
      <c r="CV7" s="38">
        <v>60.41</v>
      </c>
      <c r="CW7" s="38">
        <v>89.86</v>
      </c>
      <c r="CX7" s="38">
        <v>90</v>
      </c>
      <c r="CY7" s="38">
        <v>89.06</v>
      </c>
      <c r="CZ7" s="38">
        <v>89.61</v>
      </c>
      <c r="DA7" s="38">
        <v>89.04</v>
      </c>
      <c r="DB7" s="38">
        <v>85.53</v>
      </c>
      <c r="DC7" s="38">
        <v>85.23</v>
      </c>
      <c r="DD7" s="38">
        <v>85.26</v>
      </c>
      <c r="DE7" s="38">
        <v>85.37</v>
      </c>
      <c r="DF7" s="38">
        <v>84.81</v>
      </c>
      <c r="DG7" s="38">
        <v>89.93</v>
      </c>
      <c r="DH7" s="38">
        <v>41.2</v>
      </c>
      <c r="DI7" s="38">
        <v>42.82</v>
      </c>
      <c r="DJ7" s="38">
        <v>44.94</v>
      </c>
      <c r="DK7" s="38">
        <v>46.28</v>
      </c>
      <c r="DL7" s="38">
        <v>47.39</v>
      </c>
      <c r="DM7" s="38">
        <v>37.340000000000003</v>
      </c>
      <c r="DN7" s="38">
        <v>44.31</v>
      </c>
      <c r="DO7" s="38">
        <v>45.75</v>
      </c>
      <c r="DP7" s="38">
        <v>46.9</v>
      </c>
      <c r="DQ7" s="38">
        <v>47.28</v>
      </c>
      <c r="DR7" s="38">
        <v>48.12</v>
      </c>
      <c r="DS7" s="38">
        <v>4.84</v>
      </c>
      <c r="DT7" s="38">
        <v>4.7300000000000004</v>
      </c>
      <c r="DU7" s="38">
        <v>0</v>
      </c>
      <c r="DV7" s="38">
        <v>5.61</v>
      </c>
      <c r="DW7" s="38">
        <v>9.0299999999999994</v>
      </c>
      <c r="DX7" s="38">
        <v>8.39</v>
      </c>
      <c r="DY7" s="38">
        <v>10.09</v>
      </c>
      <c r="DZ7" s="38">
        <v>10.54</v>
      </c>
      <c r="EA7" s="38">
        <v>12.03</v>
      </c>
      <c r="EB7" s="38">
        <v>12.19</v>
      </c>
      <c r="EC7" s="38">
        <v>15.89</v>
      </c>
      <c r="ED7" s="38">
        <v>0.96</v>
      </c>
      <c r="EE7" s="38">
        <v>0.17</v>
      </c>
      <c r="EF7" s="38">
        <v>0</v>
      </c>
      <c r="EG7" s="38">
        <v>0.1</v>
      </c>
      <c r="EH7" s="38">
        <v>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UI002</cp:lastModifiedBy>
  <cp:lastPrinted>2019-01-28T01:57:03Z</cp:lastPrinted>
  <dcterms:created xsi:type="dcterms:W3CDTF">2018-12-03T08:35:56Z</dcterms:created>
  <dcterms:modified xsi:type="dcterms:W3CDTF">2019-01-30T00:16:40Z</dcterms:modified>
  <cp:category/>
</cp:coreProperties>
</file>