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90111H29決算経営比較分析表の分析等について\07県HP公表用\下水\176漁集\"/>
    </mc:Choice>
  </mc:AlternateContent>
  <workbookProtection workbookAlgorithmName="SHA-512" workbookHashValue="N7b2Fle/GTjIDV2AANeloxYVYDP3ie1L8b/Vkwl6jkBr+wMiWzUviN1SofjH7hDXpvkBWB9/gWubPtsg3+V4/A==" workbookSaltValue="FcymCA081gYxiAgiYXIj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<sst xmlns="http://schemas.openxmlformats.org/spreadsheetml/2006/main" count="240" uniqueCount="126">
  <si>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</si>
  <si>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</si>
  <si>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</si>
  <si>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</si>
  <si>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</si>
  <si>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</si>
  <si>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</si>
  <si>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</si>
  <si>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</si>
  <si>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</si>
  <si>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</si>
  <si>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</si>
  <si>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</si>
  <si>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</si>
  <si>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</si>
  <si>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</si>
  <si>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</si>
  <si>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</si>
  <si>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</si>
  <si>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</si>
  <si>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</si>
  <si>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</si>
  <si>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</si>
  <si>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</si>
  <si>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</si>
  <si>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</si>
  <si>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</si>
  <si>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</si>
  <si>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</si>
  <si>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</si>
  <si>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</si>
  <si>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</si>
  <si>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</si>
  <si>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</si>
  <si>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</si>
  <si>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</si>
  <si>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</si>
  <si>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</si>
  <si>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</si>
  <si>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</si>
  <si>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</si>
  <si>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</si>
  <si>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</si>
  <si>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</si>
  <si>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</si>
  <si>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</si>
  <si>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</si>
  <si>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</si>
  <si>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</si>
  <si>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</si>
  <si>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</si>
  <si>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</si>
  <si>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</si>
  <si>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</si>
  <si>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</si>
  <si>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</si>
  <si>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</si>
  <si>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</si>
  <si>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</si>
  <si>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</si>
  <si>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</si>
  <si>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</si>
  <si>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</si>
  <si>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</si>
  <si>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</si>
  <si>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</si>
  <si>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</si>
  <si>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</si>
  <si>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</si>
  <si>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</si>
  <si>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</si>
  <si>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</si>
  <si>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</si>
  <si>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</si>
  <si>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</si>
  <si>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</si>
  <si>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</si>
  <si>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</si>
  <si>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</si>
  <si>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</si>
  <si>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</si>
  <si>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</si>
  <si>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</si>
  <si>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</si>
  <si>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</si>
  <si>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</si>
  <si>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</si>
  <si>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</si>
  <si>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</si>
  <si>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</si>
  <si>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</si>
  <si>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</si>
  <si>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</si>
  <si>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</si>
  <si>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</si>
  <si>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</si>
  <si>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</si>
  <si>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</si>
  <si>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</si>
  <si>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</si>
  <si>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</si>
  <si>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</si>
  <si>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</si>
  <si>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</si>
  <si>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</si>
  <si>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</si>
  <si>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</si>
  <si>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</si>
  <si>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</si>
  <si>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</si>
  <si>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</si>
  <si>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</si>
  <si>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</si>
  <si>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</si>
  <si>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</si>
  <si>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</si>
  <si>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</si>
  <si>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</si>
  <si>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</si>
  <si>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</si>
  <si>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</si>
  <si>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</si>
  <si>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</si>
  <si>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③平成8年供用開始で、耐用年数内であり管渠改善は実施していない。</t>
    <rPh sb="1" eb="3">
      <t>ヘイセイ</t>
    </rPh>
    <rPh sb="4" eb="5">
      <t>ネン</t>
    </rPh>
    <rPh sb="5" eb="9">
      <t>キョウヨウカイシ</t>
    </rPh>
    <rPh sb="11" eb="15">
      <t>タイヨウネンスウ</t>
    </rPh>
    <rPh sb="15" eb="16">
      <t>ナイ</t>
    </rPh>
    <rPh sb="19" eb="21">
      <t>カンキョ</t>
    </rPh>
    <rPh sb="21" eb="23">
      <t>カイゼン</t>
    </rPh>
    <rPh sb="24" eb="26">
      <t>ジッシ</t>
    </rPh>
    <phoneticPr fontId="4"/>
  </si>
  <si>
    <t>漁業集落排水事業は、処理場、管渠ともに整備済みであるが、長寿命化計画による施設の改修、更新等により企業債残高は増加する見込みである。各比率ともに類似団体と比較して良好である。今後、長寿命化計画により効率的な維持管理に努める。</t>
    <rPh sb="0" eb="2">
      <t>ギョギョウ</t>
    </rPh>
    <rPh sb="2" eb="4">
      <t>シュウラク</t>
    </rPh>
    <rPh sb="4" eb="6">
      <t>ハイスイ</t>
    </rPh>
    <rPh sb="6" eb="8">
      <t>ジギョウ</t>
    </rPh>
    <rPh sb="10" eb="13">
      <t>ショリジョウ</t>
    </rPh>
    <rPh sb="14" eb="16">
      <t>カンキョ</t>
    </rPh>
    <rPh sb="19" eb="22">
      <t>セイビズ</t>
    </rPh>
    <rPh sb="28" eb="31">
      <t>チョウジュミョウ</t>
    </rPh>
    <rPh sb="31" eb="32">
      <t>カ</t>
    </rPh>
    <rPh sb="32" eb="34">
      <t>ケイカク</t>
    </rPh>
    <rPh sb="37" eb="39">
      <t>シセツ</t>
    </rPh>
    <rPh sb="40" eb="42">
      <t>カイシュウ</t>
    </rPh>
    <rPh sb="43" eb="45">
      <t>コウシン</t>
    </rPh>
    <rPh sb="45" eb="46">
      <t>トウ</t>
    </rPh>
    <rPh sb="49" eb="51">
      <t>キギョウ</t>
    </rPh>
    <rPh sb="51" eb="52">
      <t>サイ</t>
    </rPh>
    <rPh sb="52" eb="54">
      <t>ザンダカ</t>
    </rPh>
    <rPh sb="55" eb="57">
      <t>ゾウカ</t>
    </rPh>
    <rPh sb="59" eb="61">
      <t>ミコ</t>
    </rPh>
    <rPh sb="66" eb="69">
      <t>カクヒリツ</t>
    </rPh>
    <rPh sb="72" eb="76">
      <t>ルイジダンタイ</t>
    </rPh>
    <rPh sb="77" eb="79">
      <t>ヒカク</t>
    </rPh>
    <rPh sb="81" eb="83">
      <t>リョウコウ</t>
    </rPh>
    <rPh sb="87" eb="89">
      <t>コンゴ</t>
    </rPh>
    <rPh sb="90" eb="93">
      <t>チョウジュミョウ</t>
    </rPh>
    <rPh sb="93" eb="94">
      <t>カ</t>
    </rPh>
    <rPh sb="94" eb="96">
      <t>ケイカク</t>
    </rPh>
    <rPh sb="99" eb="102">
      <t>コウリツテキ</t>
    </rPh>
    <rPh sb="103" eb="107">
      <t>イジカンリ</t>
    </rPh>
    <rPh sb="108" eb="109">
      <t>ツト</t>
    </rPh>
    <phoneticPr fontId="4"/>
  </si>
  <si>
    <t>①100%超で推移しているが、使用料以外の収入に依存している部分が多い。
④施設整備済みであるため類似団体に比較して低くいが、長寿命化計画による施設の改修、更新により今後増加する見込みである。
⑤類似団体に比較して高いが、汚水処理費が増加したため、若干数値が減少している。
⑥昨年に比べ、年間有収水量が減少し汚水処理費が増加したため、数値が増加しているが、類似団体に比較して低い。
⑦類似団体に比較してやや高い。
⑧類似団体に比較して高いが近年供用開始した区域を含めた未接続世帯への接続促進を図る必要がある。
※上記⑤経費回収率、⑥汚水処理原価は平成27年度まで汚水処理費を過剰に計上しており、平成28年度より適正化したため、数値の変化が大きくなっている。</t>
    <rPh sb="5" eb="6">
      <t>チョウ</t>
    </rPh>
    <rPh sb="7" eb="9">
      <t>スイイ</t>
    </rPh>
    <rPh sb="15" eb="18">
      <t>シヨウリョウ</t>
    </rPh>
    <rPh sb="18" eb="20">
      <t>イガイ</t>
    </rPh>
    <rPh sb="21" eb="23">
      <t>シュウニュウ</t>
    </rPh>
    <rPh sb="24" eb="26">
      <t>イゾン</t>
    </rPh>
    <rPh sb="30" eb="32">
      <t>ブブン</t>
    </rPh>
    <rPh sb="33" eb="34">
      <t>オオ</t>
    </rPh>
    <rPh sb="38" eb="40">
      <t>シセツ</t>
    </rPh>
    <rPh sb="40" eb="42">
      <t>セイビ</t>
    </rPh>
    <rPh sb="42" eb="43">
      <t>ズ</t>
    </rPh>
    <rPh sb="49" eb="53">
      <t>ルイジダンタイ</t>
    </rPh>
    <rPh sb="54" eb="56">
      <t>ヒカク</t>
    </rPh>
    <rPh sb="58" eb="59">
      <t>ヒク</t>
    </rPh>
    <rPh sb="63" eb="66">
      <t>チョウジュミョウ</t>
    </rPh>
    <rPh sb="66" eb="67">
      <t>カ</t>
    </rPh>
    <rPh sb="67" eb="69">
      <t>ケイカク</t>
    </rPh>
    <rPh sb="72" eb="74">
      <t>シセツ</t>
    </rPh>
    <rPh sb="75" eb="77">
      <t>カイシュウ</t>
    </rPh>
    <rPh sb="78" eb="80">
      <t>コウシン</t>
    </rPh>
    <rPh sb="83" eb="85">
      <t>コンゴ</t>
    </rPh>
    <rPh sb="85" eb="87">
      <t>ゾウカ</t>
    </rPh>
    <rPh sb="89" eb="91">
      <t>ミコ</t>
    </rPh>
    <rPh sb="98" eb="102">
      <t>ルイジダンタイ</t>
    </rPh>
    <rPh sb="103" eb="105">
      <t>ヒカク</t>
    </rPh>
    <rPh sb="107" eb="108">
      <t>タカ</t>
    </rPh>
    <rPh sb="111" eb="115">
      <t>オスイショリ</t>
    </rPh>
    <rPh sb="115" eb="116">
      <t>ヒ</t>
    </rPh>
    <rPh sb="117" eb="119">
      <t>ゾウカ</t>
    </rPh>
    <rPh sb="124" eb="126">
      <t>ジャッカン</t>
    </rPh>
    <rPh sb="126" eb="128">
      <t>スウチ</t>
    </rPh>
    <rPh sb="129" eb="131">
      <t>ゲンショウ</t>
    </rPh>
    <rPh sb="141" eb="142">
      <t>クラ</t>
    </rPh>
    <rPh sb="144" eb="146">
      <t>ネンカン</t>
    </rPh>
    <rPh sb="146" eb="150">
      <t>ユウシュウスイリョウ</t>
    </rPh>
    <rPh sb="151" eb="153">
      <t>ゲンショウ</t>
    </rPh>
    <rPh sb="154" eb="158">
      <t>オスイショリ</t>
    </rPh>
    <rPh sb="158" eb="159">
      <t>ヒ</t>
    </rPh>
    <rPh sb="160" eb="162">
      <t>ゾウカ</t>
    </rPh>
    <rPh sb="167" eb="169">
      <t>スウチ</t>
    </rPh>
    <rPh sb="170" eb="172">
      <t>ゾウカ</t>
    </rPh>
    <rPh sb="178" eb="182">
      <t>ルイジダンタイ</t>
    </rPh>
    <rPh sb="183" eb="185">
      <t>ヒカク</t>
    </rPh>
    <rPh sb="187" eb="188">
      <t>ヒク</t>
    </rPh>
    <rPh sb="192" eb="196">
      <t>ルイジダンタイ</t>
    </rPh>
    <rPh sb="197" eb="199">
      <t>ヒカク</t>
    </rPh>
    <rPh sb="203" eb="204">
      <t>タカ</t>
    </rPh>
    <rPh sb="208" eb="212">
      <t>ルイジダンタイ</t>
    </rPh>
    <rPh sb="213" eb="215">
      <t>ヒカク</t>
    </rPh>
    <rPh sb="217" eb="218">
      <t>タカ</t>
    </rPh>
    <rPh sb="220" eb="222">
      <t>キンネン</t>
    </rPh>
    <rPh sb="222" eb="226">
      <t>キョウヨウカイシ</t>
    </rPh>
    <rPh sb="228" eb="230">
      <t>クイキ</t>
    </rPh>
    <rPh sb="231" eb="232">
      <t>フク</t>
    </rPh>
    <rPh sb="234" eb="237">
      <t>ミセツゾク</t>
    </rPh>
    <rPh sb="237" eb="239">
      <t>セタイ</t>
    </rPh>
    <rPh sb="241" eb="243">
      <t>セツゾク</t>
    </rPh>
    <rPh sb="243" eb="245">
      <t>ソクシン</t>
    </rPh>
    <rPh sb="246" eb="247">
      <t>ハカ</t>
    </rPh>
    <rPh sb="248" eb="250">
      <t>ヒツヨウ</t>
    </rPh>
    <rPh sb="257" eb="259">
      <t>ジョウキ</t>
    </rPh>
    <rPh sb="260" eb="262">
      <t>ケイヒ</t>
    </rPh>
    <rPh sb="262" eb="265">
      <t>カイシュウリツ</t>
    </rPh>
    <rPh sb="267" eb="271">
      <t>オスイショリ</t>
    </rPh>
    <rPh sb="271" eb="273">
      <t>ゲンカ</t>
    </rPh>
    <rPh sb="274" eb="276">
      <t>ヘイセイ</t>
    </rPh>
    <rPh sb="278" eb="280">
      <t>ネンド</t>
    </rPh>
    <rPh sb="282" eb="286">
      <t>オスイショリ</t>
    </rPh>
    <rPh sb="286" eb="287">
      <t>ヒ</t>
    </rPh>
    <rPh sb="288" eb="290">
      <t>カジョウ</t>
    </rPh>
    <rPh sb="291" eb="293">
      <t>ケイジョウ</t>
    </rPh>
    <rPh sb="298" eb="300">
      <t>ヘイセイ</t>
    </rPh>
    <rPh sb="302" eb="304">
      <t>ネンド</t>
    </rPh>
    <rPh sb="306" eb="309">
      <t>テキセイカ</t>
    </rPh>
    <rPh sb="314" eb="316">
      <t>スウチ</t>
    </rPh>
    <rPh sb="317" eb="319">
      <t>ヘンカ</t>
    </rPh>
    <rPh sb="320" eb="321">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</si>
</sst>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3-4B79-AE87-9388241BD841}"/>
            </c:ext>
          </c:extLst>
        </c:ser>
        <c:dLbls>
          <c:showLegendKey val="0"/>
          <c:showVal val="0"/>
          <c:showCatName val="0"/>
          <c:showSerName val="0"/>
          <c:showPercent val="0"/>
          <c:showBubbleSize val="0"/>
        </c:dLbls>
        <c:gapWidth val="150"/>
        <c:axId val="546050696"/>
        <c:axId val="54605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B393-4B79-AE87-9388241BD841}"/>
            </c:ext>
          </c:extLst>
        </c:ser>
        <c:dLbls>
          <c:showLegendKey val="0"/>
          <c:showVal val="0"/>
          <c:showCatName val="0"/>
          <c:showSerName val="0"/>
          <c:showPercent val="0"/>
          <c:showBubbleSize val="0"/>
        </c:dLbls>
        <c:marker val="1"/>
        <c:smooth val="0"/>
        <c:axId val="546050696"/>
        <c:axId val="546053832"/>
      </c:lineChart>
      <c:dateAx>
        <c:axId val="546050696"/>
        <c:scaling>
          <c:orientation val="minMax"/>
        </c:scaling>
        <c:delete val="1"/>
        <c:axPos val="b"/>
        <c:numFmt formatCode="ge" sourceLinked="1"/>
        <c:majorTickMark val="none"/>
        <c:minorTickMark val="none"/>
        <c:tickLblPos val="none"/>
        <c:crossAx val="546053832"/>
        <c:crosses val="autoZero"/>
        <c:auto val="1"/>
        <c:lblOffset val="100"/>
        <c:baseTimeUnit val="years"/>
      </c:dateAx>
      <c:valAx>
        <c:axId val="54605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5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40.68</c:v>
                </c:pt>
                <c:pt idx="1">
                  <c:v>39.659999999999997</c:v>
                </c:pt>
                <c:pt idx="2">
                  <c:v>39.75</c:v>
                </c:pt>
                <c:pt idx="3">
                  <c:v>40.17</c:v>
                </c:pt>
                <c:pt idx="4">
                  <c:v>39.92</c:v>
                </c:pt>
              </c:numCache>
            </c:numRef>
          </c:val>
          <c:extLst>
            <c:ext xmlns:c16="http://schemas.microsoft.com/office/drawing/2014/chart" uri="{C3380CC4-5D6E-409C-BE32-E72D297353CC}">
              <c16:uniqueId val="{00000000-1776-4B6C-B748-684FB214B89A}"/>
            </c:ext>
          </c:extLst>
        </c:ser>
        <c:dLbls>
          <c:showLegendKey val="0"/>
          <c:showVal val="0"/>
          <c:showCatName val="0"/>
          <c:showSerName val="0"/>
          <c:showPercent val="0"/>
          <c:showBubbleSize val="0"/>
        </c:dLbls>
        <c:gapWidth val="150"/>
        <c:axId val="546037760"/>
        <c:axId val="54604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1776-4B6C-B748-684FB214B89A}"/>
            </c:ext>
          </c:extLst>
        </c:ser>
        <c:dLbls>
          <c:showLegendKey val="0"/>
          <c:showVal val="0"/>
          <c:showCatName val="0"/>
          <c:showSerName val="0"/>
          <c:showPercent val="0"/>
          <c:showBubbleSize val="0"/>
        </c:dLbls>
        <c:marker val="1"/>
        <c:smooth val="0"/>
        <c:axId val="546037760"/>
        <c:axId val="546045208"/>
      </c:lineChart>
      <c:dateAx>
        <c:axId val="546037760"/>
        <c:scaling>
          <c:orientation val="minMax"/>
        </c:scaling>
        <c:delete val="1"/>
        <c:axPos val="b"/>
        <c:numFmt formatCode="ge" sourceLinked="1"/>
        <c:majorTickMark val="none"/>
        <c:minorTickMark val="none"/>
        <c:tickLblPos val="none"/>
        <c:crossAx val="546045208"/>
        <c:crosses val="autoZero"/>
        <c:auto val="1"/>
        <c:lblOffset val="100"/>
        <c:baseTimeUnit val="years"/>
      </c:dateAx>
      <c:valAx>
        <c:axId val="54604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94.06</c:v>
                </c:pt>
                <c:pt idx="1">
                  <c:v>90.23</c:v>
                </c:pt>
                <c:pt idx="2">
                  <c:v>91.63</c:v>
                </c:pt>
                <c:pt idx="3">
                  <c:v>91.65</c:v>
                </c:pt>
                <c:pt idx="4">
                  <c:v>91.18</c:v>
                </c:pt>
              </c:numCache>
            </c:numRef>
          </c:val>
          <c:extLst>
            <c:ext xmlns:c16="http://schemas.microsoft.com/office/drawing/2014/chart" uri="{C3380CC4-5D6E-409C-BE32-E72D297353CC}">
              <c16:uniqueId val="{00000000-1FD3-45B7-8185-A2E7C9FF7A9D}"/>
            </c:ext>
          </c:extLst>
        </c:ser>
        <c:dLbls>
          <c:showLegendKey val="0"/>
          <c:showVal val="0"/>
          <c:showCatName val="0"/>
          <c:showSerName val="0"/>
          <c:showPercent val="0"/>
          <c:showBubbleSize val="0"/>
        </c:dLbls>
        <c:gapWidth val="150"/>
        <c:axId val="546035800"/>
        <c:axId val="54604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1FD3-45B7-8185-A2E7C9FF7A9D}"/>
            </c:ext>
          </c:extLst>
        </c:ser>
        <c:dLbls>
          <c:showLegendKey val="0"/>
          <c:showVal val="0"/>
          <c:showCatName val="0"/>
          <c:showSerName val="0"/>
          <c:showPercent val="0"/>
          <c:showBubbleSize val="0"/>
        </c:dLbls>
        <c:marker val="1"/>
        <c:smooth val="0"/>
        <c:axId val="546035800"/>
        <c:axId val="546046384"/>
      </c:lineChart>
      <c:dateAx>
        <c:axId val="546035800"/>
        <c:scaling>
          <c:orientation val="minMax"/>
        </c:scaling>
        <c:delete val="1"/>
        <c:axPos val="b"/>
        <c:numFmt formatCode="ge" sourceLinked="1"/>
        <c:majorTickMark val="none"/>
        <c:minorTickMark val="none"/>
        <c:tickLblPos val="none"/>
        <c:crossAx val="546046384"/>
        <c:crosses val="autoZero"/>
        <c:auto val="1"/>
        <c:lblOffset val="100"/>
        <c:baseTimeUnit val="years"/>
      </c:dateAx>
      <c:valAx>
        <c:axId val="54604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3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100.54</c:v>
                </c:pt>
                <c:pt idx="1">
                  <c:v>100</c:v>
                </c:pt>
                <c:pt idx="2">
                  <c:v>102.77</c:v>
                </c:pt>
                <c:pt idx="3">
                  <c:v>100.25</c:v>
                </c:pt>
                <c:pt idx="4">
                  <c:v>100.69</c:v>
                </c:pt>
              </c:numCache>
            </c:numRef>
          </c:val>
          <c:extLst>
            <c:ext xmlns:c16="http://schemas.microsoft.com/office/drawing/2014/chart" uri="{C3380CC4-5D6E-409C-BE32-E72D297353CC}">
              <c16:uniqueId val="{00000000-213B-41DB-9E43-725B0772C8B8}"/>
            </c:ext>
          </c:extLst>
        </c:ser>
        <c:dLbls>
          <c:showLegendKey val="0"/>
          <c:showVal val="0"/>
          <c:showCatName val="0"/>
          <c:showSerName val="0"/>
          <c:showPercent val="0"/>
          <c:showBubbleSize val="0"/>
        </c:dLbls>
        <c:gapWidth val="150"/>
        <c:axId val="546054224"/>
        <c:axId val="54605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3B-41DB-9E43-725B0772C8B8}"/>
            </c:ext>
          </c:extLst>
        </c:ser>
        <c:dLbls>
          <c:showLegendKey val="0"/>
          <c:showVal val="0"/>
          <c:showCatName val="0"/>
          <c:showSerName val="0"/>
          <c:showPercent val="0"/>
          <c:showBubbleSize val="0"/>
        </c:dLbls>
        <c:marker val="1"/>
        <c:smooth val="0"/>
        <c:axId val="546054224"/>
        <c:axId val="546051480"/>
      </c:lineChart>
      <c:dateAx>
        <c:axId val="546054224"/>
        <c:scaling>
          <c:orientation val="minMax"/>
        </c:scaling>
        <c:delete val="1"/>
        <c:axPos val="b"/>
        <c:numFmt formatCode="ge" sourceLinked="1"/>
        <c:majorTickMark val="none"/>
        <c:minorTickMark val="none"/>
        <c:tickLblPos val="none"/>
        <c:crossAx val="546051480"/>
        <c:crosses val="autoZero"/>
        <c:auto val="1"/>
        <c:lblOffset val="100"/>
        <c:baseTimeUnit val="years"/>
      </c:dateAx>
      <c:valAx>
        <c:axId val="54605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5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5-4F4D-A6B6-6605E12DE3AE}"/>
            </c:ext>
          </c:extLst>
        </c:ser>
        <c:dLbls>
          <c:showLegendKey val="0"/>
          <c:showVal val="0"/>
          <c:showCatName val="0"/>
          <c:showSerName val="0"/>
          <c:showPercent val="0"/>
          <c:showBubbleSize val="0"/>
        </c:dLbls>
        <c:gapWidth val="150"/>
        <c:axId val="546048736"/>
        <c:axId val="54605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5-4F4D-A6B6-6605E12DE3AE}"/>
            </c:ext>
          </c:extLst>
        </c:ser>
        <c:dLbls>
          <c:showLegendKey val="0"/>
          <c:showVal val="0"/>
          <c:showCatName val="0"/>
          <c:showSerName val="0"/>
          <c:showPercent val="0"/>
          <c:showBubbleSize val="0"/>
        </c:dLbls>
        <c:marker val="1"/>
        <c:smooth val="0"/>
        <c:axId val="546048736"/>
        <c:axId val="546056968"/>
      </c:lineChart>
      <c:dateAx>
        <c:axId val="546048736"/>
        <c:scaling>
          <c:orientation val="minMax"/>
        </c:scaling>
        <c:delete val="1"/>
        <c:axPos val="b"/>
        <c:numFmt formatCode="ge" sourceLinked="1"/>
        <c:majorTickMark val="none"/>
        <c:minorTickMark val="none"/>
        <c:tickLblPos val="none"/>
        <c:crossAx val="546056968"/>
        <c:crosses val="autoZero"/>
        <c:auto val="1"/>
        <c:lblOffset val="100"/>
        <c:baseTimeUnit val="years"/>
      </c:dateAx>
      <c:valAx>
        <c:axId val="54605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0-4818-9659-DD96DA75139C}"/>
            </c:ext>
          </c:extLst>
        </c:ser>
        <c:dLbls>
          <c:showLegendKey val="0"/>
          <c:showVal val="0"/>
          <c:showCatName val="0"/>
          <c:showSerName val="0"/>
          <c:showPercent val="0"/>
          <c:showBubbleSize val="0"/>
        </c:dLbls>
        <c:gapWidth val="150"/>
        <c:axId val="546057360"/>
        <c:axId val="54605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0-4818-9659-DD96DA75139C}"/>
            </c:ext>
          </c:extLst>
        </c:ser>
        <c:dLbls>
          <c:showLegendKey val="0"/>
          <c:showVal val="0"/>
          <c:showCatName val="0"/>
          <c:showSerName val="0"/>
          <c:showPercent val="0"/>
          <c:showBubbleSize val="0"/>
        </c:dLbls>
        <c:marker val="1"/>
        <c:smooth val="0"/>
        <c:axId val="546057360"/>
        <c:axId val="546057752"/>
      </c:lineChart>
      <c:dateAx>
        <c:axId val="546057360"/>
        <c:scaling>
          <c:orientation val="minMax"/>
        </c:scaling>
        <c:delete val="1"/>
        <c:axPos val="b"/>
        <c:numFmt formatCode="ge" sourceLinked="1"/>
        <c:majorTickMark val="none"/>
        <c:minorTickMark val="none"/>
        <c:tickLblPos val="none"/>
        <c:crossAx val="546057752"/>
        <c:crosses val="autoZero"/>
        <c:auto val="1"/>
        <c:lblOffset val="100"/>
        <c:baseTimeUnit val="years"/>
      </c:dateAx>
      <c:valAx>
        <c:axId val="54605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5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EA-46E9-A619-0DB17A85B41F}"/>
            </c:ext>
          </c:extLst>
        </c:ser>
        <c:dLbls>
          <c:showLegendKey val="0"/>
          <c:showVal val="0"/>
          <c:showCatName val="0"/>
          <c:showSerName val="0"/>
          <c:showPercent val="0"/>
          <c:showBubbleSize val="0"/>
        </c:dLbls>
        <c:gapWidth val="150"/>
        <c:axId val="546046776"/>
        <c:axId val="54604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EA-46E9-A619-0DB17A85B41F}"/>
            </c:ext>
          </c:extLst>
        </c:ser>
        <c:dLbls>
          <c:showLegendKey val="0"/>
          <c:showVal val="0"/>
          <c:showCatName val="0"/>
          <c:showSerName val="0"/>
          <c:showPercent val="0"/>
          <c:showBubbleSize val="0"/>
        </c:dLbls>
        <c:marker val="1"/>
        <c:smooth val="0"/>
        <c:axId val="546046776"/>
        <c:axId val="546047952"/>
      </c:lineChart>
      <c:dateAx>
        <c:axId val="546046776"/>
        <c:scaling>
          <c:orientation val="minMax"/>
        </c:scaling>
        <c:delete val="1"/>
        <c:axPos val="b"/>
        <c:numFmt formatCode="ge" sourceLinked="1"/>
        <c:majorTickMark val="none"/>
        <c:minorTickMark val="none"/>
        <c:tickLblPos val="none"/>
        <c:crossAx val="546047952"/>
        <c:crosses val="autoZero"/>
        <c:auto val="1"/>
        <c:lblOffset val="100"/>
        <c:baseTimeUnit val="years"/>
      </c:dateAx>
      <c:valAx>
        <c:axId val="54604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4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7-4CF5-A4FF-0BD4C3729EC4}"/>
            </c:ext>
          </c:extLst>
        </c:ser>
        <c:dLbls>
          <c:showLegendKey val="0"/>
          <c:showVal val="0"/>
          <c:showCatName val="0"/>
          <c:showSerName val="0"/>
          <c:showPercent val="0"/>
          <c:showBubbleSize val="0"/>
        </c:dLbls>
        <c:gapWidth val="150"/>
        <c:axId val="546052264"/>
        <c:axId val="54606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7-4CF5-A4FF-0BD4C3729EC4}"/>
            </c:ext>
          </c:extLst>
        </c:ser>
        <c:dLbls>
          <c:showLegendKey val="0"/>
          <c:showVal val="0"/>
          <c:showCatName val="0"/>
          <c:showSerName val="0"/>
          <c:showPercent val="0"/>
          <c:showBubbleSize val="0"/>
        </c:dLbls>
        <c:marker val="1"/>
        <c:smooth val="0"/>
        <c:axId val="546052264"/>
        <c:axId val="546062456"/>
      </c:lineChart>
      <c:dateAx>
        <c:axId val="546052264"/>
        <c:scaling>
          <c:orientation val="minMax"/>
        </c:scaling>
        <c:delete val="1"/>
        <c:axPos val="b"/>
        <c:numFmt formatCode="ge" sourceLinked="1"/>
        <c:majorTickMark val="none"/>
        <c:minorTickMark val="none"/>
        <c:tickLblPos val="none"/>
        <c:crossAx val="546062456"/>
        <c:crosses val="autoZero"/>
        <c:auto val="1"/>
        <c:lblOffset val="100"/>
        <c:baseTimeUnit val="years"/>
      </c:dateAx>
      <c:valAx>
        <c:axId val="54606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5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1087.4000000000001</c:v>
                </c:pt>
                <c:pt idx="1">
                  <c:v>772.38</c:v>
                </c:pt>
                <c:pt idx="2">
                  <c:v>597.30999999999995</c:v>
                </c:pt>
                <c:pt idx="3">
                  <c:v>586.34</c:v>
                </c:pt>
                <c:pt idx="4">
                  <c:v>520.52</c:v>
                </c:pt>
              </c:numCache>
            </c:numRef>
          </c:val>
          <c:extLst>
            <c:ext xmlns:c16="http://schemas.microsoft.com/office/drawing/2014/chart" uri="{C3380CC4-5D6E-409C-BE32-E72D297353CC}">
              <c16:uniqueId val="{00000000-285F-40BA-AEE4-56641CB17976}"/>
            </c:ext>
          </c:extLst>
        </c:ser>
        <c:dLbls>
          <c:showLegendKey val="0"/>
          <c:showVal val="0"/>
          <c:showCatName val="0"/>
          <c:showSerName val="0"/>
          <c:showPercent val="0"/>
          <c:showBubbleSize val="0"/>
        </c:dLbls>
        <c:gapWidth val="150"/>
        <c:axId val="546065984"/>
        <c:axId val="5460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285F-40BA-AEE4-56641CB17976}"/>
            </c:ext>
          </c:extLst>
        </c:ser>
        <c:dLbls>
          <c:showLegendKey val="0"/>
          <c:showVal val="0"/>
          <c:showCatName val="0"/>
          <c:showSerName val="0"/>
          <c:showPercent val="0"/>
          <c:showBubbleSize val="0"/>
        </c:dLbls>
        <c:marker val="1"/>
        <c:smooth val="0"/>
        <c:axId val="546065984"/>
        <c:axId val="546059712"/>
      </c:lineChart>
      <c:dateAx>
        <c:axId val="546065984"/>
        <c:scaling>
          <c:orientation val="minMax"/>
        </c:scaling>
        <c:delete val="1"/>
        <c:axPos val="b"/>
        <c:numFmt formatCode="ge" sourceLinked="1"/>
        <c:majorTickMark val="none"/>
        <c:minorTickMark val="none"/>
        <c:tickLblPos val="none"/>
        <c:crossAx val="546059712"/>
        <c:crosses val="autoZero"/>
        <c:auto val="1"/>
        <c:lblOffset val="100"/>
        <c:baseTimeUnit val="years"/>
      </c:dateAx>
      <c:valAx>
        <c:axId val="546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57.88</c:v>
                </c:pt>
                <c:pt idx="1">
                  <c:v>51.03</c:v>
                </c:pt>
                <c:pt idx="2">
                  <c:v>56.42</c:v>
                </c:pt>
                <c:pt idx="3">
                  <c:v>66.260000000000005</c:v>
                </c:pt>
                <c:pt idx="4">
                  <c:v>63.17</c:v>
                </c:pt>
              </c:numCache>
            </c:numRef>
          </c:val>
          <c:extLst>
            <c:ext xmlns:c16="http://schemas.microsoft.com/office/drawing/2014/chart" uri="{C3380CC4-5D6E-409C-BE32-E72D297353CC}">
              <c16:uniqueId val="{00000000-8A83-412B-8642-C5D1C314D916}"/>
            </c:ext>
          </c:extLst>
        </c:ser>
        <c:dLbls>
          <c:showLegendKey val="0"/>
          <c:showVal val="0"/>
          <c:showCatName val="0"/>
          <c:showSerName val="0"/>
          <c:showPercent val="0"/>
          <c:showBubbleSize val="0"/>
        </c:dLbls>
        <c:gapWidth val="150"/>
        <c:axId val="546060888"/>
        <c:axId val="5460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8A83-412B-8642-C5D1C314D916}"/>
            </c:ext>
          </c:extLst>
        </c:ser>
        <c:dLbls>
          <c:showLegendKey val="0"/>
          <c:showVal val="0"/>
          <c:showCatName val="0"/>
          <c:showSerName val="0"/>
          <c:showPercent val="0"/>
          <c:showBubbleSize val="0"/>
        </c:dLbls>
        <c:marker val="1"/>
        <c:smooth val="0"/>
        <c:axId val="546060888"/>
        <c:axId val="546061672"/>
      </c:lineChart>
      <c:dateAx>
        <c:axId val="546060888"/>
        <c:scaling>
          <c:orientation val="minMax"/>
        </c:scaling>
        <c:delete val="1"/>
        <c:axPos val="b"/>
        <c:numFmt formatCode="ge" sourceLinked="1"/>
        <c:majorTickMark val="none"/>
        <c:minorTickMark val="none"/>
        <c:tickLblPos val="none"/>
        <c:crossAx val="546061672"/>
        <c:crosses val="autoZero"/>
        <c:auto val="1"/>
        <c:lblOffset val="100"/>
        <c:baseTimeUnit val="years"/>
      </c:dateAx>
      <c:valAx>
        <c:axId val="54606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341.82</c:v>
                </c:pt>
                <c:pt idx="1">
                  <c:v>398.05</c:v>
                </c:pt>
                <c:pt idx="2">
                  <c:v>362.56</c:v>
                </c:pt>
                <c:pt idx="3">
                  <c:v>313.54000000000002</c:v>
                </c:pt>
                <c:pt idx="4">
                  <c:v>327.11</c:v>
                </c:pt>
              </c:numCache>
            </c:numRef>
          </c:val>
          <c:extLst>
            <c:ext xmlns:c16="http://schemas.microsoft.com/office/drawing/2014/chart" uri="{C3380CC4-5D6E-409C-BE32-E72D297353CC}">
              <c16:uniqueId val="{00000000-015D-4AC4-8CDD-CD01BD278E40}"/>
            </c:ext>
          </c:extLst>
        </c:ser>
        <c:dLbls>
          <c:showLegendKey val="0"/>
          <c:showVal val="0"/>
          <c:showCatName val="0"/>
          <c:showSerName val="0"/>
          <c:showPercent val="0"/>
          <c:showBubbleSize val="0"/>
        </c:dLbls>
        <c:gapWidth val="150"/>
        <c:axId val="546043640"/>
        <c:axId val="5460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015D-4AC4-8CDD-CD01BD278E40}"/>
            </c:ext>
          </c:extLst>
        </c:ser>
        <c:dLbls>
          <c:showLegendKey val="0"/>
          <c:showVal val="0"/>
          <c:showCatName val="0"/>
          <c:showSerName val="0"/>
          <c:showPercent val="0"/>
          <c:showBubbleSize val="0"/>
        </c:dLbls>
        <c:marker val="1"/>
        <c:smooth val="0"/>
        <c:axId val="546043640"/>
        <c:axId val="546036192"/>
      </c:lineChart>
      <c:dateAx>
        <c:axId val="546043640"/>
        <c:scaling>
          <c:orientation val="minMax"/>
        </c:scaling>
        <c:delete val="1"/>
        <c:axPos val="b"/>
        <c:numFmt formatCode="ge" sourceLinked="1"/>
        <c:majorTickMark val="none"/>
        <c:minorTickMark val="none"/>
        <c:tickLblPos val="none"/>
        <c:crossAx val="546036192"/>
        <c:crosses val="autoZero"/>
        <c:auto val="1"/>
        <c:lblOffset val="100"/>
        <c:baseTimeUnit val="years"/>
      </c:dateAx>
      <c:valAx>
        <c:axId val="5460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04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8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隠岐の島町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14504</v>
      </c>
      <c r="AM8" s="66"/>
      <c r="AN8" s="66"/>
      <c r="AO8" s="66"/>
      <c r="AP8" s="66"/>
      <c r="AQ8" s="66"/>
      <c r="AR8" s="66"/>
      <c r="AS8" s="66"/>
      <c r="AT8" s="65">
        <f>データ!T6</f>
        <v>242.82</v>
      </c>
      <c r="AU8" s="65"/>
      <c r="AV8" s="65"/>
      <c r="AW8" s="65"/>
      <c r="AX8" s="65"/>
      <c r="AY8" s="65"/>
      <c r="AZ8" s="65"/>
      <c r="BA8" s="65"/>
      <c r="BB8" s="65">
        <f>データ!U6</f>
        <v>59.73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14.08</v>
      </c>
      <c r="Q10" s="65"/>
      <c r="R10" s="65"/>
      <c r="S10" s="65"/>
      <c r="T10" s="65"/>
      <c r="U10" s="65"/>
      <c r="V10" s="65"/>
      <c r="W10" s="65">
        <f>データ!Q6</f>
        <v>100</v>
      </c>
      <c r="X10" s="65"/>
      <c r="Y10" s="65"/>
      <c r="Z10" s="65"/>
      <c r="AA10" s="65"/>
      <c r="AB10" s="65"/>
      <c r="AC10" s="65"/>
      <c r="AD10" s="66">
        <f>データ!R6</f>
        <v>3781</v>
      </c>
      <c r="AE10" s="66"/>
      <c r="AF10" s="66"/>
      <c r="AG10" s="66"/>
      <c r="AH10" s="66"/>
      <c r="AI10" s="66"/>
      <c r="AJ10" s="66"/>
      <c r="AK10" s="2"/>
      <c r="AL10" s="66">
        <f>データ!V6</f>
        <v>2018</v>
      </c>
      <c r="AM10" s="66"/>
      <c r="AN10" s="66"/>
      <c r="AO10" s="66"/>
      <c r="AP10" s="66"/>
      <c r="AQ10" s="66"/>
      <c r="AR10" s="66"/>
      <c r="AS10" s="66"/>
      <c r="AT10" s="65">
        <f>データ!W6</f>
        <v>0.78</v>
      </c>
      <c r="AU10" s="65"/>
      <c r="AV10" s="65"/>
      <c r="AW10" s="65"/>
      <c r="AX10" s="65"/>
      <c r="AY10" s="65"/>
      <c r="AZ10" s="65"/>
      <c r="BA10" s="65"/>
      <c r="BB10" s="65">
        <f>データ!X6</f>
        <v>2587.1799999999998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YCFy0tmyMHImmLAqn1jdbHWcGf+C2CFlX4ZesqVyIpZIYUNMCw/KoYSsfc9fX3xdDnv0w4CsJHaJA5V1SW46JA==" saltValue="4YUZxjltoTDcVXKolz6GF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325287</v>
      </c>
      <c r="D6" s="32">
        <f t="shared" si="3"/>
        <v>47</v>
      </c>
      <c r="E6" s="32">
        <f t="shared" si="3"/>
        <v>17</v>
      </c>
      <c r="F6" s="32">
        <f t="shared" si="3"/>
        <v>6</v>
      </c>
      <c r="G6" s="32">
        <f t="shared" si="3"/>
        <v>0</v>
      </c>
      <c r="H6" s="32" t="str">
        <f t="shared" si="3"/>
        <v>島根県　隠岐の島町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14.08</v>
      </c>
      <c r="Q6" s="33">
        <f t="shared" si="3"/>
        <v>100</v>
      </c>
      <c r="R6" s="33">
        <f t="shared" si="3"/>
        <v>3781</v>
      </c>
      <c r="S6" s="33">
        <f t="shared" si="3"/>
        <v>14504</v>
      </c>
      <c r="T6" s="33">
        <f t="shared" si="3"/>
        <v>242.82</v>
      </c>
      <c r="U6" s="33">
        <f t="shared" si="3"/>
        <v>59.73</v>
      </c>
      <c r="V6" s="33">
        <f t="shared" si="3"/>
        <v>2018</v>
      </c>
      <c r="W6" s="33">
        <f t="shared" si="3"/>
        <v>0.78</v>
      </c>
      <c r="X6" s="33">
        <f t="shared" si="3"/>
        <v>2587.1799999999998</v>
      </c>
      <c r="Y6" s="34">
        <f>IF(Y7="",NA(),Y7)</f>
        <v>100.54</v>
      </c>
      <c r="Z6" s="34">
        <f t="shared" ref="Z6:AH6" si="4">IF(Z7="",NA(),Z7)</f>
        <v>100</v>
      </c>
      <c r="AA6" s="34">
        <f t="shared" si="4"/>
        <v>102.77</v>
      </c>
      <c r="AB6" s="34">
        <f t="shared" si="4"/>
        <v>100.25</v>
      </c>
      <c r="AC6" s="34">
        <f t="shared" si="4"/>
        <v>100.69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1087.4000000000001</v>
      </c>
      <c r="BG6" s="34">
        <f t="shared" ref="BG6:BO6" si="7">IF(BG7="",NA(),BG7)</f>
        <v>772.38</v>
      </c>
      <c r="BH6" s="34">
        <f t="shared" si="7"/>
        <v>597.30999999999995</v>
      </c>
      <c r="BI6" s="34">
        <f t="shared" si="7"/>
        <v>586.34</v>
      </c>
      <c r="BJ6" s="34">
        <f t="shared" si="7"/>
        <v>520.52</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57.88</v>
      </c>
      <c r="BR6" s="34">
        <f t="shared" ref="BR6:BZ6" si="8">IF(BR7="",NA(),BR7)</f>
        <v>51.03</v>
      </c>
      <c r="BS6" s="34">
        <f t="shared" si="8"/>
        <v>56.42</v>
      </c>
      <c r="BT6" s="34">
        <f t="shared" si="8"/>
        <v>66.260000000000005</v>
      </c>
      <c r="BU6" s="34">
        <f t="shared" si="8"/>
        <v>63.17</v>
      </c>
      <c r="BV6" s="34">
        <f t="shared" si="8"/>
        <v>46.31</v>
      </c>
      <c r="BW6" s="34">
        <f t="shared" si="8"/>
        <v>43.66</v>
      </c>
      <c r="BX6" s="34">
        <f t="shared" si="8"/>
        <v>43.13</v>
      </c>
      <c r="BY6" s="34">
        <f t="shared" si="8"/>
        <v>46.26</v>
      </c>
      <c r="BZ6" s="34">
        <f t="shared" si="8"/>
        <v>45.81</v>
      </c>
      <c r="CA6" s="33" t="str">
        <f>IF(CA7="","",IF(CA7="-","【-】","【"&amp;SUBSTITUTE(TEXT(CA7,"#,##0.00"),"-","△")&amp;"】"))</f>
        <v>【47.34】</v>
      </c>
      <c r="CB6" s="34">
        <f>IF(CB7="",NA(),CB7)</f>
        <v>341.82</v>
      </c>
      <c r="CC6" s="34">
        <f t="shared" ref="CC6:CK6" si="9">IF(CC7="",NA(),CC7)</f>
        <v>398.05</v>
      </c>
      <c r="CD6" s="34">
        <f t="shared" si="9"/>
        <v>362.56</v>
      </c>
      <c r="CE6" s="34">
        <f t="shared" si="9"/>
        <v>313.54000000000002</v>
      </c>
      <c r="CF6" s="34">
        <f t="shared" si="9"/>
        <v>327.11</v>
      </c>
      <c r="CG6" s="34">
        <f t="shared" si="9"/>
        <v>349.08</v>
      </c>
      <c r="CH6" s="34">
        <f t="shared" si="9"/>
        <v>382.09</v>
      </c>
      <c r="CI6" s="34">
        <f t="shared" si="9"/>
        <v>392.03</v>
      </c>
      <c r="CJ6" s="34">
        <f t="shared" si="9"/>
        <v>376.4</v>
      </c>
      <c r="CK6" s="34">
        <f t="shared" si="9"/>
        <v>383.92</v>
      </c>
      <c r="CL6" s="33" t="str">
        <f>IF(CL7="","",IF(CL7="-","【-】","【"&amp;SUBSTITUTE(TEXT(CL7,"#,##0.00"),"-","△")&amp;"】"))</f>
        <v>【360.30】</v>
      </c>
      <c r="CM6" s="34">
        <f>IF(CM7="",NA(),CM7)</f>
        <v>40.68</v>
      </c>
      <c r="CN6" s="34">
        <f t="shared" ref="CN6:CV6" si="10">IF(CN7="",NA(),CN7)</f>
        <v>39.659999999999997</v>
      </c>
      <c r="CO6" s="34">
        <f t="shared" si="10"/>
        <v>39.75</v>
      </c>
      <c r="CP6" s="34">
        <f t="shared" si="10"/>
        <v>40.17</v>
      </c>
      <c r="CQ6" s="34">
        <f t="shared" si="10"/>
        <v>39.92</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94.06</v>
      </c>
      <c r="CY6" s="34">
        <f t="shared" ref="CY6:DG6" si="11">IF(CY7="",NA(),CY7)</f>
        <v>90.23</v>
      </c>
      <c r="CZ6" s="34">
        <f t="shared" si="11"/>
        <v>91.63</v>
      </c>
      <c r="DA6" s="34">
        <f t="shared" si="11"/>
        <v>91.65</v>
      </c>
      <c r="DB6" s="34">
        <f t="shared" si="11"/>
        <v>91.18</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325287</v>
      </c>
      <c r="D7" s="36">
        <v>47</v>
      </c>
      <c r="E7" s="36">
        <v>17</v>
      </c>
      <c r="F7" s="36">
        <v>6</v>
      </c>
      <c r="G7" s="36">
        <v>0</v>
      </c>
      <c r="H7" s="36" t="s">
        <v>110</v>
      </c>
      <c r="I7" s="36" t="s">
        <v>111</v>
      </c>
      <c r="J7" s="36" t="s">
        <v>112</v>
      </c>
      <c r="K7" s="36" t="s">
        <v>113</v>
      </c>
      <c r="L7" s="36" t="s">
        <v>114</v>
      </c>
      <c r="M7" s="36" t="s">
        <v>115</v>
      </c>
      <c r="N7" s="37" t="s">
        <v>116</v>
      </c>
      <c r="O7" s="37" t="s">
        <v>117</v>
      </c>
      <c r="P7" s="37">
        <v>14.08</v>
      </c>
      <c r="Q7" s="37">
        <v>100</v>
      </c>
      <c r="R7" s="37">
        <v>3781</v>
      </c>
      <c r="S7" s="37">
        <v>14504</v>
      </c>
      <c r="T7" s="37">
        <v>242.82</v>
      </c>
      <c r="U7" s="37">
        <v>59.73</v>
      </c>
      <c r="V7" s="37">
        <v>2018</v>
      </c>
      <c r="W7" s="37">
        <v>0.78</v>
      </c>
      <c r="X7" s="37">
        <v>2587.1799999999998</v>
      </c>
      <c r="Y7" s="37">
        <v>100.54</v>
      </c>
      <c r="Z7" s="37">
        <v>100</v>
      </c>
      <c r="AA7" s="37">
        <v>102.77</v>
      </c>
      <c r="AB7" s="37">
        <v>100.25</v>
      </c>
      <c r="AC7" s="37">
        <v>100.69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1087.4000000000001</v>
      </c>
      <c r="BG7" s="37">
        <v>772.38</v>
      </c>
      <c r="BH7" s="37">
        <v>597.30999999999995</v>
      </c>
      <c r="BI7" s="37">
        <v>586.34</v>
      </c>
      <c r="BJ7" s="37">
        <v>520.52</v>
      </c>
      <c r="BK7" s="37">
        <v>817.63</v>
      </c>
      <c r="BL7" s="37">
        <v>830.5</v>
      </c>
      <c r="BM7" s="37">
        <v>1029.24</v>
      </c>
      <c r="BN7" s="37">
        <v>1063.93</v>
      </c>
      <c r="BO7" s="37">
        <v>1060.8599999999999</v>
      </c>
      <c r="BP7" s="37">
        <v>920.42</v>
      </c>
      <c r="BQ7" s="37">
        <v>57.88</v>
      </c>
      <c r="BR7" s="37">
        <v>51.03</v>
      </c>
      <c r="BS7" s="37">
        <v>56.42</v>
      </c>
      <c r="BT7" s="37">
        <v>66.260000000000005</v>
      </c>
      <c r="BU7" s="37">
        <v>63.17</v>
      </c>
      <c r="BV7" s="37">
        <v>46.31</v>
      </c>
      <c r="BW7" s="37">
        <v>43.66</v>
      </c>
      <c r="BX7" s="37">
        <v>43.13</v>
      </c>
      <c r="BY7" s="37">
        <v>46.26</v>
      </c>
      <c r="BZ7" s="37">
        <v>45.81</v>
      </c>
      <c r="CA7" s="37">
        <v>47.34</v>
      </c>
      <c r="CB7" s="37">
        <v>341.82</v>
      </c>
      <c r="CC7" s="37">
        <v>398.05</v>
      </c>
      <c r="CD7" s="37">
        <v>362.56</v>
      </c>
      <c r="CE7" s="37">
        <v>313.54000000000002</v>
      </c>
      <c r="CF7" s="37">
        <v>327.11</v>
      </c>
      <c r="CG7" s="37">
        <v>349.08</v>
      </c>
      <c r="CH7" s="37">
        <v>382.09</v>
      </c>
      <c r="CI7" s="37">
        <v>392.03</v>
      </c>
      <c r="CJ7" s="37">
        <v>376.4</v>
      </c>
      <c r="CK7" s="37">
        <v>383.92</v>
      </c>
      <c r="CL7" s="37">
        <v>360.3</v>
      </c>
      <c r="CM7" s="37">
        <v>40.68</v>
      </c>
      <c r="CN7" s="37">
        <v>39.659999999999997</v>
      </c>
      <c r="CO7" s="37">
        <v>39.75</v>
      </c>
      <c r="CP7" s="37">
        <v>40.17</v>
      </c>
      <c r="CQ7" s="37">
        <v>39.92</v>
      </c>
      <c r="CR7" s="37">
        <v>39.42</v>
      </c>
      <c r="CS7" s="37">
        <v>39.68</v>
      </c>
      <c r="CT7" s="37">
        <v>35.64</v>
      </c>
      <c r="CU7" s="37">
        <v>33.729999999999997</v>
      </c>
      <c r="CV7" s="37">
        <v>33.21</v>
      </c>
      <c r="CW7" s="37">
        <v>34.06</v>
      </c>
      <c r="CX7" s="37">
        <v>94.06</v>
      </c>
      <c r="CY7" s="37">
        <v>90.23</v>
      </c>
      <c r="CZ7" s="37">
        <v>91.63</v>
      </c>
      <c r="DA7" s="37">
        <v>91.65</v>
      </c>
      <c r="DB7" s="37">
        <v>91.18</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2019-02-25T04:01:34Z</dcterms:modified>
</cp:coreProperties>
</file>