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10.2.10.11\kyouyuu\ファイル共有\【施設管理課】\H30各種調査（町⇒〇〇）\Ｈ31.1.31【駐車場】経営比較分析表\"/>
    </mc:Choice>
  </mc:AlternateContent>
  <xr:revisionPtr revIDLastSave="0" documentId="12_ncr:500000_{E05ED295-FE0D-405C-955B-5E088A909D02}" xr6:coauthVersionLast="31" xr6:coauthVersionMax="31" xr10:uidLastSave="{00000000-0000-0000-0000-000000000000}"/>
  <workbookProtection workbookAlgorithmName="SHA-512" workbookHashValue="KcdwqdNAOQqwE3K45g7Dkq1kJOKJbjHoytqireefbmaPtCpL4PdUUdDs0Pu0yCAU5vYbNJ9XHS8wLewjH0h/ng==" workbookSaltValue="9wgDZrxEmd6cEqpJNixGzg==" workbookSpinCount="100000" lockStructure="1"/>
  <bookViews>
    <workbookView xWindow="0" yWindow="0" windowWidth="20490" windowHeight="7455" xr2:uid="{00000000-000D-0000-FFFF-FFFF00000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GQ30" i="4"/>
  <c r="IE76" i="4"/>
  <c r="BZ51" i="4"/>
  <c r="HP76" i="4"/>
  <c r="BG51" i="4"/>
  <c r="BG30" i="4"/>
  <c r="AV76" i="4"/>
  <c r="KO51" i="4"/>
  <c r="LE76" i="4"/>
  <c r="FX51" i="4"/>
  <c r="FX30" i="4"/>
  <c r="KO30" i="4"/>
  <c r="JV30" i="4"/>
  <c r="HA76" i="4"/>
  <c r="AN51" i="4"/>
  <c r="FE30" i="4"/>
  <c r="AN30" i="4"/>
  <c r="JV51" i="4"/>
  <c r="FE51" i="4"/>
  <c r="AG76" i="4"/>
  <c r="KP76" i="4"/>
  <c r="R76" i="4"/>
  <c r="KA76" i="4"/>
  <c r="EL51" i="4"/>
  <c r="JC30" i="4"/>
  <c r="GL76" i="4"/>
  <c r="U51" i="4"/>
  <c r="EL30" i="4"/>
  <c r="U30" i="4"/>
  <c r="JC51"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<sst xmlns="http://schemas.openxmlformats.org/spreadsheetml/2006/main" count="287" uniqueCount="154">
  <si>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</si>
  <si>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</si>
  <si>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</si>
  <si>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</si>
  <si>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</si>
  <si>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</si>
  <si>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</si>
  <si>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</si>
  <si>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</si>
  <si>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</si>
  <si>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</si>
  <si>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</si>
  <si>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</si>
  <si>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</si>
  <si>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</si>
  <si>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</si>
  <si>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</si>
  <si>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</si>
  <si>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</si>
  <si>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</si>
  <si>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</si>
  <si>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</si>
  <si>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</si>
  <si>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</si>
  <si>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</si>
  <si>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</si>
  <si>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</si>
  <si>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</si>
  <si>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</si>
  <si>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</si>
  <si>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</si>
  <si>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</si>
  <si>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</si>
  <si>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</si>
  <si>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</si>
  <si>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</si>
  <si>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</si>
  <si>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</si>
  <si>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</si>
  <si>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</si>
  <si>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</si>
  <si>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</si>
  <si>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</si>
  <si>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</si>
  <si>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</si>
  <si>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</si>
  <si>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</si>
  <si>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</si>
  <si>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</si>
  <si>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</si>
  <si>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</si>
  <si>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</si>
  <si>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</si>
  <si>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</si>
  <si>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</si>
  <si>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</si>
  <si>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</si>
  <si>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</si>
  <si>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</si>
  <si>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</si>
  <si>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</si>
  <si>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</si>
  <si>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</si>
  <si>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</si>
  <si>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</si>
  <si>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</si>
  <si>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</si>
  <si>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</si>
  <si>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</si>
  <si>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</si>
  <si>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</si>
  <si>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</si>
  <si>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</si>
  <si>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</si>
  <si>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</si>
  <si>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</si>
  <si>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</si>
  <si>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</si>
  <si>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</si>
  <si>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</si>
  <si>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</si>
  <si>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</si>
  <si>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</si>
  <si>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</si>
  <si>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</si>
  <si>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</si>
  <si>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</si>
  <si>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</si>
  <si>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</si>
  <si>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</si>
  <si>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</si>
  <si>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</si>
  <si>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</si>
  <si>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</si>
  <si>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</si>
  <si>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</si>
  <si>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</si>
  <si>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</si>
  <si>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</si>
  <si>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</si>
  <si>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</si>
  <si>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</si>
  <si>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</si>
  <si>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</si>
  <si>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</si>
  <si>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</si>
  <si>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</si>
  <si>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</si>
  <si>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</si>
  <si>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</si>
  <si>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</si>
  <si>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</si>
  <si>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当該値(N-1)</t>
    <phoneticPr fontId="5"/>
  </si>
  <si>
    <t>当該値(N)</t>
    <phoneticPr fontId="5"/>
  </si>
  <si>
    <t>当該値(N)</t>
    <phoneticPr fontId="5"/>
  </si>
  <si>
    <t>当該値(N-3)</t>
    <phoneticPr fontId="5"/>
  </si>
  <si>
    <t>当該値(N-2)</t>
    <phoneticPr fontId="5"/>
  </si>
  <si>
    <t>当該値(N-4)</t>
    <phoneticPr fontId="5"/>
  </si>
  <si>
    <t>当該値(N-2)</t>
    <phoneticPr fontId="5"/>
  </si>
  <si>
    <t>当該値(N-1)</t>
    <phoneticPr fontId="5"/>
  </si>
  <si>
    <t>当該値(N-4)</t>
    <phoneticPr fontId="5"/>
  </si>
  <si>
    <t>当該値(N)</t>
    <phoneticPr fontId="5"/>
  </si>
  <si>
    <t>当該値(N-4)</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</si>
  <si>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</si>
  <si>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</si>
  <si>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</si>
  <si>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</si>
  <si>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</si>
  <si>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</si>
  <si>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</si>
  <si>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</si>
  <si>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</si>
  <si>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</si>
  <si>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西郷港埠頭第二駐車場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</si>
  <si>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</si>
  <si>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</si>
  <si>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</si>
  <si>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</si>
  <si>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</si>
  <si>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</si>
  <si>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</si>
  <si>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</si>
  <si>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</si>
  <si>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</si>
  <si>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</si>
  <si>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</si>
  <si>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</si>
  <si>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</si>
  <si>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</si>
  <si>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</si>
  <si>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第二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用がないことから、他団体と比較して①収益的収支比率は低いものの、独立採算で運営できている。</t>
    <rPh sb="8" eb="11">
      <t>チュウシャジョウ</t>
    </rPh>
    <rPh sb="13" eb="15">
      <t>サイゴウ</t>
    </rPh>
    <rPh sb="15" eb="16">
      <t>コウ</t>
    </rPh>
    <rPh sb="16" eb="17">
      <t>ナイ</t>
    </rPh>
    <rPh sb="18" eb="21">
      <t>チュウシャジョウ</t>
    </rPh>
    <rPh sb="22" eb="25">
      <t>ケンユウチ</t>
    </rPh>
    <rPh sb="27" eb="28">
      <t>カ</t>
    </rPh>
    <rPh sb="29" eb="30">
      <t>ア</t>
    </rPh>
    <rPh sb="32" eb="34">
      <t>ウンエイ</t>
    </rPh>
    <rPh sb="44" eb="46">
      <t>ウンエイ</t>
    </rPh>
    <rPh sb="47" eb="48">
      <t>カカ</t>
    </rPh>
    <rPh sb="49" eb="51">
      <t>ケイヒ</t>
    </rPh>
    <rPh sb="53" eb="56">
      <t>チュウシャジョウ</t>
    </rPh>
    <rPh sb="56" eb="58">
      <t>カンリ</t>
    </rPh>
    <rPh sb="59" eb="60">
      <t>カン</t>
    </rPh>
    <rPh sb="62" eb="64">
      <t>シテイ</t>
    </rPh>
    <rPh sb="64" eb="66">
      <t>カンリ</t>
    </rPh>
    <rPh sb="66" eb="67">
      <t>リョウ</t>
    </rPh>
    <rPh sb="68" eb="71">
      <t>ケンユウチ</t>
    </rPh>
    <rPh sb="72" eb="77">
      <t>カリアゲリョウ</t>
    </rPh>
    <rPh sb="78" eb="81">
      <t>カンリトウ</t>
    </rPh>
    <rPh sb="82" eb="84">
      <t>デンキ</t>
    </rPh>
    <rPh sb="84" eb="85">
      <t>リョウ</t>
    </rPh>
    <rPh sb="85" eb="88">
      <t>フタンキン</t>
    </rPh>
    <rPh sb="89" eb="92">
      <t>チュウシャジョウ</t>
    </rPh>
    <rPh sb="92" eb="93">
      <t>ナイ</t>
    </rPh>
    <rPh sb="94" eb="97">
      <t>ショウシュウリ</t>
    </rPh>
    <rPh sb="98" eb="99">
      <t>カカ</t>
    </rPh>
    <rPh sb="100" eb="102">
      <t>ヒヨウ</t>
    </rPh>
    <rPh sb="108" eb="111">
      <t>リヨウリョウ</t>
    </rPh>
    <rPh sb="111" eb="113">
      <t>シュウニュウ</t>
    </rPh>
    <rPh sb="118" eb="120">
      <t>ケイヒ</t>
    </rPh>
    <rPh sb="130" eb="132">
      <t>シセツ</t>
    </rPh>
    <rPh sb="133" eb="135">
      <t>コウシン</t>
    </rPh>
    <rPh sb="135" eb="137">
      <t>ヒヨウ</t>
    </rPh>
    <rPh sb="137" eb="138">
      <t>トウ</t>
    </rPh>
    <rPh sb="156" eb="157">
      <t>タ</t>
    </rPh>
    <rPh sb="157" eb="159">
      <t>ダンタイ</t>
    </rPh>
    <rPh sb="160" eb="162">
      <t>ヒカク</t>
    </rPh>
    <rPh sb="165" eb="168">
      <t>シュウエキテキ</t>
    </rPh>
    <rPh sb="168" eb="170">
      <t>シュウシ</t>
    </rPh>
    <rPh sb="170" eb="172">
      <t>ヒリツ</t>
    </rPh>
    <rPh sb="173" eb="174">
      <t>ヒク</t>
    </rPh>
    <rPh sb="179" eb="181">
      <t>ドクリツ</t>
    </rPh>
    <rPh sb="181" eb="183">
      <t>サイサン</t>
    </rPh>
    <rPh sb="184" eb="186">
      <t>ウンエイ</t>
    </rPh>
    <phoneticPr fontId="16"/>
  </si>
  <si>
    <t xml:space="preserve"> 上記1．のとおり県有地を借り上げて駐車場を運営していることから資産等はありません。</t>
    <rPh sb="1" eb="3">
      <t>ジョウキ</t>
    </rPh>
    <rPh sb="9" eb="12">
      <t>ケンユウチ</t>
    </rPh>
    <rPh sb="13" eb="14">
      <t>カ</t>
    </rPh>
    <rPh sb="15" eb="16">
      <t>ア</t>
    </rPh>
    <rPh sb="18" eb="21">
      <t>チュウシャジョウ</t>
    </rPh>
    <rPh sb="22" eb="24">
      <t>ウンエイ</t>
    </rPh>
    <rPh sb="32" eb="34">
      <t>シサン</t>
    </rPh>
    <rPh sb="34" eb="35">
      <t>トウ</t>
    </rPh>
    <phoneticPr fontId="16"/>
  </si>
  <si>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5">
      <t>ナイ</t>
    </rPh>
    <rPh sb="6" eb="9">
      <t>チュウシャジョウ</t>
    </rPh>
    <rPh sb="15" eb="17">
      <t>オキ</t>
    </rPh>
    <rPh sb="17" eb="19">
      <t>キセン</t>
    </rPh>
    <rPh sb="20" eb="23">
      <t>リヨウシャ</t>
    </rPh>
    <rPh sb="23" eb="24">
      <t>オヨ</t>
    </rPh>
    <rPh sb="27" eb="29">
      <t>ソウゲイ</t>
    </rPh>
    <rPh sb="33" eb="35">
      <t>リヨウ</t>
    </rPh>
    <rPh sb="44" eb="46">
      <t>カドウ</t>
    </rPh>
    <rPh sb="46" eb="47">
      <t>リツ</t>
    </rPh>
    <rPh sb="48" eb="49">
      <t>タ</t>
    </rPh>
    <rPh sb="49" eb="51">
      <t>ダンタイ</t>
    </rPh>
    <rPh sb="52" eb="54">
      <t>ヒカク</t>
    </rPh>
    <rPh sb="56" eb="57">
      <t>タカ</t>
    </rPh>
    <rPh sb="64" eb="66">
      <t>オキ</t>
    </rPh>
    <rPh sb="66" eb="68">
      <t>キセン</t>
    </rPh>
    <rPh sb="69" eb="71">
      <t>ハンボウ</t>
    </rPh>
    <rPh sb="71" eb="72">
      <t>キ</t>
    </rPh>
    <rPh sb="74" eb="76">
      <t>マンシャ</t>
    </rPh>
    <rPh sb="82" eb="83">
      <t>オオ</t>
    </rPh>
    <rPh sb="87" eb="88">
      <t>クワ</t>
    </rPh>
    <rPh sb="90" eb="92">
      <t>ヘイセイ</t>
    </rPh>
    <rPh sb="94" eb="95">
      <t>ネン</t>
    </rPh>
    <rPh sb="96" eb="97">
      <t>ガツ</t>
    </rPh>
    <rPh sb="100" eb="102">
      <t>オキ</t>
    </rPh>
    <rPh sb="103" eb="105">
      <t>シマチョウ</t>
    </rPh>
    <rPh sb="105" eb="107">
      <t>コウロ</t>
    </rPh>
    <rPh sb="108" eb="111">
      <t>コウクウロ</t>
    </rPh>
    <rPh sb="111" eb="113">
      <t>リョキャク</t>
    </rPh>
    <rPh sb="113" eb="115">
      <t>ウンチン</t>
    </rPh>
    <rPh sb="115" eb="117">
      <t>ジョセイ</t>
    </rPh>
    <rPh sb="117" eb="119">
      <t>ジギョウ</t>
    </rPh>
    <rPh sb="121" eb="123">
      <t>ジッシ</t>
    </rPh>
    <rPh sb="124" eb="125">
      <t>トモナ</t>
    </rPh>
    <rPh sb="126" eb="128">
      <t>オキ</t>
    </rPh>
    <rPh sb="128" eb="130">
      <t>キセン</t>
    </rPh>
    <rPh sb="131" eb="134">
      <t>リヨウシャ</t>
    </rPh>
    <rPh sb="135" eb="137">
      <t>ゾウカ</t>
    </rPh>
    <rPh sb="139" eb="142">
      <t>チュウシャジョウ</t>
    </rPh>
    <rPh sb="143" eb="145">
      <t>リヨウ</t>
    </rPh>
    <rPh sb="145" eb="146">
      <t>シャ</t>
    </rPh>
    <rPh sb="147" eb="149">
      <t>ゾウカ</t>
    </rPh>
    <rPh sb="149" eb="151">
      <t>ケイコウ</t>
    </rPh>
    <rPh sb="155" eb="157">
      <t>コンゴ</t>
    </rPh>
    <rPh sb="163" eb="164">
      <t>ツヅ</t>
    </rPh>
    <rPh sb="168" eb="169">
      <t>カンガ</t>
    </rPh>
    <phoneticPr fontId="16"/>
  </si>
  <si>
    <t>　西郷港埠頭第二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rPh sb="7" eb="8">
      <t>２</t>
    </rPh>
    <rPh sb="8" eb="11">
      <t>チュウシャジョウ</t>
    </rPh>
    <rPh sb="12" eb="14">
      <t>シュウエキ</t>
    </rPh>
    <rPh sb="15" eb="17">
      <t>ジョウキョウ</t>
    </rPh>
    <rPh sb="18" eb="19">
      <t>ヨ</t>
    </rPh>
    <rPh sb="21" eb="24">
      <t>チュウシャジョウ</t>
    </rPh>
    <rPh sb="25" eb="27">
      <t>ジュヨウ</t>
    </rPh>
    <rPh sb="28" eb="29">
      <t>タカ</t>
    </rPh>
    <rPh sb="33" eb="36">
      <t>チュウシャジョウ</t>
    </rPh>
    <rPh sb="36" eb="38">
      <t>ジギョウ</t>
    </rPh>
    <rPh sb="39" eb="41">
      <t>ケイゾク</t>
    </rPh>
    <rPh sb="42" eb="44">
      <t>ヒツヨウ</t>
    </rPh>
    <rPh sb="45" eb="46">
      <t>ミト</t>
    </rPh>
    <rPh sb="51" eb="53">
      <t>コンゴ</t>
    </rPh>
    <rPh sb="54" eb="56">
      <t>ケイエイ</t>
    </rPh>
    <rPh sb="61" eb="64">
      <t>チュウシャジョウ</t>
    </rPh>
    <rPh sb="65" eb="68">
      <t>シマネケン</t>
    </rPh>
    <rPh sb="69" eb="71">
      <t>コウワン</t>
    </rPh>
    <rPh sb="71" eb="73">
      <t>シセツ</t>
    </rPh>
    <rPh sb="78" eb="80">
      <t>ミンカン</t>
    </rPh>
    <rPh sb="80" eb="82">
      <t>ジョウト</t>
    </rPh>
    <rPh sb="83" eb="84">
      <t>カンガ</t>
    </rPh>
    <rPh sb="92" eb="94">
      <t>ゲンジョウ</t>
    </rPh>
    <rPh sb="94" eb="95">
      <t>ドオ</t>
    </rPh>
    <rPh sb="96" eb="97">
      <t>チョウ</t>
    </rPh>
    <rPh sb="98" eb="99">
      <t>ケン</t>
    </rPh>
    <rPh sb="101" eb="103">
      <t>シセツ</t>
    </rPh>
    <rPh sb="104" eb="106">
      <t>カリア</t>
    </rPh>
    <rPh sb="107" eb="109">
      <t>シテイ</t>
    </rPh>
    <rPh sb="109" eb="111">
      <t>カンリ</t>
    </rPh>
    <rPh sb="112" eb="114">
      <t>ケイエイ</t>
    </rPh>
    <rPh sb="118" eb="121">
      <t>シマネケン</t>
    </rPh>
    <rPh sb="122" eb="124">
      <t>シテイ</t>
    </rPh>
    <rPh sb="124" eb="126">
      <t>カンリ</t>
    </rPh>
    <rPh sb="127" eb="129">
      <t>ケイエイ</t>
    </rPh>
    <rPh sb="133" eb="135">
      <t>ホウホウ</t>
    </rPh>
    <rPh sb="139" eb="140">
      <t>オモ</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</si>
</sst>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5"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xr:uid="{00000000-0005-0000-0000-000000000000}"/>
    <cellStyle name="桁区切り 3" xfId="5" xr:uid="{00000000-0005-0000-0000-000001000000}"/>
    <cellStyle name="桁区切り 3 2" xfId="6" xr:uid="{00000000-0005-0000-0000-000002000000}"/>
    <cellStyle name="通貨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 3 2" xfId="10" xr:uid="{00000000-0005-0000-0000-000008000000}"/>
    <cellStyle name="標準 2 4" xfId="11" xr:uid="{00000000-0005-0000-0000-000009000000}"/>
    <cellStyle name="標準 2_【重要】（県）指数表_書式まとめ" xfId="12" xr:uid="{00000000-0005-0000-0000-00000A000000}"/>
    <cellStyle name="標準 3" xfId="13" xr:uid="{00000000-0005-0000-0000-00000B000000}"/>
    <cellStyle name="標準 3 2" xfId="14" xr:uid="{00000000-0005-0000-0000-00000C000000}"/>
    <cellStyle name="標準 3 3" xfId="15" xr:uid="{00000000-0005-0000-0000-00000D000000}"/>
    <cellStyle name="標準 4" xfId="16" xr:uid="{00000000-0005-0000-0000-00000E000000}"/>
    <cellStyle name="標準 5" xfId="17" xr:uid="{00000000-0005-0000-0000-00000F000000}"/>
    <cellStyle name="標準 6" xfId="18" xr:uid="{00000000-0005-0000-0000-000010000000}"/>
    <cellStyle name="標準 7" xfId="19" xr:uid="{00000000-0005-0000-0000-000011000000}"/>
    <cellStyle name="標準 8"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167</c:v>
                </c:pt>
                <c:pt idx="1">
                  <c:v>175.1</c:v>
                </c:pt>
                <c:pt idx="2">
                  <c:v>158.4</c:v>
                </c:pt>
                <c:pt idx="3">
                  <c:v>100.7</c:v>
                </c:pt>
                <c:pt idx="4">
                  <c:v>100</c:v>
                </c:pt>
              </c:numCache>
            </c:numRef>
          </c:val>
          <c:extLst>
            <c:ext xmlns:c16="http://schemas.microsoft.com/office/drawing/2014/chart" uri="{C3380CC4-5D6E-409C-BE32-E72D297353CC}">
              <c16:uniqueId val="{00000000-B5B0-4D5B-8396-DEC50E9CC9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B5B0-4D5B-8396-DEC50E9CC9F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9A-4A66-85FD-10650D6277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2F9A-4A66-85FD-10650D62779A}"/>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108C-4F06-ACE8-F5F213D1170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08C-4F06-ACE8-F5F213D1170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252-4688-B7E1-98F94D38EC8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252-4688-B7E1-98F94D38EC8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E4-4BBC-815B-4102B3A72E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BBE4-4BBC-815B-4102B3A72EF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0DC-4667-8FCA-4F0BE1A0CD9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90DC-4667-8FCA-4F0BE1A0CD9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552</c:v>
                </c:pt>
                <c:pt idx="1">
                  <c:v>664</c:v>
                </c:pt>
                <c:pt idx="2">
                  <c:v>584</c:v>
                </c:pt>
                <c:pt idx="3">
                  <c:v>450</c:v>
                </c:pt>
                <c:pt idx="4">
                  <c:v>440.9</c:v>
                </c:pt>
              </c:numCache>
            </c:numRef>
          </c:val>
          <c:extLst>
            <c:ext xmlns:c16="http://schemas.microsoft.com/office/drawing/2014/chart" uri="{C3380CC4-5D6E-409C-BE32-E72D297353CC}">
              <c16:uniqueId val="{00000000-05AA-4183-89D4-B1351A1DD59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05AA-4183-89D4-B1351A1DD59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44.1</c:v>
                </c:pt>
                <c:pt idx="1">
                  <c:v>50.2</c:v>
                </c:pt>
                <c:pt idx="2">
                  <c:v>43.5</c:v>
                </c:pt>
                <c:pt idx="3">
                  <c:v>7.5</c:v>
                </c:pt>
                <c:pt idx="4">
                  <c:v>5</c:v>
                </c:pt>
              </c:numCache>
            </c:numRef>
          </c:val>
          <c:extLst>
            <c:ext xmlns:c16="http://schemas.microsoft.com/office/drawing/2014/chart" uri="{C3380CC4-5D6E-409C-BE32-E72D297353CC}">
              <c16:uniqueId val="{00000000-1C7F-4BFE-9C10-A0B3A97F3F7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1C7F-4BFE-9C10-A0B3A97F3F7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2008</c:v>
                </c:pt>
                <c:pt idx="1">
                  <c:v>2584</c:v>
                </c:pt>
                <c:pt idx="2">
                  <c:v>1958</c:v>
                </c:pt>
                <c:pt idx="3">
                  <c:v>24</c:v>
                </c:pt>
                <c:pt idx="4">
                  <c:v>0</c:v>
                </c:pt>
              </c:numCache>
            </c:numRef>
          </c:val>
          <c:extLst>
            <c:ext xmlns:c16="http://schemas.microsoft.com/office/drawing/2014/chart" uri="{C3380CC4-5D6E-409C-BE32-E72D297353CC}">
              <c16:uniqueId val="{00000000-D187-4503-B245-D052D101F9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D187-4503-B245-D052D101F96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LB6" zoomScale="85" zoomScaleNormal="85" zoomScaleSheetLayoutView="70" workbookViewId="0">
      <selection activeCell="NV73" sqref="NV7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150</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167</v>
      </c>
      <c r="V31" s="118"/>
      <c r="W31" s="118"/>
      <c r="X31" s="118"/>
      <c r="Y31" s="118"/>
      <c r="Z31" s="118"/>
      <c r="AA31" s="118"/>
      <c r="AB31" s="118"/>
      <c r="AC31" s="118"/>
      <c r="AD31" s="118"/>
      <c r="AE31" s="118"/>
      <c r="AF31" s="118"/>
      <c r="AG31" s="118"/>
      <c r="AH31" s="118"/>
      <c r="AI31" s="118"/>
      <c r="AJ31" s="118"/>
      <c r="AK31" s="118"/>
      <c r="AL31" s="118"/>
      <c r="AM31" s="118"/>
      <c r="AN31" s="118">
        <f>データ!Z7</f>
        <v>175.1</v>
      </c>
      <c r="AO31" s="118"/>
      <c r="AP31" s="118"/>
      <c r="AQ31" s="118"/>
      <c r="AR31" s="118"/>
      <c r="AS31" s="118"/>
      <c r="AT31" s="118"/>
      <c r="AU31" s="118"/>
      <c r="AV31" s="118"/>
      <c r="AW31" s="118"/>
      <c r="AX31" s="118"/>
      <c r="AY31" s="118"/>
      <c r="AZ31" s="118"/>
      <c r="BA31" s="118"/>
      <c r="BB31" s="118"/>
      <c r="BC31" s="118"/>
      <c r="BD31" s="118"/>
      <c r="BE31" s="118"/>
      <c r="BF31" s="118"/>
      <c r="BG31" s="118">
        <f>データ!AA7</f>
        <v>158.4</v>
      </c>
      <c r="BH31" s="118"/>
      <c r="BI31" s="118"/>
      <c r="BJ31" s="118"/>
      <c r="BK31" s="118"/>
      <c r="BL31" s="118"/>
      <c r="BM31" s="118"/>
      <c r="BN31" s="118"/>
      <c r="BO31" s="118"/>
      <c r="BP31" s="118"/>
      <c r="BQ31" s="118"/>
      <c r="BR31" s="118"/>
      <c r="BS31" s="118"/>
      <c r="BT31" s="118"/>
      <c r="BU31" s="118"/>
      <c r="BV31" s="118"/>
      <c r="BW31" s="118"/>
      <c r="BX31" s="118"/>
      <c r="BY31" s="118"/>
      <c r="BZ31" s="118">
        <f>データ!AB7</f>
        <v>100.7</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552</v>
      </c>
      <c r="JD31" s="120"/>
      <c r="JE31" s="120"/>
      <c r="JF31" s="120"/>
      <c r="JG31" s="120"/>
      <c r="JH31" s="120"/>
      <c r="JI31" s="120"/>
      <c r="JJ31" s="120"/>
      <c r="JK31" s="120"/>
      <c r="JL31" s="120"/>
      <c r="JM31" s="120"/>
      <c r="JN31" s="120"/>
      <c r="JO31" s="120"/>
      <c r="JP31" s="120"/>
      <c r="JQ31" s="120"/>
      <c r="JR31" s="120"/>
      <c r="JS31" s="120"/>
      <c r="JT31" s="120"/>
      <c r="JU31" s="121"/>
      <c r="JV31" s="119">
        <f>データ!DL7</f>
        <v>664</v>
      </c>
      <c r="JW31" s="120"/>
      <c r="JX31" s="120"/>
      <c r="JY31" s="120"/>
      <c r="JZ31" s="120"/>
      <c r="KA31" s="120"/>
      <c r="KB31" s="120"/>
      <c r="KC31" s="120"/>
      <c r="KD31" s="120"/>
      <c r="KE31" s="120"/>
      <c r="KF31" s="120"/>
      <c r="KG31" s="120"/>
      <c r="KH31" s="120"/>
      <c r="KI31" s="120"/>
      <c r="KJ31" s="120"/>
      <c r="KK31" s="120"/>
      <c r="KL31" s="120"/>
      <c r="KM31" s="120"/>
      <c r="KN31" s="121"/>
      <c r="KO31" s="119">
        <f>データ!DM7</f>
        <v>584</v>
      </c>
      <c r="KP31" s="120"/>
      <c r="KQ31" s="120"/>
      <c r="KR31" s="120"/>
      <c r="KS31" s="120"/>
      <c r="KT31" s="120"/>
      <c r="KU31" s="120"/>
      <c r="KV31" s="120"/>
      <c r="KW31" s="120"/>
      <c r="KX31" s="120"/>
      <c r="KY31" s="120"/>
      <c r="KZ31" s="120"/>
      <c r="LA31" s="120"/>
      <c r="LB31" s="120"/>
      <c r="LC31" s="120"/>
      <c r="LD31" s="120"/>
      <c r="LE31" s="120"/>
      <c r="LF31" s="120"/>
      <c r="LG31" s="121"/>
      <c r="LH31" s="119">
        <f>データ!DN7</f>
        <v>450</v>
      </c>
      <c r="LI31" s="120"/>
      <c r="LJ31" s="120"/>
      <c r="LK31" s="120"/>
      <c r="LL31" s="120"/>
      <c r="LM31" s="120"/>
      <c r="LN31" s="120"/>
      <c r="LO31" s="120"/>
      <c r="LP31" s="120"/>
      <c r="LQ31" s="120"/>
      <c r="LR31" s="120"/>
      <c r="LS31" s="120"/>
      <c r="LT31" s="120"/>
      <c r="LU31" s="120"/>
      <c r="LV31" s="120"/>
      <c r="LW31" s="120"/>
      <c r="LX31" s="120"/>
      <c r="LY31" s="120"/>
      <c r="LZ31" s="121"/>
      <c r="MA31" s="119">
        <f>データ!DO7</f>
        <v>440.9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2" t="s">
        <v>151</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152</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44.1</v>
      </c>
      <c r="EM52" s="118"/>
      <c r="EN52" s="118"/>
      <c r="EO52" s="118"/>
      <c r="EP52" s="118"/>
      <c r="EQ52" s="118"/>
      <c r="ER52" s="118"/>
      <c r="ES52" s="118"/>
      <c r="ET52" s="118"/>
      <c r="EU52" s="118"/>
      <c r="EV52" s="118"/>
      <c r="EW52" s="118"/>
      <c r="EX52" s="118"/>
      <c r="EY52" s="118"/>
      <c r="EZ52" s="118"/>
      <c r="FA52" s="118"/>
      <c r="FB52" s="118"/>
      <c r="FC52" s="118"/>
      <c r="FD52" s="118"/>
      <c r="FE52" s="118">
        <f>データ!BG7</f>
        <v>50.2</v>
      </c>
      <c r="FF52" s="118"/>
      <c r="FG52" s="118"/>
      <c r="FH52" s="118"/>
      <c r="FI52" s="118"/>
      <c r="FJ52" s="118"/>
      <c r="FK52" s="118"/>
      <c r="FL52" s="118"/>
      <c r="FM52" s="118"/>
      <c r="FN52" s="118"/>
      <c r="FO52" s="118"/>
      <c r="FP52" s="118"/>
      <c r="FQ52" s="118"/>
      <c r="FR52" s="118"/>
      <c r="FS52" s="118"/>
      <c r="FT52" s="118"/>
      <c r="FU52" s="118"/>
      <c r="FV52" s="118"/>
      <c r="FW52" s="118"/>
      <c r="FX52" s="118">
        <f>データ!BH7</f>
        <v>43.5</v>
      </c>
      <c r="FY52" s="118"/>
      <c r="FZ52" s="118"/>
      <c r="GA52" s="118"/>
      <c r="GB52" s="118"/>
      <c r="GC52" s="118"/>
      <c r="GD52" s="118"/>
      <c r="GE52" s="118"/>
      <c r="GF52" s="118"/>
      <c r="GG52" s="118"/>
      <c r="GH52" s="118"/>
      <c r="GI52" s="118"/>
      <c r="GJ52" s="118"/>
      <c r="GK52" s="118"/>
      <c r="GL52" s="118"/>
      <c r="GM52" s="118"/>
      <c r="GN52" s="118"/>
      <c r="GO52" s="118"/>
      <c r="GP52" s="118"/>
      <c r="GQ52" s="118">
        <f>データ!BI7</f>
        <v>7.5</v>
      </c>
      <c r="GR52" s="118"/>
      <c r="GS52" s="118"/>
      <c r="GT52" s="118"/>
      <c r="GU52" s="118"/>
      <c r="GV52" s="118"/>
      <c r="GW52" s="118"/>
      <c r="GX52" s="118"/>
      <c r="GY52" s="118"/>
      <c r="GZ52" s="118"/>
      <c r="HA52" s="118"/>
      <c r="HB52" s="118"/>
      <c r="HC52" s="118"/>
      <c r="HD52" s="118"/>
      <c r="HE52" s="118"/>
      <c r="HF52" s="118"/>
      <c r="HG52" s="118"/>
      <c r="HH52" s="118"/>
      <c r="HI52" s="118"/>
      <c r="HJ52" s="118">
        <f>データ!BJ7</f>
        <v>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2008</v>
      </c>
      <c r="JD52" s="126"/>
      <c r="JE52" s="126"/>
      <c r="JF52" s="126"/>
      <c r="JG52" s="126"/>
      <c r="JH52" s="126"/>
      <c r="JI52" s="126"/>
      <c r="JJ52" s="126"/>
      <c r="JK52" s="126"/>
      <c r="JL52" s="126"/>
      <c r="JM52" s="126"/>
      <c r="JN52" s="126"/>
      <c r="JO52" s="126"/>
      <c r="JP52" s="126"/>
      <c r="JQ52" s="126"/>
      <c r="JR52" s="126"/>
      <c r="JS52" s="126"/>
      <c r="JT52" s="126"/>
      <c r="JU52" s="126"/>
      <c r="JV52" s="126">
        <f>データ!BR7</f>
        <v>2584</v>
      </c>
      <c r="JW52" s="126"/>
      <c r="JX52" s="126"/>
      <c r="JY52" s="126"/>
      <c r="JZ52" s="126"/>
      <c r="KA52" s="126"/>
      <c r="KB52" s="126"/>
      <c r="KC52" s="126"/>
      <c r="KD52" s="126"/>
      <c r="KE52" s="126"/>
      <c r="KF52" s="126"/>
      <c r="KG52" s="126"/>
      <c r="KH52" s="126"/>
      <c r="KI52" s="126"/>
      <c r="KJ52" s="126"/>
      <c r="KK52" s="126"/>
      <c r="KL52" s="126"/>
      <c r="KM52" s="126"/>
      <c r="KN52" s="126"/>
      <c r="KO52" s="126">
        <f>データ!BS7</f>
        <v>1958</v>
      </c>
      <c r="KP52" s="126"/>
      <c r="KQ52" s="126"/>
      <c r="KR52" s="126"/>
      <c r="KS52" s="126"/>
      <c r="KT52" s="126"/>
      <c r="KU52" s="126"/>
      <c r="KV52" s="126"/>
      <c r="KW52" s="126"/>
      <c r="KX52" s="126"/>
      <c r="KY52" s="126"/>
      <c r="KZ52" s="126"/>
      <c r="LA52" s="126"/>
      <c r="LB52" s="126"/>
      <c r="LC52" s="126"/>
      <c r="LD52" s="126"/>
      <c r="LE52" s="126"/>
      <c r="LF52" s="126"/>
      <c r="LG52" s="126"/>
      <c r="LH52" s="126">
        <f>データ!BT7</f>
        <v>24</v>
      </c>
      <c r="LI52" s="126"/>
      <c r="LJ52" s="126"/>
      <c r="LK52" s="126"/>
      <c r="LL52" s="126"/>
      <c r="LM52" s="126"/>
      <c r="LN52" s="126"/>
      <c r="LO52" s="126"/>
      <c r="LP52" s="126"/>
      <c r="LQ52" s="126"/>
      <c r="LR52" s="126"/>
      <c r="LS52" s="126"/>
      <c r="LT52" s="126"/>
      <c r="LU52" s="126"/>
      <c r="LV52" s="126"/>
      <c r="LW52" s="126"/>
      <c r="LX52" s="126"/>
      <c r="LY52" s="126"/>
      <c r="LZ52" s="126"/>
      <c r="MA52" s="126">
        <f>データ!BU7</f>
        <v>0</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2" t="s">
        <v>153</v>
      </c>
      <c r="NE66" s="113"/>
      <c r="NF66" s="113"/>
      <c r="NG66" s="113"/>
      <c r="NH66" s="113"/>
      <c r="NI66" s="113"/>
      <c r="NJ66" s="113"/>
      <c r="NK66" s="113"/>
      <c r="NL66" s="113"/>
      <c r="NM66" s="113"/>
      <c r="NN66" s="113"/>
      <c r="NO66" s="113"/>
      <c r="NP66" s="113"/>
      <c r="NQ66" s="113"/>
      <c r="NR66" s="11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2"/>
      <c r="NE67" s="113"/>
      <c r="NF67" s="113"/>
      <c r="NG67" s="113"/>
      <c r="NH67" s="113"/>
      <c r="NI67" s="113"/>
      <c r="NJ67" s="113"/>
      <c r="NK67" s="113"/>
      <c r="NL67" s="113"/>
      <c r="NM67" s="113"/>
      <c r="NN67" s="113"/>
      <c r="NO67" s="113"/>
      <c r="NP67" s="113"/>
      <c r="NQ67" s="113"/>
      <c r="NR67" s="11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2"/>
      <c r="NE68" s="113"/>
      <c r="NF68" s="113"/>
      <c r="NG68" s="113"/>
      <c r="NH68" s="113"/>
      <c r="NI68" s="113"/>
      <c r="NJ68" s="113"/>
      <c r="NK68" s="113"/>
      <c r="NL68" s="113"/>
      <c r="NM68" s="113"/>
      <c r="NN68" s="113"/>
      <c r="NO68" s="113"/>
      <c r="NP68" s="113"/>
      <c r="NQ68" s="113"/>
      <c r="NR68" s="11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2"/>
      <c r="NE69" s="113"/>
      <c r="NF69" s="113"/>
      <c r="NG69" s="113"/>
      <c r="NH69" s="113"/>
      <c r="NI69" s="113"/>
      <c r="NJ69" s="113"/>
      <c r="NK69" s="113"/>
      <c r="NL69" s="113"/>
      <c r="NM69" s="113"/>
      <c r="NN69" s="113"/>
      <c r="NO69" s="113"/>
      <c r="NP69" s="113"/>
      <c r="NQ69" s="113"/>
      <c r="NR69" s="11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2"/>
      <c r="NE70" s="113"/>
      <c r="NF70" s="113"/>
      <c r="NG70" s="113"/>
      <c r="NH70" s="113"/>
      <c r="NI70" s="113"/>
      <c r="NJ70" s="113"/>
      <c r="NK70" s="113"/>
      <c r="NL70" s="113"/>
      <c r="NM70" s="113"/>
      <c r="NN70" s="113"/>
      <c r="NO70" s="113"/>
      <c r="NP70" s="113"/>
      <c r="NQ70" s="113"/>
      <c r="NR70" s="11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2"/>
      <c r="NE71" s="113"/>
      <c r="NF71" s="113"/>
      <c r="NG71" s="113"/>
      <c r="NH71" s="113"/>
      <c r="NI71" s="113"/>
      <c r="NJ71" s="113"/>
      <c r="NK71" s="113"/>
      <c r="NL71" s="113"/>
      <c r="NM71" s="113"/>
      <c r="NN71" s="113"/>
      <c r="NO71" s="113"/>
      <c r="NP71" s="113"/>
      <c r="NQ71" s="113"/>
      <c r="NR71" s="11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2"/>
      <c r="NE72" s="113"/>
      <c r="NF72" s="113"/>
      <c r="NG72" s="113"/>
      <c r="NH72" s="113"/>
      <c r="NI72" s="113"/>
      <c r="NJ72" s="113"/>
      <c r="NK72" s="113"/>
      <c r="NL72" s="113"/>
      <c r="NM72" s="113"/>
      <c r="NN72" s="113"/>
      <c r="NO72" s="113"/>
      <c r="NP72" s="113"/>
      <c r="NQ72" s="113"/>
      <c r="NR72" s="11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2"/>
      <c r="NE73" s="113"/>
      <c r="NF73" s="113"/>
      <c r="NG73" s="113"/>
      <c r="NH73" s="113"/>
      <c r="NI73" s="113"/>
      <c r="NJ73" s="113"/>
      <c r="NK73" s="113"/>
      <c r="NL73" s="113"/>
      <c r="NM73" s="113"/>
      <c r="NN73" s="113"/>
      <c r="NO73" s="113"/>
      <c r="NP73" s="113"/>
      <c r="NQ73" s="113"/>
      <c r="NR73" s="11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2"/>
      <c r="NE74" s="113"/>
      <c r="NF74" s="113"/>
      <c r="NG74" s="113"/>
      <c r="NH74" s="113"/>
      <c r="NI74" s="113"/>
      <c r="NJ74" s="113"/>
      <c r="NK74" s="113"/>
      <c r="NL74" s="113"/>
      <c r="NM74" s="113"/>
      <c r="NN74" s="113"/>
      <c r="NO74" s="113"/>
      <c r="NP74" s="113"/>
      <c r="NQ74" s="113"/>
      <c r="NR74" s="11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2"/>
      <c r="NE75" s="113"/>
      <c r="NF75" s="113"/>
      <c r="NG75" s="113"/>
      <c r="NH75" s="113"/>
      <c r="NI75" s="113"/>
      <c r="NJ75" s="113"/>
      <c r="NK75" s="113"/>
      <c r="NL75" s="113"/>
      <c r="NM75" s="113"/>
      <c r="NN75" s="113"/>
      <c r="NO75" s="113"/>
      <c r="NP75" s="113"/>
      <c r="NQ75" s="113"/>
      <c r="NR75" s="114"/>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4000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2"/>
      <c r="NE76" s="113"/>
      <c r="NF76" s="113"/>
      <c r="NG76" s="113"/>
      <c r="NH76" s="113"/>
      <c r="NI76" s="113"/>
      <c r="NJ76" s="113"/>
      <c r="NK76" s="113"/>
      <c r="NL76" s="113"/>
      <c r="NM76" s="113"/>
      <c r="NN76" s="113"/>
      <c r="NO76" s="113"/>
      <c r="NP76" s="113"/>
      <c r="NQ76" s="113"/>
      <c r="NR76" s="114"/>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2"/>
      <c r="NE77" s="113"/>
      <c r="NF77" s="113"/>
      <c r="NG77" s="113"/>
      <c r="NH77" s="113"/>
      <c r="NI77" s="113"/>
      <c r="NJ77" s="113"/>
      <c r="NK77" s="113"/>
      <c r="NL77" s="113"/>
      <c r="NM77" s="113"/>
      <c r="NN77" s="113"/>
      <c r="NO77" s="113"/>
      <c r="NP77" s="113"/>
      <c r="NQ77" s="113"/>
      <c r="NR77" s="114"/>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2"/>
      <c r="NE78" s="113"/>
      <c r="NF78" s="113"/>
      <c r="NG78" s="113"/>
      <c r="NH78" s="113"/>
      <c r="NI78" s="113"/>
      <c r="NJ78" s="113"/>
      <c r="NK78" s="113"/>
      <c r="NL78" s="113"/>
      <c r="NM78" s="113"/>
      <c r="NN78" s="113"/>
      <c r="NO78" s="113"/>
      <c r="NP78" s="113"/>
      <c r="NQ78" s="113"/>
      <c r="NR78" s="11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2"/>
      <c r="NE79" s="113"/>
      <c r="NF79" s="113"/>
      <c r="NG79" s="113"/>
      <c r="NH79" s="113"/>
      <c r="NI79" s="113"/>
      <c r="NJ79" s="113"/>
      <c r="NK79" s="113"/>
      <c r="NL79" s="113"/>
      <c r="NM79" s="113"/>
      <c r="NN79" s="113"/>
      <c r="NO79" s="113"/>
      <c r="NP79" s="113"/>
      <c r="NQ79" s="113"/>
      <c r="NR79" s="114"/>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2"/>
      <c r="NE80" s="113"/>
      <c r="NF80" s="113"/>
      <c r="NG80" s="113"/>
      <c r="NH80" s="113"/>
      <c r="NI80" s="113"/>
      <c r="NJ80" s="113"/>
      <c r="NK80" s="113"/>
      <c r="NL80" s="113"/>
      <c r="NM80" s="113"/>
      <c r="NN80" s="113"/>
      <c r="NO80" s="113"/>
      <c r="NP80" s="113"/>
      <c r="NQ80" s="113"/>
      <c r="NR80" s="114"/>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2"/>
      <c r="NE81" s="113"/>
      <c r="NF81" s="113"/>
      <c r="NG81" s="113"/>
      <c r="NH81" s="113"/>
      <c r="NI81" s="113"/>
      <c r="NJ81" s="113"/>
      <c r="NK81" s="113"/>
      <c r="NL81" s="113"/>
      <c r="NM81" s="113"/>
      <c r="NN81" s="113"/>
      <c r="NO81" s="113"/>
      <c r="NP81" s="113"/>
      <c r="NQ81" s="113"/>
      <c r="NR81" s="11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CtmXCtmnAO8RAmaFapDrVRj7Yn8ksfvtiHNkBBUJEpFpJwsjhkJNN3xxTERHXAEf+lnjYJRoTAnwBWKQFJw4w==" saltValue="7NInL35RMt4PUn2mAJ7NA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110</v>
      </c>
      <c r="AO5" s="59" t="s">
        <v>102</v>
      </c>
      <c r="AP5" s="59" t="s">
        <v>103</v>
      </c>
      <c r="AQ5" s="59" t="s">
        <v>104</v>
      </c>
      <c r="AR5" s="59" t="s">
        <v>105</v>
      </c>
      <c r="AS5" s="59" t="s">
        <v>106</v>
      </c>
      <c r="AT5" s="59" t="s">
        <v>107</v>
      </c>
      <c r="AU5" s="59" t="s">
        <v>111</v>
      </c>
      <c r="AV5" s="59" t="s">
        <v>108</v>
      </c>
      <c r="AW5" s="59" t="s">
        <v>99</v>
      </c>
      <c r="AX5" s="59" t="s">
        <v>112</v>
      </c>
      <c r="AY5" s="59" t="s">
        <v>113</v>
      </c>
      <c r="AZ5" s="59" t="s">
        <v>102</v>
      </c>
      <c r="BA5" s="59" t="s">
        <v>103</v>
      </c>
      <c r="BB5" s="59" t="s">
        <v>104</v>
      </c>
      <c r="BC5" s="59" t="s">
        <v>105</v>
      </c>
      <c r="BD5" s="59" t="s">
        <v>106</v>
      </c>
      <c r="BE5" s="59" t="s">
        <v>107</v>
      </c>
      <c r="BF5" s="59" t="s">
        <v>111</v>
      </c>
      <c r="BG5" s="59" t="s">
        <v>108</v>
      </c>
      <c r="BH5" s="59" t="s">
        <v>99</v>
      </c>
      <c r="BI5" s="59" t="s">
        <v>109</v>
      </c>
      <c r="BJ5" s="59" t="s">
        <v>114</v>
      </c>
      <c r="BK5" s="59" t="s">
        <v>102</v>
      </c>
      <c r="BL5" s="59" t="s">
        <v>103</v>
      </c>
      <c r="BM5" s="59" t="s">
        <v>104</v>
      </c>
      <c r="BN5" s="59" t="s">
        <v>105</v>
      </c>
      <c r="BO5" s="59" t="s">
        <v>106</v>
      </c>
      <c r="BP5" s="59" t="s">
        <v>107</v>
      </c>
      <c r="BQ5" s="59" t="s">
        <v>97</v>
      </c>
      <c r="BR5" s="59" t="s">
        <v>115</v>
      </c>
      <c r="BS5" s="59" t="s">
        <v>116</v>
      </c>
      <c r="BT5" s="59" t="s">
        <v>109</v>
      </c>
      <c r="BU5" s="59" t="s">
        <v>113</v>
      </c>
      <c r="BV5" s="59" t="s">
        <v>102</v>
      </c>
      <c r="BW5" s="59" t="s">
        <v>103</v>
      </c>
      <c r="BX5" s="59" t="s">
        <v>104</v>
      </c>
      <c r="BY5" s="59" t="s">
        <v>105</v>
      </c>
      <c r="BZ5" s="59" t="s">
        <v>106</v>
      </c>
      <c r="CA5" s="59" t="s">
        <v>107</v>
      </c>
      <c r="CB5" s="59" t="s">
        <v>117</v>
      </c>
      <c r="CC5" s="59" t="s">
        <v>108</v>
      </c>
      <c r="CD5" s="59" t="s">
        <v>118</v>
      </c>
      <c r="CE5" s="59" t="s">
        <v>119</v>
      </c>
      <c r="CF5" s="59" t="s">
        <v>113</v>
      </c>
      <c r="CG5" s="59" t="s">
        <v>102</v>
      </c>
      <c r="CH5" s="59" t="s">
        <v>103</v>
      </c>
      <c r="CI5" s="59" t="s">
        <v>104</v>
      </c>
      <c r="CJ5" s="59" t="s">
        <v>105</v>
      </c>
      <c r="CK5" s="59" t="s">
        <v>106</v>
      </c>
      <c r="CL5" s="59" t="s">
        <v>107</v>
      </c>
      <c r="CM5" s="151"/>
      <c r="CN5" s="151"/>
      <c r="CO5" s="59" t="s">
        <v>120</v>
      </c>
      <c r="CP5" s="59" t="s">
        <v>115</v>
      </c>
      <c r="CQ5" s="59" t="s">
        <v>118</v>
      </c>
      <c r="CR5" s="59" t="s">
        <v>109</v>
      </c>
      <c r="CS5" s="59" t="s">
        <v>121</v>
      </c>
      <c r="CT5" s="59" t="s">
        <v>102</v>
      </c>
      <c r="CU5" s="59" t="s">
        <v>103</v>
      </c>
      <c r="CV5" s="59" t="s">
        <v>104</v>
      </c>
      <c r="CW5" s="59" t="s">
        <v>105</v>
      </c>
      <c r="CX5" s="59" t="s">
        <v>106</v>
      </c>
      <c r="CY5" s="59" t="s">
        <v>107</v>
      </c>
      <c r="CZ5" s="59" t="s">
        <v>122</v>
      </c>
      <c r="DA5" s="59" t="s">
        <v>108</v>
      </c>
      <c r="DB5" s="59" t="s">
        <v>118</v>
      </c>
      <c r="DC5" s="59" t="s">
        <v>119</v>
      </c>
      <c r="DD5" s="59" t="s">
        <v>123</v>
      </c>
      <c r="DE5" s="59" t="s">
        <v>102</v>
      </c>
      <c r="DF5" s="59" t="s">
        <v>103</v>
      </c>
      <c r="DG5" s="59" t="s">
        <v>104</v>
      </c>
      <c r="DH5" s="59" t="s">
        <v>105</v>
      </c>
      <c r="DI5" s="59" t="s">
        <v>106</v>
      </c>
      <c r="DJ5" s="59" t="s">
        <v>44</v>
      </c>
      <c r="DK5" s="59" t="s">
        <v>97</v>
      </c>
      <c r="DL5" s="59" t="s">
        <v>124</v>
      </c>
      <c r="DM5" s="59" t="s">
        <v>125</v>
      </c>
      <c r="DN5" s="59" t="s">
        <v>109</v>
      </c>
      <c r="DO5" s="59" t="s">
        <v>101</v>
      </c>
      <c r="DP5" s="59" t="s">
        <v>102</v>
      </c>
      <c r="DQ5" s="59" t="s">
        <v>103</v>
      </c>
      <c r="DR5" s="59" t="s">
        <v>104</v>
      </c>
      <c r="DS5" s="59" t="s">
        <v>105</v>
      </c>
      <c r="DT5" s="59" t="s">
        <v>106</v>
      </c>
      <c r="DU5" s="59" t="s">
        <v>107</v>
      </c>
    </row>
    <row r="6" spans="1:125" s="66" customFormat="1" x14ac:dyDescent="0.15">
      <c r="A6" s="49" t="s">
        <v>126</v>
      </c>
      <c r="B6" s="60">
        <f>B8</f>
        <v>2017</v>
      </c>
      <c r="C6" s="60">
        <f t="shared" ref="C6:X6" si="1">C8</f>
        <v>325287</v>
      </c>
      <c r="D6" s="60">
        <f t="shared" si="1"/>
        <v>47</v>
      </c>
      <c r="E6" s="60">
        <f t="shared" si="1"/>
        <v>14</v>
      </c>
      <c r="F6" s="60">
        <f t="shared" si="1"/>
        <v>0</v>
      </c>
      <c r="G6" s="60">
        <f t="shared" si="1"/>
        <v>3</v>
      </c>
      <c r="H6" s="60" t="str">
        <f>SUBSTITUTE(H8,"　","")</f>
        <v>島根県隠岐の島町</v>
      </c>
      <c r="I6" s="60" t="str">
        <f t="shared" si="1"/>
        <v>西郷港埠頭第二駐車場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8</v>
      </c>
      <c r="S6" s="62" t="str">
        <f t="shared" si="1"/>
        <v>公共施設</v>
      </c>
      <c r="T6" s="62" t="str">
        <f t="shared" si="1"/>
        <v>無</v>
      </c>
      <c r="U6" s="63">
        <f t="shared" si="1"/>
        <v>410</v>
      </c>
      <c r="V6" s="63">
        <f t="shared" si="1"/>
        <v>22</v>
      </c>
      <c r="W6" s="63">
        <f t="shared" si="1"/>
        <v>100</v>
      </c>
      <c r="X6" s="62" t="str">
        <f t="shared" si="1"/>
        <v>代行制</v>
      </c>
      <c r="Y6" s="64">
        <f>IF(Y8="-",NA(),Y8)</f>
        <v>167</v>
      </c>
      <c r="Z6" s="64">
        <f t="shared" ref="Z6:AH6" si="2">IF(Z8="-",NA(),Z8)</f>
        <v>175.1</v>
      </c>
      <c r="AA6" s="64">
        <f t="shared" si="2"/>
        <v>158.4</v>
      </c>
      <c r="AB6" s="64">
        <f t="shared" si="2"/>
        <v>100.7</v>
      </c>
      <c r="AC6" s="64">
        <f t="shared" si="2"/>
        <v>100</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44.1</v>
      </c>
      <c r="BG6" s="64">
        <f t="shared" ref="BG6:BO6" si="5">IF(BG8="-",NA(),BG8)</f>
        <v>50.2</v>
      </c>
      <c r="BH6" s="64">
        <f t="shared" si="5"/>
        <v>43.5</v>
      </c>
      <c r="BI6" s="64">
        <f t="shared" si="5"/>
        <v>7.5</v>
      </c>
      <c r="BJ6" s="64">
        <f t="shared" si="5"/>
        <v>5</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2008</v>
      </c>
      <c r="BR6" s="65">
        <f t="shared" ref="BR6:BZ6" si="6">IF(BR8="-",NA(),BR8)</f>
        <v>2584</v>
      </c>
      <c r="BS6" s="65">
        <f t="shared" si="6"/>
        <v>1958</v>
      </c>
      <c r="BT6" s="65">
        <f t="shared" si="6"/>
        <v>24</v>
      </c>
      <c r="BU6" s="65">
        <f t="shared" si="6"/>
        <v>0</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127</v>
      </c>
      <c r="CM6" s="63">
        <f t="shared" ref="CM6:CN6" si="7">CM8</f>
        <v>0</v>
      </c>
      <c r="CN6" s="63">
        <f t="shared" si="7"/>
        <v>4000</v>
      </c>
      <c r="CO6" s="64"/>
      <c r="CP6" s="64"/>
      <c r="CQ6" s="64"/>
      <c r="CR6" s="64"/>
      <c r="CS6" s="64"/>
      <c r="CT6" s="64"/>
      <c r="CU6" s="64"/>
      <c r="CV6" s="64"/>
      <c r="CW6" s="64"/>
      <c r="CX6" s="64"/>
      <c r="CY6" s="61" t="s">
        <v>128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552</v>
      </c>
      <c r="DL6" s="64">
        <f t="shared" ref="DL6:DT6" si="9">IF(DL8="-",NA(),DL8)</f>
        <v>664</v>
      </c>
      <c r="DM6" s="64">
        <f t="shared" si="9"/>
        <v>584</v>
      </c>
      <c r="DN6" s="64">
        <f t="shared" si="9"/>
        <v>450</v>
      </c>
      <c r="DO6" s="64">
        <f t="shared" si="9"/>
        <v>440.9</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129</v>
      </c>
      <c r="B7" s="60">
        <f t="shared" ref="B7:X7" si="10">B8</f>
        <v>2017</v>
      </c>
      <c r="C7" s="60">
        <f t="shared" si="10"/>
        <v>325287</v>
      </c>
      <c r="D7" s="60">
        <f t="shared" si="10"/>
        <v>47</v>
      </c>
      <c r="E7" s="60">
        <f t="shared" si="10"/>
        <v>14</v>
      </c>
      <c r="F7" s="60">
        <f t="shared" si="10"/>
        <v>0</v>
      </c>
      <c r="G7" s="60">
        <f t="shared" si="10"/>
        <v>3</v>
      </c>
      <c r="H7" s="60" t="str">
        <f t="shared" si="10"/>
        <v>島根県　隠岐の島町</v>
      </c>
      <c r="I7" s="60" t="str">
        <f t="shared" si="10"/>
        <v>西郷港埠頭第二駐車場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8</v>
      </c>
      <c r="S7" s="62" t="str">
        <f t="shared" si="10"/>
        <v>公共施設</v>
      </c>
      <c r="T7" s="62" t="str">
        <f t="shared" si="10"/>
        <v>無</v>
      </c>
      <c r="U7" s="63">
        <f t="shared" si="10"/>
        <v>410</v>
      </c>
      <c r="V7" s="63">
        <f t="shared" si="10"/>
        <v>22</v>
      </c>
      <c r="W7" s="63">
        <f t="shared" si="10"/>
        <v>100</v>
      </c>
      <c r="X7" s="62" t="str">
        <f t="shared" si="10"/>
        <v>代行制</v>
      </c>
      <c r="Y7" s="64">
        <f>Y8</f>
        <v>167</v>
      </c>
      <c r="Z7" s="64">
        <f t="shared" ref="Z7:AH7" si="11">Z8</f>
        <v>175.1</v>
      </c>
      <c r="AA7" s="64">
        <f t="shared" si="11"/>
        <v>158.4</v>
      </c>
      <c r="AB7" s="64">
        <f t="shared" si="11"/>
        <v>100.7</v>
      </c>
      <c r="AC7" s="64">
        <f t="shared" si="11"/>
        <v>100</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44.1</v>
      </c>
      <c r="BG7" s="64">
        <f t="shared" ref="BG7:BO7" si="14">BG8</f>
        <v>50.2</v>
      </c>
      <c r="BH7" s="64">
        <f t="shared" si="14"/>
        <v>43.5</v>
      </c>
      <c r="BI7" s="64">
        <f t="shared" si="14"/>
        <v>7.5</v>
      </c>
      <c r="BJ7" s="64">
        <f t="shared" si="14"/>
        <v>5</v>
      </c>
      <c r="BK7" s="64">
        <f t="shared" si="14"/>
        <v>32.1</v>
      </c>
      <c r="BL7" s="64">
        <f t="shared" si="14"/>
        <v>32.299999999999997</v>
      </c>
      <c r="BM7" s="64">
        <f t="shared" si="14"/>
        <v>33.4</v>
      </c>
      <c r="BN7" s="64">
        <f t="shared" si="14"/>
        <v>32.299999999999997</v>
      </c>
      <c r="BO7" s="64">
        <f t="shared" si="14"/>
        <v>22.3</v>
      </c>
      <c r="BP7" s="61"/>
      <c r="BQ7" s="65">
        <f>BQ8</f>
        <v>2008</v>
      </c>
      <c r="BR7" s="65">
        <f t="shared" ref="BR7:BZ7" si="15">BR8</f>
        <v>2584</v>
      </c>
      <c r="BS7" s="65">
        <f t="shared" si="15"/>
        <v>1958</v>
      </c>
      <c r="BT7" s="65">
        <f t="shared" si="15"/>
        <v>24</v>
      </c>
      <c r="BU7" s="65">
        <f t="shared" si="15"/>
        <v>0</v>
      </c>
      <c r="BV7" s="65">
        <f t="shared" si="15"/>
        <v>7652</v>
      </c>
      <c r="BW7" s="65">
        <f t="shared" si="15"/>
        <v>7497</v>
      </c>
      <c r="BX7" s="65">
        <f t="shared" si="15"/>
        <v>9663</v>
      </c>
      <c r="BY7" s="65">
        <f t="shared" si="15"/>
        <v>9019</v>
      </c>
      <c r="BZ7" s="65">
        <f t="shared" si="15"/>
        <v>8406</v>
      </c>
      <c r="CA7" s="63"/>
      <c r="CB7" s="64" t="s">
        <v>130</v>
      </c>
      <c r="CC7" s="64" t="s">
        <v>130</v>
      </c>
      <c r="CD7" s="64" t="s">
        <v>130</v>
      </c>
      <c r="CE7" s="64" t="s">
        <v>130</v>
      </c>
      <c r="CF7" s="64" t="s">
        <v>130</v>
      </c>
      <c r="CG7" s="64" t="s">
        <v>130</v>
      </c>
      <c r="CH7" s="64" t="s">
        <v>130</v>
      </c>
      <c r="CI7" s="64" t="s">
        <v>130</v>
      </c>
      <c r="CJ7" s="64" t="s">
        <v>130</v>
      </c>
      <c r="CK7" s="64" t="s">
        <v>131</v>
      </c>
      <c r="CL7" s="61"/>
      <c r="CM7" s="63">
        <f>CM8</f>
        <v>0</v>
      </c>
      <c r="CN7" s="63">
        <f>CN8</f>
        <v>4000</v>
      </c>
      <c r="CO7" s="64" t="s">
        <v>130</v>
      </c>
      <c r="CP7" s="64" t="s">
        <v>130</v>
      </c>
      <c r="CQ7" s="64" t="s">
        <v>130</v>
      </c>
      <c r="CR7" s="64" t="s">
        <v>130</v>
      </c>
      <c r="CS7" s="64" t="s">
        <v>130</v>
      </c>
      <c r="CT7" s="64" t="s">
        <v>130</v>
      </c>
      <c r="CU7" s="64" t="s">
        <v>130</v>
      </c>
      <c r="CV7" s="64" t="s">
        <v>130</v>
      </c>
      <c r="CW7" s="64" t="s">
        <v>130</v>
      </c>
      <c r="CX7" s="64" t="s">
        <v>128</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552</v>
      </c>
      <c r="DL7" s="64">
        <f t="shared" ref="DL7:DT7" si="17">DL8</f>
        <v>664</v>
      </c>
      <c r="DM7" s="64">
        <f t="shared" si="17"/>
        <v>584</v>
      </c>
      <c r="DN7" s="64">
        <f t="shared" si="17"/>
        <v>450</v>
      </c>
      <c r="DO7" s="64">
        <f t="shared" si="17"/>
        <v>440.9</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325287</v>
      </c>
      <c r="D8" s="67">
        <v>47</v>
      </c>
      <c r="E8" s="67">
        <v>14</v>
      </c>
      <c r="F8" s="67">
        <v>0</v>
      </c>
      <c r="G8" s="67">
        <v>3</v>
      </c>
      <c r="H8" s="67" t="s">
        <v>132</v>
      </c>
      <c r="I8" s="67" t="s">
        <v>133</v>
      </c>
      <c r="J8" s="67" t="s">
        <v>134</v>
      </c>
      <c r="K8" s="67" t="s">
        <v>135</v>
      </c>
      <c r="L8" s="67" t="s">
        <v>136</v>
      </c>
      <c r="M8" s="67" t="s">
        <v>137</v>
      </c>
      <c r="N8" s="67" t="s">
        <v>138</v>
      </c>
      <c r="O8" s="68" t="s">
        <v>139</v>
      </c>
      <c r="P8" s="69" t="s">
        <v>140</v>
      </c>
      <c r="Q8" s="69" t="s">
        <v>141</v>
      </c>
      <c r="R8" s="70">
        <v>8</v>
      </c>
      <c r="S8" s="69" t="s">
        <v>142</v>
      </c>
      <c r="T8" s="69" t="s">
        <v>143</v>
      </c>
      <c r="U8" s="70">
        <v>410</v>
      </c>
      <c r="V8" s="70">
        <v>22</v>
      </c>
      <c r="W8" s="70">
        <v>100</v>
      </c>
      <c r="X8" s="69" t="s">
        <v>144</v>
      </c>
      <c r="Y8" s="71">
        <v>167</v>
      </c>
      <c r="Z8" s="71">
        <v>175.1</v>
      </c>
      <c r="AA8" s="71">
        <v>158.4</v>
      </c>
      <c r="AB8" s="71">
        <v>100.7</v>
      </c>
      <c r="AC8" s="71">
        <v>100</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44.1</v>
      </c>
      <c r="BG8" s="71">
        <v>50.2</v>
      </c>
      <c r="BH8" s="71">
        <v>43.5</v>
      </c>
      <c r="BI8" s="71">
        <v>7.5</v>
      </c>
      <c r="BJ8" s="71">
        <v>5</v>
      </c>
      <c r="BK8" s="71">
        <v>32.1</v>
      </c>
      <c r="BL8" s="71">
        <v>32.299999999999997</v>
      </c>
      <c r="BM8" s="71">
        <v>33.4</v>
      </c>
      <c r="BN8" s="71">
        <v>32.299999999999997</v>
      </c>
      <c r="BO8" s="71">
        <v>22.3</v>
      </c>
      <c r="BP8" s="68">
        <v>26.4</v>
      </c>
      <c r="BQ8" s="72">
        <v>2008</v>
      </c>
      <c r="BR8" s="72">
        <v>2584</v>
      </c>
      <c r="BS8" s="72">
        <v>1958</v>
      </c>
      <c r="BT8" s="73">
        <v>24</v>
      </c>
      <c r="BU8" s="73">
        <v>0</v>
      </c>
      <c r="BV8" s="72">
        <v>7652</v>
      </c>
      <c r="BW8" s="72">
        <v>7497</v>
      </c>
      <c r="BX8" s="72">
        <v>9663</v>
      </c>
      <c r="BY8" s="72">
        <v>9019</v>
      </c>
      <c r="BZ8" s="72">
        <v>8406</v>
      </c>
      <c r="CA8" s="70">
        <v>15069</v>
      </c>
      <c r="CB8" s="71" t="s">
        <v>136</v>
      </c>
      <c r="CC8" s="71" t="s">
        <v>136</v>
      </c>
      <c r="CD8" s="71" t="s">
        <v>136</v>
      </c>
      <c r="CE8" s="71" t="s">
        <v>136</v>
      </c>
      <c r="CF8" s="71" t="s">
        <v>136</v>
      </c>
      <c r="CG8" s="71" t="s">
        <v>136</v>
      </c>
      <c r="CH8" s="71" t="s">
        <v>136</v>
      </c>
      <c r="CI8" s="71" t="s">
        <v>136</v>
      </c>
      <c r="CJ8" s="71" t="s">
        <v>136</v>
      </c>
      <c r="CK8" s="71" t="s">
        <v>136</v>
      </c>
      <c r="CL8" s="68" t="s">
        <v>136</v>
      </c>
      <c r="CM8" s="70">
        <v>0</v>
      </c>
      <c r="CN8" s="70">
        <v>4000</v>
      </c>
      <c r="CO8" s="71" t="s">
        <v>136</v>
      </c>
      <c r="CP8" s="71" t="s">
        <v>136</v>
      </c>
      <c r="CQ8" s="71" t="s">
        <v>136</v>
      </c>
      <c r="CR8" s="71" t="s">
        <v>136</v>
      </c>
      <c r="CS8" s="71" t="s">
        <v>136</v>
      </c>
      <c r="CT8" s="71" t="s">
        <v>136</v>
      </c>
      <c r="CU8" s="71" t="s">
        <v>136</v>
      </c>
      <c r="CV8" s="71" t="s">
        <v>136</v>
      </c>
      <c r="CW8" s="71" t="s">
        <v>136</v>
      </c>
      <c r="CX8" s="71" t="s">
        <v>136</v>
      </c>
      <c r="CY8" s="68" t="s">
        <v>136</v>
      </c>
      <c r="CZ8" s="71">
        <v>0</v>
      </c>
      <c r="DA8" s="71">
        <v>0</v>
      </c>
      <c r="DB8" s="71">
        <v>0</v>
      </c>
      <c r="DC8" s="71">
        <v>0</v>
      </c>
      <c r="DD8" s="71">
        <v>0</v>
      </c>
      <c r="DE8" s="71">
        <v>56.7</v>
      </c>
      <c r="DF8" s="71">
        <v>45.6</v>
      </c>
      <c r="DG8" s="71">
        <v>85.4</v>
      </c>
      <c r="DH8" s="71">
        <v>69.900000000000006</v>
      </c>
      <c r="DI8" s="71">
        <v>59.6</v>
      </c>
      <c r="DJ8" s="68">
        <v>120.3</v>
      </c>
      <c r="DK8" s="71">
        <v>552</v>
      </c>
      <c r="DL8" s="71">
        <v>664</v>
      </c>
      <c r="DM8" s="71">
        <v>584</v>
      </c>
      <c r="DN8" s="71">
        <v>450</v>
      </c>
      <c r="DO8" s="71">
        <v>440.9</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145</v>
      </c>
      <c r="C10" s="78" t="s">
        <v>146</v>
      </c>
      <c r="D10" s="78" t="s">
        <v>147</v>
      </c>
      <c r="E10" s="78" t="s">
        <v>148</v>
      </c>
      <c r="F10" s="78" t="s">
        <v>149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