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8.LGYOSHIKA\Desktop\"/>
    </mc:Choice>
  </mc:AlternateContent>
  <workbookProtection workbookAlgorithmName="SHA-512" workbookHashValue="wm0ciNIaCE3KwSiOwj73EPflbNpTdxpyqrj5zLQked4ijck7qZgmX6TaEcQSO+/VmBMDVGL7++6k3cX+tCJghQ==" workbookSaltValue="nxB7B4ptMWyIeZpIX173p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<sst xmlns="http://schemas.openxmlformats.org/spreadsheetml/2006/main" count="320" uniqueCount="120">
  <si>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</si>
  <si>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</si>
  <si>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</si>
  <si>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</si>
  <si>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</si>
  <si>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</si>
  <si>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</si>
  <si>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</si>
  <si>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</si>
  <si>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</si>
  <si>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</si>
  <si>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</si>
  <si>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</si>
  <si>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</si>
  <si>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</si>
  <si>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</si>
  <si>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</si>
  <si>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</si>
  <si>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</si>
  <si>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</si>
  <si>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</si>
  <si>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</si>
  <si>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</si>
  <si>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</si>
  <si>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</si>
  <si>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</si>
  <si>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</si>
  <si>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</si>
  <si>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</si>
  <si>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</si>
  <si>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</si>
  <si>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</si>
  <si>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</si>
  <si>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</si>
  <si>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</si>
  <si>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</si>
  <si>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</si>
  <si>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</si>
  <si>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</si>
  <si>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</si>
  <si>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</si>
  <si>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</si>
  <si>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</si>
  <si>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</si>
  <si>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</si>
  <si>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</si>
  <si>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</si>
  <si>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</si>
  <si>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</si>
  <si>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</si>
  <si>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</si>
  <si>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</si>
  <si>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</si>
  <si>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</si>
  <si>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</si>
  <si>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</si>
  <si>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</si>
  <si>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</si>
  <si>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</si>
  <si>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</si>
  <si>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</si>
  <si>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</si>
  <si>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</si>
  <si>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</si>
  <si>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</si>
  <si>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</si>
  <si>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</si>
  <si>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</si>
  <si>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</si>
  <si>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</si>
  <si>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</si>
  <si>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</si>
  <si>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</si>
  <si>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</si>
  <si>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</si>
  <si>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</si>
  <si>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</si>
  <si>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</si>
  <si>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</si>
  <si>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</si>
  <si>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</si>
  <si>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</si>
  <si>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</si>
  <si>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</si>
  <si>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</si>
  <si>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</si>
  <si>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</si>
  <si>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</si>
  <si>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</si>
  <si>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</si>
  <si>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</si>
  <si>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</si>
  <si>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</si>
  <si>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</si>
  <si>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</si>
  <si>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</si>
  <si>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</si>
  <si>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</si>
  <si>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</si>
  <si>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</si>
  <si>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</si>
  <si>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</si>
  <si>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</si>
  <si>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</si>
  <si>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</si>
  <si>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吉賀町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</si>
  <si>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</si>
  <si>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</si>
  <si>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</si>
  <si>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</si>
  <si>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</si>
  <si>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</si>
  <si>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</si>
  <si>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</si>
  <si>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</si>
  <si>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</si>
  <si>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</si>
  <si>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平成２９年度より町内簡易水道等を統合し上水道
事業へ移行した。これにより詳細な経営状況を把握
することが出来る様になった。
　一般会計からの繰入金により経常利益を計上でき
ているが、今後給水人口の更なる減少による収益の
減少や、管路等の更新による費用の増加に対応する
為に、適正な料金設定の検討や、更新財源の確保が
必要になってくる。
　まずは詳細な更新計画を策定し、財政状況を勘案
しつつ確実に実行することにより、将来にわたり持
続可能な水道事業の運営をおこなっていく。
　</t>
    <rPh sb="1" eb="3">
      <t>ヘイセイ</t>
    </rPh>
    <rPh sb="5" eb="7">
      <t>ネンド</t>
    </rPh>
    <rPh sb="9" eb="11">
      <t>チョウナイ</t>
    </rPh>
    <rPh sb="11" eb="13">
      <t>カンイ</t>
    </rPh>
    <rPh sb="13" eb="15">
      <t>スイドウ</t>
    </rPh>
    <rPh sb="15" eb="16">
      <t>トウ</t>
    </rPh>
    <rPh sb="17" eb="19">
      <t>トウゴウ</t>
    </rPh>
    <rPh sb="20" eb="21">
      <t>ジョウ</t>
    </rPh>
    <rPh sb="21" eb="23">
      <t>スイドウ</t>
    </rPh>
    <rPh sb="24" eb="26">
      <t>ジギョウ</t>
    </rPh>
    <rPh sb="27" eb="29">
      <t>イコウ</t>
    </rPh>
    <rPh sb="37" eb="39">
      <t>ショウサイ</t>
    </rPh>
    <rPh sb="40" eb="42">
      <t>ケイエイ</t>
    </rPh>
    <rPh sb="42" eb="44">
      <t>ジョウキョウ</t>
    </rPh>
    <rPh sb="45" eb="47">
      <t>ハアク</t>
    </rPh>
    <rPh sb="53" eb="54">
      <t>デ</t>
    </rPh>
    <rPh sb="54" eb="55">
      <t>ライ</t>
    </rPh>
    <rPh sb="56" eb="57">
      <t>ヨウ</t>
    </rPh>
    <rPh sb="64" eb="66">
      <t>イッパン</t>
    </rPh>
    <rPh sb="66" eb="68">
      <t>カイケイ</t>
    </rPh>
    <rPh sb="71" eb="73">
      <t>クリイレ</t>
    </rPh>
    <rPh sb="73" eb="74">
      <t>キン</t>
    </rPh>
    <rPh sb="77" eb="79">
      <t>ケイジョウ</t>
    </rPh>
    <rPh sb="79" eb="81">
      <t>リエキ</t>
    </rPh>
    <rPh sb="82" eb="84">
      <t>ケイジョウ</t>
    </rPh>
    <rPh sb="92" eb="94">
      <t>コンゴ</t>
    </rPh>
    <rPh sb="94" eb="96">
      <t>キュウスイ</t>
    </rPh>
    <rPh sb="96" eb="98">
      <t>ジンコウ</t>
    </rPh>
    <rPh sb="99" eb="100">
      <t>サラ</t>
    </rPh>
    <rPh sb="102" eb="104">
      <t>ゲンショウ</t>
    </rPh>
    <rPh sb="107" eb="109">
      <t>シュウエキ</t>
    </rPh>
    <rPh sb="111" eb="113">
      <t>ゲンショウ</t>
    </rPh>
    <rPh sb="115" eb="117">
      <t>カンロ</t>
    </rPh>
    <rPh sb="117" eb="118">
      <t>トウ</t>
    </rPh>
    <rPh sb="119" eb="121">
      <t>コウシン</t>
    </rPh>
    <rPh sb="124" eb="126">
      <t>ヒヨウ</t>
    </rPh>
    <rPh sb="127" eb="129">
      <t>ゾウカ</t>
    </rPh>
    <rPh sb="130" eb="132">
      <t>タイオウ</t>
    </rPh>
    <rPh sb="135" eb="136">
      <t>タメ</t>
    </rPh>
    <rPh sb="138" eb="140">
      <t>テキセイ</t>
    </rPh>
    <rPh sb="141" eb="143">
      <t>リョウキン</t>
    </rPh>
    <phoneticPr fontId="4"/>
  </si>
  <si>
    <t>　平成２９年度より法適化したことにより、資産の
状況をより詳細に把握できるようになった。
①有形固定資産減価償却率（％）
　取得時期が古く老朽化が進んでいることを示して
いると共に、更新時期が近づいていることも示して
いる。
②管路経年化率（％）
　著しく低い数値となっているが、減価償却率や更
新率から考察すると、ある期間に急激に増加する恐
れがあり、慎重な更新計画の策定が必要である。
③管路更新率（％）
　平成３０年度から５年間更新事業を行うが、更新
率の大きな改善にはならない。
　詳細な更新計画の策定が最優先課題である。</t>
    <rPh sb="1" eb="3">
      <t>ヘイセイ</t>
    </rPh>
    <rPh sb="5" eb="7">
      <t>ネンド</t>
    </rPh>
    <rPh sb="9" eb="12">
      <t>ホウテキカ</t>
    </rPh>
    <rPh sb="20" eb="22">
      <t>シサン</t>
    </rPh>
    <rPh sb="24" eb="26">
      <t>ジョウキョウ</t>
    </rPh>
    <rPh sb="29" eb="31">
      <t>ショウサイ</t>
    </rPh>
    <rPh sb="32" eb="34">
      <t>ハアク</t>
    </rPh>
    <rPh sb="46" eb="48">
      <t>ユウケイ</t>
    </rPh>
    <rPh sb="48" eb="50">
      <t>コテイ</t>
    </rPh>
    <rPh sb="50" eb="52">
      <t>シサン</t>
    </rPh>
    <rPh sb="52" eb="54">
      <t>ゲンカ</t>
    </rPh>
    <rPh sb="54" eb="56">
      <t>ショウキャク</t>
    </rPh>
    <rPh sb="56" eb="57">
      <t>リツ</t>
    </rPh>
    <rPh sb="62" eb="64">
      <t>シュトク</t>
    </rPh>
    <rPh sb="64" eb="66">
      <t>ジキ</t>
    </rPh>
    <rPh sb="67" eb="68">
      <t>フル</t>
    </rPh>
    <rPh sb="69" eb="72">
      <t>ロウキュウカ</t>
    </rPh>
    <rPh sb="73" eb="74">
      <t>スス</t>
    </rPh>
    <rPh sb="81" eb="82">
      <t>シメ</t>
    </rPh>
    <rPh sb="88" eb="89">
      <t>トモ</t>
    </rPh>
    <rPh sb="91" eb="93">
      <t>コウシン</t>
    </rPh>
    <rPh sb="93" eb="95">
      <t>ジキ</t>
    </rPh>
    <rPh sb="96" eb="97">
      <t>チカ</t>
    </rPh>
    <rPh sb="105" eb="106">
      <t>シメ</t>
    </rPh>
    <rPh sb="114" eb="116">
      <t>カンロ</t>
    </rPh>
    <rPh sb="116" eb="119">
      <t>ケイネンカ</t>
    </rPh>
    <rPh sb="119" eb="120">
      <t>リツ</t>
    </rPh>
    <rPh sb="125" eb="126">
      <t>イチジル</t>
    </rPh>
    <rPh sb="128" eb="129">
      <t>ヒク</t>
    </rPh>
    <rPh sb="130" eb="132">
      <t>スウチ</t>
    </rPh>
    <rPh sb="140" eb="142">
      <t>ゲンカ</t>
    </rPh>
    <rPh sb="142" eb="144">
      <t>ショウキャク</t>
    </rPh>
    <rPh sb="144" eb="145">
      <t>リツ</t>
    </rPh>
    <rPh sb="149" eb="150">
      <t>リツ</t>
    </rPh>
    <rPh sb="152" eb="154">
      <t>コウサツ</t>
    </rPh>
    <rPh sb="160" eb="162">
      <t>キカン</t>
    </rPh>
    <rPh sb="163" eb="165">
      <t>キュウゲキ</t>
    </rPh>
    <rPh sb="166" eb="168">
      <t>ゾウカ</t>
    </rPh>
    <rPh sb="170" eb="171">
      <t>オソ</t>
    </rPh>
    <rPh sb="177" eb="179">
      <t>シンチョウ</t>
    </rPh>
    <rPh sb="180" eb="182">
      <t>コウシン</t>
    </rPh>
    <rPh sb="182" eb="184">
      <t>ケイカク</t>
    </rPh>
    <rPh sb="185" eb="187">
      <t>サクテイ</t>
    </rPh>
    <rPh sb="188" eb="190">
      <t>ヒツヨウ</t>
    </rPh>
    <rPh sb="196" eb="198">
      <t>カンロ</t>
    </rPh>
    <rPh sb="198" eb="200">
      <t>コウシン</t>
    </rPh>
    <rPh sb="200" eb="201">
      <t>リツ</t>
    </rPh>
    <rPh sb="206" eb="208">
      <t>ヘイセイ</t>
    </rPh>
    <rPh sb="210" eb="212">
      <t>ネンド</t>
    </rPh>
    <rPh sb="215" eb="217">
      <t>ネンカン</t>
    </rPh>
    <rPh sb="217" eb="219">
      <t>コウシン</t>
    </rPh>
    <rPh sb="219" eb="221">
      <t>ジギョウ</t>
    </rPh>
    <rPh sb="222" eb="223">
      <t>オコナ</t>
    </rPh>
    <rPh sb="226" eb="228">
      <t>コウシン</t>
    </rPh>
    <rPh sb="229" eb="230">
      <t>リツ</t>
    </rPh>
    <rPh sb="231" eb="232">
      <t>オオ</t>
    </rPh>
    <rPh sb="234" eb="236">
      <t>カイゼン</t>
    </rPh>
    <rPh sb="245" eb="247">
      <t>ショウサイ</t>
    </rPh>
    <rPh sb="248" eb="250">
      <t>コウシン</t>
    </rPh>
    <rPh sb="250" eb="252">
      <t>ケイカク</t>
    </rPh>
    <rPh sb="253" eb="255">
      <t>サクテイ</t>
    </rPh>
    <rPh sb="256" eb="257">
      <t>サイ</t>
    </rPh>
    <rPh sb="257" eb="259">
      <t>ユウセン</t>
    </rPh>
    <rPh sb="259" eb="261">
      <t>カダイ</t>
    </rPh>
    <phoneticPr fontId="4"/>
  </si>
  <si>
    <t xml:space="preserve">①経常収支比率（％）
　ほぼ類似団体平均値となっているが、一般会計から
の繰入金に大きく依存している状態である。
②累積欠損金比率（％）
　累積欠損金は生じていない。
③流動比率（％）
　１００％を僅かに上回っている状態だが、短期的な
支払い能力については問題ないものと考える。
　２００％を目処に改善させる計画である。
④企業債残高対給水収益比率（％）
　類似団体平均値の約３倍と高い数値になっている。
今後の更新計画によってはさらに増加する可能性もあ
るので財源については慎重な検討が必要である。
⑤料金回収率（％）
　給水にかかる費用の約半分しか給水収益で賄えてい
ない状態である。適切な料金水準の確保が喫緊の課題
である。
⑥給水原価（円）
　地理的条件等により平均値を上回っている。継続し
て経費削減に努めているが、大きく減少させるのは困
難と思われる。
⑦施設利用率（％）
　小規模で余裕の無い施設が多く類似団体平均を大き
く上回っている。
⑧有収率（％）
　ここ数年で大きく改善し、類似団体平均を上回って
いるが、引き続き漏水調査等を行い、より一層の向上
に努めたい。
</t>
    <rPh sb="1" eb="3">
      <t>ケイジョウ</t>
    </rPh>
    <rPh sb="3" eb="5">
      <t>シュウシ</t>
    </rPh>
    <rPh sb="5" eb="7">
      <t>ヒリツ</t>
    </rPh>
    <rPh sb="14" eb="16">
      <t>ルイジ</t>
    </rPh>
    <rPh sb="16" eb="18">
      <t>ダンタイ</t>
    </rPh>
    <rPh sb="18" eb="21">
      <t>ヘイキンチ</t>
    </rPh>
    <rPh sb="29" eb="31">
      <t>イッパン</t>
    </rPh>
    <rPh sb="31" eb="33">
      <t>カイケイ</t>
    </rPh>
    <rPh sb="37" eb="39">
      <t>クリイレ</t>
    </rPh>
    <rPh sb="39" eb="40">
      <t>キン</t>
    </rPh>
    <rPh sb="41" eb="42">
      <t>オオ</t>
    </rPh>
    <rPh sb="44" eb="46">
      <t>イゾン</t>
    </rPh>
    <rPh sb="50" eb="52">
      <t>ジョウタイ</t>
    </rPh>
    <rPh sb="58" eb="60">
      <t>ルイセキ</t>
    </rPh>
    <rPh sb="60" eb="63">
      <t>ケッソンキン</t>
    </rPh>
    <rPh sb="63" eb="65">
      <t>ヒリツ</t>
    </rPh>
    <rPh sb="70" eb="72">
      <t>ルイセキ</t>
    </rPh>
    <rPh sb="72" eb="75">
      <t>ケッソンキン</t>
    </rPh>
    <rPh sb="76" eb="77">
      <t>ショウ</t>
    </rPh>
    <rPh sb="85" eb="87">
      <t>リュウドウ</t>
    </rPh>
    <rPh sb="87" eb="89">
      <t>ヒリツ</t>
    </rPh>
    <rPh sb="99" eb="100">
      <t>ワズ</t>
    </rPh>
    <rPh sb="102" eb="104">
      <t>ウワマワ</t>
    </rPh>
    <rPh sb="108" eb="110">
      <t>ジョウタイ</t>
    </rPh>
    <rPh sb="118" eb="120">
      <t>シハラ</t>
    </rPh>
    <rPh sb="121" eb="123">
      <t>ノウリョク</t>
    </rPh>
    <rPh sb="128" eb="130">
      <t>モンダイ</t>
    </rPh>
    <rPh sb="135" eb="136">
      <t>カンガ</t>
    </rPh>
    <rPh sb="146" eb="148">
      <t>メド</t>
    </rPh>
    <rPh sb="149" eb="151">
      <t>カイゼン</t>
    </rPh>
    <rPh sb="154" eb="156">
      <t>ケイカク</t>
    </rPh>
    <rPh sb="162" eb="164">
      <t>キギョウ</t>
    </rPh>
    <rPh sb="164" eb="165">
      <t>サイ</t>
    </rPh>
    <rPh sb="165" eb="167">
      <t>ザンダカ</t>
    </rPh>
    <rPh sb="167" eb="168">
      <t>タイ</t>
    </rPh>
    <rPh sb="168" eb="170">
      <t>キュウスイ</t>
    </rPh>
    <rPh sb="170" eb="172">
      <t>シュウエキ</t>
    </rPh>
    <rPh sb="172" eb="174">
      <t>ヒリツ</t>
    </rPh>
    <rPh sb="179" eb="181">
      <t>ルイジ</t>
    </rPh>
    <rPh sb="181" eb="183">
      <t>ダンタイ</t>
    </rPh>
    <rPh sb="183" eb="186">
      <t>ヘイキンチ</t>
    </rPh>
    <rPh sb="187" eb="188">
      <t>ヤク</t>
    </rPh>
    <rPh sb="189" eb="190">
      <t>バイ</t>
    </rPh>
    <rPh sb="191" eb="192">
      <t>タカ</t>
    </rPh>
    <rPh sb="193" eb="195">
      <t>スウチ</t>
    </rPh>
    <rPh sb="262" eb="264">
      <t>キュウスイ</t>
    </rPh>
    <rPh sb="268" eb="270">
      <t>ヒヨウ</t>
    </rPh>
    <rPh sb="271" eb="274">
      <t>ヤクハンブン</t>
    </rPh>
    <rPh sb="276" eb="278">
      <t>キュウスイ</t>
    </rPh>
    <rPh sb="278" eb="280">
      <t>シュウエキ</t>
    </rPh>
    <rPh sb="281" eb="282">
      <t>マカナ</t>
    </rPh>
    <rPh sb="288" eb="290">
      <t>ジョウタイ</t>
    </rPh>
    <rPh sb="294" eb="296">
      <t>テキセツ</t>
    </rPh>
    <rPh sb="297" eb="299">
      <t>リョウキン</t>
    </rPh>
    <rPh sb="299" eb="301">
      <t>スイジュン</t>
    </rPh>
    <rPh sb="302" eb="304">
      <t>カクホ</t>
    </rPh>
    <rPh sb="305" eb="307">
      <t>キッキン</t>
    </rPh>
    <rPh sb="308" eb="310">
      <t>カダイ</t>
    </rPh>
    <rPh sb="317" eb="319">
      <t>キュウスイ</t>
    </rPh>
    <rPh sb="319" eb="321">
      <t>ゲンカ</t>
    </rPh>
    <rPh sb="322" eb="323">
      <t>エン</t>
    </rPh>
    <rPh sb="326" eb="329">
      <t>チリテキ</t>
    </rPh>
    <rPh sb="329" eb="331">
      <t>ジョウケン</t>
    </rPh>
    <rPh sb="331" eb="332">
      <t>トウ</t>
    </rPh>
    <rPh sb="335" eb="338">
      <t>ヘイキンチ</t>
    </rPh>
    <rPh sb="339" eb="341">
      <t>ウワマワ</t>
    </rPh>
    <rPh sb="346" eb="348">
      <t>ケイゾク</t>
    </rPh>
    <rPh sb="351" eb="353">
      <t>ケイヒ</t>
    </rPh>
    <rPh sb="353" eb="355">
      <t>サクゲン</t>
    </rPh>
    <rPh sb="356" eb="357">
      <t>ツト</t>
    </rPh>
    <rPh sb="363" eb="364">
      <t>オオ</t>
    </rPh>
    <rPh sb="366" eb="368">
      <t>ゲンショウ</t>
    </rPh>
    <rPh sb="377" eb="378">
      <t>オモ</t>
    </rPh>
    <rPh sb="384" eb="386">
      <t>シセツ</t>
    </rPh>
    <rPh sb="386" eb="389">
      <t>リヨウリツ</t>
    </rPh>
    <rPh sb="394" eb="397">
      <t>ショウキボ</t>
    </rPh>
    <rPh sb="398" eb="400">
      <t>ヨユウ</t>
    </rPh>
    <rPh sb="401" eb="402">
      <t>ナ</t>
    </rPh>
    <rPh sb="403" eb="405">
      <t>シセツ</t>
    </rPh>
    <rPh sb="406" eb="407">
      <t>オオ</t>
    </rPh>
    <rPh sb="408" eb="410">
      <t>ルイジ</t>
    </rPh>
    <rPh sb="410" eb="412">
      <t>ダンタイ</t>
    </rPh>
    <rPh sb="412" eb="414">
      <t>ヘイキン</t>
    </rPh>
    <rPh sb="415" eb="416">
      <t>オオ</t>
    </rPh>
    <rPh sb="419" eb="421">
      <t>ウワマワ</t>
    </rPh>
    <rPh sb="428" eb="429">
      <t>ユウ</t>
    </rPh>
    <rPh sb="429" eb="430">
      <t>シュウ</t>
    </rPh>
    <rPh sb="430" eb="431">
      <t>リツ</t>
    </rPh>
    <rPh sb="438" eb="440">
      <t>スウネン</t>
    </rPh>
    <rPh sb="441" eb="442">
      <t>オオ</t>
    </rPh>
    <rPh sb="444" eb="446">
      <t>カイゼン</t>
    </rPh>
    <rPh sb="448" eb="450">
      <t>ルイジ</t>
    </rPh>
    <rPh sb="450" eb="452">
      <t>ダンタイ</t>
    </rPh>
    <rPh sb="452" eb="454">
      <t>ヘイキン</t>
    </rPh>
    <rPh sb="455" eb="457">
      <t>ウワマワ</t>
    </rPh>
    <rPh sb="464" eb="465">
      <t>ヒ</t>
    </rPh>
    <rPh sb="466" eb="467">
      <t>ツヅ</t>
    </rPh>
    <rPh sb="468" eb="470">
      <t>ロウスイ</t>
    </rPh>
    <rPh sb="470" eb="472">
      <t>チョウサ</t>
    </rPh>
    <rPh sb="472" eb="473">
      <t>トウ</t>
    </rPh>
    <rPh sb="474" eb="475">
      <t>オコナ</t>
    </rPh>
    <rPh sb="479" eb="481">
      <t>イッソウ</t>
    </rPh>
    <rPh sb="482" eb="484">
      <t>コウジョウ</t>
    </rPh>
    <rPh sb="486" eb="48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</si>
</sst>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F9-45F1-AE8B-D868C945D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99632"/>
        <c:axId val="12030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F9-45F1-AE8B-D868C945D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99632"/>
        <c:axId val="120300024"/>
      </c:lineChart>
      <c:dateAx>
        <c:axId val="12029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00024"/>
        <c:crosses val="autoZero"/>
        <c:auto val="1"/>
        <c:lblOffset val="100"/>
        <c:baseTimeUnit val="years"/>
      </c:dateAx>
      <c:valAx>
        <c:axId val="12030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29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B0-45AA-ACC9-60F8CD90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10176"/>
        <c:axId val="21549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B0-45AA-ACC9-60F8CD90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0176"/>
        <c:axId val="215499312"/>
      </c:lineChart>
      <c:dateAx>
        <c:axId val="2151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499312"/>
        <c:crosses val="autoZero"/>
        <c:auto val="1"/>
        <c:lblOffset val="100"/>
        <c:baseTimeUnit val="years"/>
      </c:dateAx>
      <c:valAx>
        <c:axId val="21549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11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C-43B9-8068-E7ACD481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00488"/>
        <c:axId val="21550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5C-43B9-8068-E7ACD481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00488"/>
        <c:axId val="215500880"/>
      </c:lineChart>
      <c:dateAx>
        <c:axId val="215500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500880"/>
        <c:crosses val="autoZero"/>
        <c:auto val="1"/>
        <c:lblOffset val="100"/>
        <c:baseTimeUnit val="years"/>
      </c:dateAx>
      <c:valAx>
        <c:axId val="21550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500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A0-4806-BE22-359236186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01200"/>
        <c:axId val="12030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A0-4806-BE22-359236186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01200"/>
        <c:axId val="120301592"/>
      </c:lineChart>
      <c:dateAx>
        <c:axId val="12030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01592"/>
        <c:crosses val="autoZero"/>
        <c:auto val="1"/>
        <c:lblOffset val="100"/>
        <c:baseTimeUnit val="years"/>
      </c:dateAx>
      <c:valAx>
        <c:axId val="120301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30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B5-428D-ACF8-E402CC05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02768"/>
        <c:axId val="12030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B5-428D-ACF8-E402CC05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02768"/>
        <c:axId val="120303160"/>
      </c:lineChart>
      <c:dateAx>
        <c:axId val="12030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03160"/>
        <c:crosses val="autoZero"/>
        <c:auto val="1"/>
        <c:lblOffset val="100"/>
        <c:baseTimeUnit val="years"/>
      </c:dateAx>
      <c:valAx>
        <c:axId val="12030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30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93-4B8E-BE6C-28820A51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04336"/>
        <c:axId val="12030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93-4B8E-BE6C-28820A51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04336"/>
        <c:axId val="120304728"/>
      </c:lineChart>
      <c:dateAx>
        <c:axId val="12030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04728"/>
        <c:crosses val="autoZero"/>
        <c:auto val="1"/>
        <c:lblOffset val="100"/>
        <c:baseTimeUnit val="years"/>
      </c:dateAx>
      <c:valAx>
        <c:axId val="12030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30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22-4CF7-9697-F4121AD57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12136"/>
        <c:axId val="21511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22-4CF7-9697-F4121AD57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2136"/>
        <c:axId val="215112528"/>
      </c:lineChart>
      <c:dateAx>
        <c:axId val="215112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112528"/>
        <c:crosses val="autoZero"/>
        <c:auto val="1"/>
        <c:lblOffset val="100"/>
        <c:baseTimeUnit val="years"/>
      </c:dateAx>
      <c:valAx>
        <c:axId val="215112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112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108.24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33-4350-9E86-37F5B26A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13704"/>
        <c:axId val="21511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33-4350-9E86-37F5B26A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3704"/>
        <c:axId val="215114096"/>
      </c:lineChart>
      <c:dateAx>
        <c:axId val="21511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114096"/>
        <c:crosses val="autoZero"/>
        <c:auto val="1"/>
        <c:lblOffset val="100"/>
        <c:baseTimeUnit val="years"/>
      </c:dateAx>
      <c:valAx>
        <c:axId val="215114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11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1426.95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F1-453C-ACA9-9198FDEE2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15272"/>
        <c:axId val="21511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F1-453C-ACA9-9198FDEE2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5272"/>
        <c:axId val="215115664"/>
      </c:lineChart>
      <c:dateAx>
        <c:axId val="215115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115664"/>
        <c:crosses val="autoZero"/>
        <c:auto val="1"/>
        <c:lblOffset val="100"/>
        <c:baseTimeUnit val="years"/>
      </c:dateAx>
      <c:valAx>
        <c:axId val="215115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115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DC-4A90-A501-4A22EFDBE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16840"/>
        <c:axId val="21549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DC-4A90-A501-4A22EFDBE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6840"/>
        <c:axId val="215498136"/>
      </c:lineChart>
      <c:dateAx>
        <c:axId val="21511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498136"/>
        <c:crosses val="autoZero"/>
        <c:auto val="1"/>
        <c:lblOffset val="100"/>
        <c:baseTimeUnit val="years"/>
      </c:dateAx>
      <c:valAx>
        <c:axId val="21549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11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0-4D47-8DFA-F4CB3998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11744"/>
        <c:axId val="215111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10-4D47-8DFA-F4CB3998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1744"/>
        <c:axId val="215111352"/>
      </c:lineChart>
      <c:dateAx>
        <c:axId val="21511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111352"/>
        <c:crosses val="autoZero"/>
        <c:auto val="1"/>
        <c:lblOffset val="100"/>
        <c:baseTimeUnit val="years"/>
      </c:dateAx>
      <c:valAx>
        <c:axId val="215111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11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BEBEB">
                <a:lumMod val="65000"/>
              </a:sysClr>
            </a:solidFill>
          </a:ln>
        </c:spPr>
      </c:dTable>
      <c:spPr>
        <a:noFill/>
        <a:ln>
          <a:solidFill>
            <a:sysClr val="window" lastClr="EBEBEB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BEBEB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EBEBE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吉賀町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6345</v>
      </c>
      <c r="AM8" s="59"/>
      <c r="AN8" s="59"/>
      <c r="AO8" s="59"/>
      <c r="AP8" s="59"/>
      <c r="AQ8" s="59"/>
      <c r="AR8" s="59"/>
      <c r="AS8" s="59"/>
      <c r="AT8" s="50">
        <f>データ!$S$6</f>
        <v>336.5</v>
      </c>
      <c r="AU8" s="51"/>
      <c r="AV8" s="51"/>
      <c r="AW8" s="51"/>
      <c r="AX8" s="51"/>
      <c r="AY8" s="51"/>
      <c r="AZ8" s="51"/>
      <c r="BA8" s="51"/>
      <c r="BB8" s="52">
        <f>データ!$T$6</f>
        <v>18.86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44.41</v>
      </c>
      <c r="J10" s="51"/>
      <c r="K10" s="51"/>
      <c r="L10" s="51"/>
      <c r="M10" s="51"/>
      <c r="N10" s="51"/>
      <c r="O10" s="62"/>
      <c r="P10" s="52">
        <f>データ!$P$6</f>
        <v>97.09</v>
      </c>
      <c r="Q10" s="52"/>
      <c r="R10" s="52"/>
      <c r="S10" s="52"/>
      <c r="T10" s="52"/>
      <c r="U10" s="52"/>
      <c r="V10" s="52"/>
      <c r="W10" s="59">
        <f>データ!$Q$6</f>
        <v>2991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6103</v>
      </c>
      <c r="AM10" s="59"/>
      <c r="AN10" s="59"/>
      <c r="AO10" s="59"/>
      <c r="AP10" s="59"/>
      <c r="AQ10" s="59"/>
      <c r="AR10" s="59"/>
      <c r="AS10" s="59"/>
      <c r="AT10" s="50">
        <f>データ!$V$6</f>
        <v>45.75</v>
      </c>
      <c r="AU10" s="51"/>
      <c r="AV10" s="51"/>
      <c r="AW10" s="51"/>
      <c r="AX10" s="51"/>
      <c r="AY10" s="51"/>
      <c r="AZ10" s="51"/>
      <c r="BA10" s="51"/>
      <c r="BB10" s="52">
        <f>データ!$W$6</f>
        <v>133.4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94" t="s">
        <v>119</v>
      </c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6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94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6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94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6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94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6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94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6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94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6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94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6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94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6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94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6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94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6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94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6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94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6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94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6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94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6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94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6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94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6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94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6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94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6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94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6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94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6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94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6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94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6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94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6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94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6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94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94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6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94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6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94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6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94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6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CHjxZ/aFcenHfspaXzpzSvY3a6R4A1V0qQ30VjAiWAbtrpv7llIA7+m3nyBmc8h4c55eyxgVIFtxirLCc/8NSw==" saltValue="xiFIyzbSSkX2wS3J8nwA4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325058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島根県　吉賀町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44.41</v>
      </c>
      <c r="P6" s="34">
        <f t="shared" si="3"/>
        <v>97.09</v>
      </c>
      <c r="Q6" s="34">
        <f t="shared" si="3"/>
        <v>2991</v>
      </c>
      <c r="R6" s="34">
        <f t="shared" si="3"/>
        <v>6345</v>
      </c>
      <c r="S6" s="34">
        <f t="shared" si="3"/>
        <v>336.5</v>
      </c>
      <c r="T6" s="34">
        <f t="shared" si="3"/>
        <v>18.86</v>
      </c>
      <c r="U6" s="34">
        <f t="shared" si="3"/>
        <v>6103</v>
      </c>
      <c r="V6" s="34">
        <f t="shared" si="3"/>
        <v>45.75</v>
      </c>
      <c r="W6" s="34">
        <f t="shared" si="3"/>
        <v>133.4</v>
      </c>
      <c r="X6" s="35" t="str">
        <f>IF(X7="",NA(),X7)</f>
        <v>-</v>
      </c>
      <c r="Y6" s="35" t="str">
        <f t="shared" ref="Y6:AG6" si="4">IF(Y7="",NA(),Y7)</f>
        <v>-</v>
      </c>
      <c r="Z6" s="35" t="str">
        <f t="shared" si="4"/>
        <v>-</v>
      </c>
      <c r="AA6" s="35" t="str">
        <f t="shared" si="4"/>
        <v>-</v>
      </c>
      <c r="AB6" s="35">
        <f t="shared" si="4"/>
        <v>103.29</v>
      </c>
      <c r="AC6" s="35" t="str">
        <f t="shared" si="4"/>
        <v>-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5" t="str">
        <f>IF(AI7="",NA(),AI7)</f>
        <v>-</v>
      </c>
      <c r="AJ6" s="35" t="str">
        <f t="shared" ref="AJ6:AR6" si="5">IF(AJ7="",NA(),AJ7)</f>
        <v>-</v>
      </c>
      <c r="AK6" s="35" t="str">
        <f t="shared" si="5"/>
        <v>-</v>
      </c>
      <c r="AL6" s="35" t="str">
        <f t="shared" si="5"/>
        <v>-</v>
      </c>
      <c r="AM6" s="34">
        <f t="shared" si="5"/>
        <v>0</v>
      </c>
      <c r="AN6" s="35" t="str">
        <f t="shared" si="5"/>
        <v>-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 t="str">
        <f>IF(AT7="",NA(),AT7)</f>
        <v>-</v>
      </c>
      <c r="AU6" s="35" t="str">
        <f t="shared" ref="AU6:BC6" si="6">IF(AU7="",NA(),AU7)</f>
        <v>-</v>
      </c>
      <c r="AV6" s="35" t="str">
        <f t="shared" si="6"/>
        <v>-</v>
      </c>
      <c r="AW6" s="35" t="str">
        <f t="shared" si="6"/>
        <v>-</v>
      </c>
      <c r="AX6" s="35">
        <f t="shared" si="6"/>
        <v>108.24</v>
      </c>
      <c r="AY6" s="35" t="str">
        <f t="shared" si="6"/>
        <v>-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 t="str">
        <f>IF(BE7="",NA(),BE7)</f>
        <v>-</v>
      </c>
      <c r="BF6" s="35" t="str">
        <f t="shared" ref="BF6:BN6" si="7">IF(BF7="",NA(),BF7)</f>
        <v>-</v>
      </c>
      <c r="BG6" s="35" t="str">
        <f t="shared" si="7"/>
        <v>-</v>
      </c>
      <c r="BH6" s="35" t="str">
        <f t="shared" si="7"/>
        <v>-</v>
      </c>
      <c r="BI6" s="35">
        <f t="shared" si="7"/>
        <v>1426.95</v>
      </c>
      <c r="BJ6" s="35" t="str">
        <f t="shared" si="7"/>
        <v>-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 t="str">
        <f>IF(BP7="",NA(),BP7)</f>
        <v>-</v>
      </c>
      <c r="BQ6" s="35" t="str">
        <f t="shared" ref="BQ6:BY6" si="8">IF(BQ7="",NA(),BQ7)</f>
        <v>-</v>
      </c>
      <c r="BR6" s="35" t="str">
        <f t="shared" si="8"/>
        <v>-</v>
      </c>
      <c r="BS6" s="35" t="str">
        <f t="shared" si="8"/>
        <v>-</v>
      </c>
      <c r="BT6" s="35">
        <f t="shared" si="8"/>
        <v>55.92</v>
      </c>
      <c r="BU6" s="35" t="str">
        <f t="shared" si="8"/>
        <v>-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 t="str">
        <f>IF(CA7="",NA(),CA7)</f>
        <v>-</v>
      </c>
      <c r="CB6" s="35" t="str">
        <f t="shared" ref="CB6:CJ6" si="9">IF(CB7="",NA(),CB7)</f>
        <v>-</v>
      </c>
      <c r="CC6" s="35" t="str">
        <f t="shared" si="9"/>
        <v>-</v>
      </c>
      <c r="CD6" s="35" t="str">
        <f t="shared" si="9"/>
        <v>-</v>
      </c>
      <c r="CE6" s="35">
        <f t="shared" si="9"/>
        <v>260.33</v>
      </c>
      <c r="CF6" s="35" t="str">
        <f t="shared" si="9"/>
        <v>-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 t="str">
        <f>IF(CL7="",NA(),CL7)</f>
        <v>-</v>
      </c>
      <c r="CM6" s="35" t="str">
        <f t="shared" ref="CM6:CU6" si="10">IF(CM7="",NA(),CM7)</f>
        <v>-</v>
      </c>
      <c r="CN6" s="35" t="str">
        <f t="shared" si="10"/>
        <v>-</v>
      </c>
      <c r="CO6" s="35" t="str">
        <f t="shared" si="10"/>
        <v>-</v>
      </c>
      <c r="CP6" s="35">
        <f t="shared" si="10"/>
        <v>71.400000000000006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 t="str">
        <f>IF(CW7="",NA(),CW7)</f>
        <v>-</v>
      </c>
      <c r="CX6" s="35" t="str">
        <f t="shared" ref="CX6:DF6" si="11">IF(CX7="",NA(),CX7)</f>
        <v>-</v>
      </c>
      <c r="CY6" s="35" t="str">
        <f t="shared" si="11"/>
        <v>-</v>
      </c>
      <c r="CZ6" s="35" t="str">
        <f t="shared" si="11"/>
        <v>-</v>
      </c>
      <c r="DA6" s="35">
        <f t="shared" si="11"/>
        <v>84.49</v>
      </c>
      <c r="DB6" s="35" t="str">
        <f t="shared" si="11"/>
        <v>-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 t="str">
        <f>IF(DH7="",NA(),DH7)</f>
        <v>-</v>
      </c>
      <c r="DI6" s="35" t="str">
        <f t="shared" ref="DI6:DQ6" si="12">IF(DI7="",NA(),DI7)</f>
        <v>-</v>
      </c>
      <c r="DJ6" s="35" t="str">
        <f t="shared" si="12"/>
        <v>-</v>
      </c>
      <c r="DK6" s="35" t="str">
        <f t="shared" si="12"/>
        <v>-</v>
      </c>
      <c r="DL6" s="35">
        <f t="shared" si="12"/>
        <v>53.02</v>
      </c>
      <c r="DM6" s="35" t="str">
        <f t="shared" si="12"/>
        <v>-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5" t="str">
        <f>IF(DS7="",NA(),DS7)</f>
        <v>-</v>
      </c>
      <c r="DT6" s="35" t="str">
        <f t="shared" ref="DT6:EB6" si="13">IF(DT7="",NA(),DT7)</f>
        <v>-</v>
      </c>
      <c r="DU6" s="35" t="str">
        <f t="shared" si="13"/>
        <v>-</v>
      </c>
      <c r="DV6" s="35" t="str">
        <f t="shared" si="13"/>
        <v>-</v>
      </c>
      <c r="DW6" s="35">
        <f t="shared" si="13"/>
        <v>5.27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 t="str">
        <f>IF(ED7="",NA(),ED7)</f>
        <v>-</v>
      </c>
      <c r="EE6" s="35" t="str">
        <f t="shared" ref="EE6:EM6" si="14">IF(EE7="",NA(),EE7)</f>
        <v>-</v>
      </c>
      <c r="EF6" s="35" t="str">
        <f t="shared" si="14"/>
        <v>-</v>
      </c>
      <c r="EG6" s="35" t="str">
        <f t="shared" si="14"/>
        <v>-</v>
      </c>
      <c r="EH6" s="35">
        <f t="shared" si="14"/>
        <v>0.16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325058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44.41</v>
      </c>
      <c r="P7" s="38">
        <v>97.09</v>
      </c>
      <c r="Q7" s="38">
        <v>2991</v>
      </c>
      <c r="R7" s="38">
        <v>6345</v>
      </c>
      <c r="S7" s="38">
        <v>336.5</v>
      </c>
      <c r="T7" s="38">
        <v>18.86</v>
      </c>
      <c r="U7" s="38">
        <v>6103</v>
      </c>
      <c r="V7" s="38">
        <v>45.75</v>
      </c>
      <c r="W7" s="38">
        <v>133.4</v>
      </c>
      <c r="X7" s="38" t="s">
        <v>111</v>
      </c>
      <c r="Y7" s="38" t="s">
        <v>111</v>
      </c>
      <c r="Z7" s="38" t="s">
        <v>111</v>
      </c>
      <c r="AA7" s="38" t="s">
        <v>111</v>
      </c>
      <c r="AB7" s="38">
        <v>103.29</v>
      </c>
      <c r="AC7" s="38" t="s">
        <v>111</v>
      </c>
      <c r="AD7" s="38" t="s">
        <v>111</v>
      </c>
      <c r="AE7" s="38" t="s">
        <v>111</v>
      </c>
      <c r="AF7" s="38" t="s">
        <v>111</v>
      </c>
      <c r="AG7" s="38">
        <v>104.47</v>
      </c>
      <c r="AH7" s="38">
        <v>113.39</v>
      </c>
      <c r="AI7" s="38" t="s">
        <v>111</v>
      </c>
      <c r="AJ7" s="38" t="s">
        <v>111</v>
      </c>
      <c r="AK7" s="38" t="s">
        <v>111</v>
      </c>
      <c r="AL7" s="38" t="s">
        <v>111</v>
      </c>
      <c r="AM7" s="38">
        <v>0</v>
      </c>
      <c r="AN7" s="38" t="s">
        <v>111</v>
      </c>
      <c r="AO7" s="38" t="s">
        <v>111</v>
      </c>
      <c r="AP7" s="38" t="s">
        <v>111</v>
      </c>
      <c r="AQ7" s="38" t="s">
        <v>111</v>
      </c>
      <c r="AR7" s="38">
        <v>16.399999999999999</v>
      </c>
      <c r="AS7" s="38">
        <v>0.85</v>
      </c>
      <c r="AT7" s="38" t="s">
        <v>111</v>
      </c>
      <c r="AU7" s="38" t="s">
        <v>111</v>
      </c>
      <c r="AV7" s="38" t="s">
        <v>111</v>
      </c>
      <c r="AW7" s="38" t="s">
        <v>111</v>
      </c>
      <c r="AX7" s="38">
        <v>108.24</v>
      </c>
      <c r="AY7" s="38" t="s">
        <v>111</v>
      </c>
      <c r="AZ7" s="38" t="s">
        <v>111</v>
      </c>
      <c r="BA7" s="38" t="s">
        <v>111</v>
      </c>
      <c r="BB7" s="38" t="s">
        <v>111</v>
      </c>
      <c r="BC7" s="38">
        <v>293.23</v>
      </c>
      <c r="BD7" s="38">
        <v>264.33999999999997</v>
      </c>
      <c r="BE7" s="38" t="s">
        <v>111</v>
      </c>
      <c r="BF7" s="38" t="s">
        <v>111</v>
      </c>
      <c r="BG7" s="38" t="s">
        <v>111</v>
      </c>
      <c r="BH7" s="38" t="s">
        <v>111</v>
      </c>
      <c r="BI7" s="38">
        <v>1426.95</v>
      </c>
      <c r="BJ7" s="38" t="s">
        <v>111</v>
      </c>
      <c r="BK7" s="38" t="s">
        <v>111</v>
      </c>
      <c r="BL7" s="38" t="s">
        <v>111</v>
      </c>
      <c r="BM7" s="38" t="s">
        <v>111</v>
      </c>
      <c r="BN7" s="38">
        <v>542.29999999999995</v>
      </c>
      <c r="BO7" s="38">
        <v>274.27</v>
      </c>
      <c r="BP7" s="38" t="s">
        <v>111</v>
      </c>
      <c r="BQ7" s="38" t="s">
        <v>111</v>
      </c>
      <c r="BR7" s="38" t="s">
        <v>111</v>
      </c>
      <c r="BS7" s="38" t="s">
        <v>111</v>
      </c>
      <c r="BT7" s="38">
        <v>55.92</v>
      </c>
      <c r="BU7" s="38" t="s">
        <v>111</v>
      </c>
      <c r="BV7" s="38" t="s">
        <v>111</v>
      </c>
      <c r="BW7" s="38" t="s">
        <v>111</v>
      </c>
      <c r="BX7" s="38" t="s">
        <v>111</v>
      </c>
      <c r="BY7" s="38">
        <v>87.51</v>
      </c>
      <c r="BZ7" s="38">
        <v>104.36</v>
      </c>
      <c r="CA7" s="38" t="s">
        <v>111</v>
      </c>
      <c r="CB7" s="38" t="s">
        <v>111</v>
      </c>
      <c r="CC7" s="38" t="s">
        <v>111</v>
      </c>
      <c r="CD7" s="38" t="s">
        <v>111</v>
      </c>
      <c r="CE7" s="38">
        <v>260.33</v>
      </c>
      <c r="CF7" s="38" t="s">
        <v>111</v>
      </c>
      <c r="CG7" s="38" t="s">
        <v>111</v>
      </c>
      <c r="CH7" s="38" t="s">
        <v>111</v>
      </c>
      <c r="CI7" s="38" t="s">
        <v>111</v>
      </c>
      <c r="CJ7" s="38">
        <v>218.42</v>
      </c>
      <c r="CK7" s="38">
        <v>165.71</v>
      </c>
      <c r="CL7" s="38" t="s">
        <v>111</v>
      </c>
      <c r="CM7" s="38" t="s">
        <v>111</v>
      </c>
      <c r="CN7" s="38" t="s">
        <v>111</v>
      </c>
      <c r="CO7" s="38" t="s">
        <v>111</v>
      </c>
      <c r="CP7" s="38">
        <v>71.400000000000006</v>
      </c>
      <c r="CQ7" s="38" t="s">
        <v>111</v>
      </c>
      <c r="CR7" s="38" t="s">
        <v>111</v>
      </c>
      <c r="CS7" s="38" t="s">
        <v>111</v>
      </c>
      <c r="CT7" s="38" t="s">
        <v>111</v>
      </c>
      <c r="CU7" s="38">
        <v>50.24</v>
      </c>
      <c r="CV7" s="38">
        <v>60.41</v>
      </c>
      <c r="CW7" s="38" t="s">
        <v>111</v>
      </c>
      <c r="CX7" s="38" t="s">
        <v>111</v>
      </c>
      <c r="CY7" s="38" t="s">
        <v>111</v>
      </c>
      <c r="CZ7" s="38" t="s">
        <v>111</v>
      </c>
      <c r="DA7" s="38">
        <v>84.49</v>
      </c>
      <c r="DB7" s="38" t="s">
        <v>111</v>
      </c>
      <c r="DC7" s="38" t="s">
        <v>111</v>
      </c>
      <c r="DD7" s="38" t="s">
        <v>111</v>
      </c>
      <c r="DE7" s="38" t="s">
        <v>111</v>
      </c>
      <c r="DF7" s="38">
        <v>78.650000000000006</v>
      </c>
      <c r="DG7" s="38">
        <v>89.93</v>
      </c>
      <c r="DH7" s="38" t="s">
        <v>111</v>
      </c>
      <c r="DI7" s="38" t="s">
        <v>111</v>
      </c>
      <c r="DJ7" s="38" t="s">
        <v>111</v>
      </c>
      <c r="DK7" s="38" t="s">
        <v>111</v>
      </c>
      <c r="DL7" s="38">
        <v>53.02</v>
      </c>
      <c r="DM7" s="38" t="s">
        <v>111</v>
      </c>
      <c r="DN7" s="38" t="s">
        <v>111</v>
      </c>
      <c r="DO7" s="38" t="s">
        <v>111</v>
      </c>
      <c r="DP7" s="38" t="s">
        <v>111</v>
      </c>
      <c r="DQ7" s="38">
        <v>45.14</v>
      </c>
      <c r="DR7" s="38">
        <v>48.12</v>
      </c>
      <c r="DS7" s="38" t="s">
        <v>111</v>
      </c>
      <c r="DT7" s="38" t="s">
        <v>111</v>
      </c>
      <c r="DU7" s="38" t="s">
        <v>111</v>
      </c>
      <c r="DV7" s="38" t="s">
        <v>111</v>
      </c>
      <c r="DW7" s="38">
        <v>5.27</v>
      </c>
      <c r="DX7" s="38" t="s">
        <v>111</v>
      </c>
      <c r="DY7" s="38" t="s">
        <v>111</v>
      </c>
      <c r="DZ7" s="38" t="s">
        <v>111</v>
      </c>
      <c r="EA7" s="38" t="s">
        <v>111</v>
      </c>
      <c r="EB7" s="38">
        <v>13.58</v>
      </c>
      <c r="EC7" s="38">
        <v>15.89</v>
      </c>
      <c r="ED7" s="38" t="s">
        <v>111</v>
      </c>
      <c r="EE7" s="38" t="s">
        <v>111</v>
      </c>
      <c r="EF7" s="38" t="s">
        <v>111</v>
      </c>
      <c r="EG7" s="38" t="s">
        <v>111</v>
      </c>
      <c r="EH7" s="38">
        <v>0.16</v>
      </c>
      <c r="EI7" s="38" t="s">
        <v>111</v>
      </c>
      <c r="EJ7" s="38" t="s">
        <v>111</v>
      </c>
      <c r="EK7" s="38" t="s">
        <v>111</v>
      </c>
      <c r="EL7" s="38" t="s">
        <v>111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108</cp:lastModifiedBy>
  <cp:lastPrinted>2019-01-23T02:58:45Z</cp:lastPrinted>
  <dcterms:created xsi:type="dcterms:W3CDTF">2018-12-03T08:35:54Z</dcterms:created>
  <dcterms:modified xsi:type="dcterms:W3CDTF">2019-01-23T02:58:57Z</dcterms:modified>
  <cp:category/>
</cp:coreProperties>
</file>