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等について\H29分\下水\"/>
    </mc:Choice>
  </mc:AlternateContent>
  <workbookProtection workbookAlgorithmName="SHA-512" workbookHashValue="vloLnEZMFw9LVT2I5SneDsvKFTvybEMM0SPYaBV5b2qhMaHqhf94IwZ8bKhq/c63aJq8oCVZmxoEshvSuorU2w==" workbookSaltValue="wCiNJF5uuC67C2b2nsi2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<sst xmlns="http://schemas.openxmlformats.org/spreadsheetml/2006/main" count="256" uniqueCount="127">
  <si>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</si>
  <si>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</si>
  <si>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</si>
  <si>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</si>
  <si>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</si>
  <si>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</si>
  <si>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</si>
  <si>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</si>
  <si>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</si>
  <si>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</si>
  <si>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</si>
  <si>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</si>
  <si>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</si>
  <si>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</si>
  <si>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</si>
  <si>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</si>
  <si>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</si>
  <si>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</si>
  <si>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</si>
  <si>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</si>
  <si>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</si>
  <si>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</si>
  <si>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</si>
  <si>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</si>
  <si>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</si>
  <si>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</si>
  <si>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</si>
  <si>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</si>
  <si>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</si>
  <si>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</si>
  <si>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</si>
  <si>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</si>
  <si>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</si>
  <si>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</si>
  <si>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</si>
  <si>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</si>
  <si>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</si>
  <si>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</si>
  <si>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</si>
  <si>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</si>
  <si>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</si>
  <si>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</si>
  <si>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</si>
  <si>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</si>
  <si>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</si>
  <si>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</si>
  <si>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</si>
  <si>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</si>
  <si>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</si>
  <si>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</si>
  <si>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</si>
  <si>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</si>
  <si>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</si>
  <si>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</si>
  <si>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</si>
  <si>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</si>
  <si>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</si>
  <si>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</si>
  <si>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</si>
  <si>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</si>
  <si>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</si>
  <si>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</si>
  <si>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</si>
  <si>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</si>
  <si>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</si>
  <si>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</si>
  <si>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</si>
  <si>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</si>
  <si>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</si>
  <si>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</si>
  <si>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</si>
  <si>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</si>
  <si>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</si>
  <si>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</si>
  <si>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</si>
  <si>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</si>
  <si>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</si>
  <si>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</si>
  <si>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</si>
  <si>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</si>
  <si>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</si>
  <si>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</si>
  <si>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</si>
  <si>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</si>
  <si>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</si>
  <si>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</si>
  <si>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</si>
  <si>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</si>
  <si>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</si>
  <si>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</si>
  <si>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</si>
  <si>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</si>
  <si>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</si>
  <si>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</si>
  <si>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</si>
  <si>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</si>
  <si>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</si>
  <si>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</si>
  <si>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</si>
  <si>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</si>
  <si>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</si>
  <si>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</si>
  <si>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</si>
  <si>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</si>
  <si>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</si>
  <si>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</si>
  <si>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</si>
  <si>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</si>
  <si>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</si>
  <si>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</si>
  <si>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</si>
  <si>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</si>
  <si>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</si>
  <si>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</si>
  <si>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</si>
  <si>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</si>
  <si>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</si>
  <si>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</si>
  <si>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</si>
  <si>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</si>
  <si>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</si>
  <si>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</si>
  <si>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</si>
  <si>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</si>
  <si>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phoneticPr fontId="4"/>
  </si>
  <si>
    <t>今後機器設備類の老朽化に伴い修繕費用が必要になってくると想定される。</t>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</si>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</sst>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43-448D-BD00-02EC3AF139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43-448D-BD00-02EC3AF139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2D-456F-B6F7-D1DE5CDC59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c:ext xmlns:c16="http://schemas.microsoft.com/office/drawing/2014/chart" uri="{C3380CC4-5D6E-409C-BE32-E72D297353CC}">
              <c16:uniqueId val="{00000001-112D-456F-B6F7-D1DE5CDC59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76D-40BC-9B87-CB06019CFA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c:ext xmlns:c16="http://schemas.microsoft.com/office/drawing/2014/chart" uri="{C3380CC4-5D6E-409C-BE32-E72D297353CC}">
              <c16:uniqueId val="{00000001-C76D-40BC-9B87-CB06019CFA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100.01</c:v>
                </c:pt>
                <c:pt idx="1">
                  <c:v>100.01</c:v>
                </c:pt>
                <c:pt idx="2">
                  <c:v>100</c:v>
                </c:pt>
                <c:pt idx="3">
                  <c:v>100.02</c:v>
                </c:pt>
                <c:pt idx="4">
                  <c:v>100</c:v>
                </c:pt>
              </c:numCache>
            </c:numRef>
          </c:val>
          <c:extLst>
            <c:ext xmlns:c16="http://schemas.microsoft.com/office/drawing/2014/chart" uri="{C3380CC4-5D6E-409C-BE32-E72D297353CC}">
              <c16:uniqueId val="{00000000-887D-43DF-858D-A82A65D67F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D-43DF-858D-A82A65D67F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6-4B79-A36D-C34DAE8ABD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6-4B79-A36D-C34DAE8ABD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5-4490-9632-CBB4953C55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5-4490-9632-CBB4953C55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5-4496-9C0D-E63F1DB34F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5-4496-9C0D-E63F1DB34F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D7-418D-B6D8-93371EA825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D7-418D-B6D8-93371EA825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355.96</c:v>
                </c:pt>
                <c:pt idx="1">
                  <c:v>333.12</c:v>
                </c:pt>
                <c:pt idx="2">
                  <c:v>329.09</c:v>
                </c:pt>
                <c:pt idx="3">
                  <c:v>339.46</c:v>
                </c:pt>
                <c:pt idx="4">
                  <c:v>269</c:v>
                </c:pt>
              </c:numCache>
            </c:numRef>
          </c:val>
          <c:extLst>
            <c:ext xmlns:c16="http://schemas.microsoft.com/office/drawing/2014/chart" uri="{C3380CC4-5D6E-409C-BE32-E72D297353CC}">
              <c16:uniqueId val="{00000000-1866-4F34-8076-90A2CDECE0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c:ext xmlns:c16="http://schemas.microsoft.com/office/drawing/2014/chart" uri="{C3380CC4-5D6E-409C-BE32-E72D297353CC}">
              <c16:uniqueId val="{00000001-1866-4F34-8076-90A2CDECE0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56.09</c:v>
                </c:pt>
                <c:pt idx="1">
                  <c:v>55.87</c:v>
                </c:pt>
                <c:pt idx="2">
                  <c:v>57.03</c:v>
                </c:pt>
                <c:pt idx="3">
                  <c:v>56.52</c:v>
                </c:pt>
                <c:pt idx="4">
                  <c:v>50.92</c:v>
                </c:pt>
              </c:numCache>
            </c:numRef>
          </c:val>
          <c:extLst>
            <c:ext xmlns:c16="http://schemas.microsoft.com/office/drawing/2014/chart" uri="{C3380CC4-5D6E-409C-BE32-E72D297353CC}">
              <c16:uniqueId val="{00000000-6BD3-4167-82A0-9AC2A6CB7A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c:ext xmlns:c16="http://schemas.microsoft.com/office/drawing/2014/chart" uri="{C3380CC4-5D6E-409C-BE32-E72D297353CC}">
              <c16:uniqueId val="{00000001-6BD3-4167-82A0-9AC2A6CB7A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267.07</c:v>
                </c:pt>
                <c:pt idx="1">
                  <c:v>274.17</c:v>
                </c:pt>
                <c:pt idx="2">
                  <c:v>269.63</c:v>
                </c:pt>
                <c:pt idx="3">
                  <c:v>270.75</c:v>
                </c:pt>
                <c:pt idx="4">
                  <c:v>301.81</c:v>
                </c:pt>
              </c:numCache>
            </c:numRef>
          </c:val>
          <c:extLst>
            <c:ext xmlns:c16="http://schemas.microsoft.com/office/drawing/2014/chart" uri="{C3380CC4-5D6E-409C-BE32-E72D297353CC}">
              <c16:uniqueId val="{00000000-6714-4224-B07F-EC603772EC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c:ext xmlns:c16="http://schemas.microsoft.com/office/drawing/2014/chart" uri="{C3380CC4-5D6E-409C-BE32-E72D297353CC}">
              <c16:uniqueId val="{00000001-6714-4224-B07F-EC603772EC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39234</v>
      </c>
      <c r="AM8" s="68"/>
      <c r="AN8" s="68"/>
      <c r="AO8" s="68"/>
      <c r="AP8" s="68"/>
      <c r="AQ8" s="68"/>
      <c r="AR8" s="68"/>
      <c r="AS8" s="68"/>
      <c r="AT8" s="67">
        <f>データ!T6</f>
        <v>553.17999999999995</v>
      </c>
      <c r="AU8" s="67"/>
      <c r="AV8" s="67"/>
      <c r="AW8" s="67"/>
      <c r="AX8" s="67"/>
      <c r="AY8" s="67"/>
      <c r="AZ8" s="67"/>
      <c r="BA8" s="67"/>
      <c r="BB8" s="67">
        <f>データ!U6</f>
        <v>70.92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21.42</v>
      </c>
      <c r="Q10" s="67"/>
      <c r="R10" s="67"/>
      <c r="S10" s="67"/>
      <c r="T10" s="67"/>
      <c r="U10" s="67"/>
      <c r="V10" s="67"/>
      <c r="W10" s="67">
        <f>データ!Q6</f>
        <v>100</v>
      </c>
      <c r="X10" s="67"/>
      <c r="Y10" s="67"/>
      <c r="Z10" s="67"/>
      <c r="AA10" s="67"/>
      <c r="AB10" s="67"/>
      <c r="AC10" s="67"/>
      <c r="AD10" s="68">
        <f>データ!R6</f>
        <v>2678</v>
      </c>
      <c r="AE10" s="68"/>
      <c r="AF10" s="68"/>
      <c r="AG10" s="68"/>
      <c r="AH10" s="68"/>
      <c r="AI10" s="68"/>
      <c r="AJ10" s="68"/>
      <c r="AK10" s="2"/>
      <c r="AL10" s="68">
        <f>データ!V6</f>
        <v>8348</v>
      </c>
      <c r="AM10" s="68"/>
      <c r="AN10" s="68"/>
      <c r="AO10" s="68"/>
      <c r="AP10" s="68"/>
      <c r="AQ10" s="68"/>
      <c r="AR10" s="68"/>
      <c r="AS10" s="68"/>
      <c r="AT10" s="67">
        <f>データ!W6</f>
        <v>435.17</v>
      </c>
      <c r="AU10" s="67"/>
      <c r="AV10" s="67"/>
      <c r="AW10" s="67"/>
      <c r="AX10" s="67"/>
      <c r="AY10" s="67"/>
      <c r="AZ10" s="67"/>
      <c r="BA10" s="67"/>
      <c r="BB10" s="67">
        <f>データ!X6</f>
        <v>19.18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4O/VmZyzkpLUcWTqgaIkDZBsxKhmoKts1IJwB1cMoLATn2w6nj4z8rDxKqehnWaPDhBHhlhLoH+4LO1bc1TC8A==" saltValue="sgY5MJaWlI3/xsB+Wx5o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322091</v>
      </c>
      <c r="D6" s="32">
        <f t="shared" si="3"/>
        <v>47</v>
      </c>
      <c r="E6" s="32">
        <f t="shared" si="3"/>
        <v>18</v>
      </c>
      <c r="F6" s="32">
        <f t="shared" si="3"/>
        <v>0</v>
      </c>
      <c r="G6" s="32">
        <f t="shared" si="3"/>
        <v>0</v>
      </c>
      <c r="H6" s="32" t="str">
        <f t="shared" si="3"/>
        <v>島根県　雲南市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21.42</v>
      </c>
      <c r="Q6" s="33">
        <f t="shared" si="3"/>
        <v>100</v>
      </c>
      <c r="R6" s="33">
        <f t="shared" si="3"/>
        <v>2678</v>
      </c>
      <c r="S6" s="33">
        <f t="shared" si="3"/>
        <v>39234</v>
      </c>
      <c r="T6" s="33">
        <f t="shared" si="3"/>
        <v>553.17999999999995</v>
      </c>
      <c r="U6" s="33">
        <f t="shared" si="3"/>
        <v>70.92</v>
      </c>
      <c r="V6" s="33">
        <f t="shared" si="3"/>
        <v>8348</v>
      </c>
      <c r="W6" s="33">
        <f t="shared" si="3"/>
        <v>435.17</v>
      </c>
      <c r="X6" s="33">
        <f t="shared" si="3"/>
        <v>19.18</v>
      </c>
      <c r="Y6" s="34">
        <f>IF(Y7="",NA(),Y7)</f>
        <v>100.01</v>
      </c>
      <c r="Z6" s="34">
        <f t="shared" ref="Z6:AH6" si="4">IF(Z7="",NA(),Z7)</f>
        <v>100.01</v>
      </c>
      <c r="AA6" s="34">
        <f t="shared" si="4"/>
        <v>100</v>
      </c>
      <c r="AB6" s="34">
        <f t="shared" si="4"/>
        <v>100.02</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355.96</v>
      </c>
      <c r="BG6" s="34">
        <f t="shared" ref="BG6:BO6" si="7">IF(BG7="",NA(),BG7)</f>
        <v>333.12</v>
      </c>
      <c r="BH6" s="34">
        <f t="shared" si="7"/>
        <v>329.09</v>
      </c>
      <c r="BI6" s="34">
        <f t="shared" si="7"/>
        <v>339.46</v>
      </c>
      <c r="BJ6" s="34">
        <f t="shared" si="7"/>
        <v>269</v>
      </c>
      <c r="BK6" s="34">
        <f t="shared" si="7"/>
        <v>232.83</v>
      </c>
      <c r="BL6" s="34">
        <f t="shared" si="7"/>
        <v>261.08</v>
      </c>
      <c r="BM6" s="34">
        <f t="shared" si="7"/>
        <v>241.49</v>
      </c>
      <c r="BN6" s="34">
        <f t="shared" si="7"/>
        <v>248.44</v>
      </c>
      <c r="BO6" s="34">
        <f t="shared" si="7"/>
        <v>244.85</v>
      </c>
      <c r="BP6" s="33" t="str">
        <f>IF(BP7="","",IF(BP7="-","【-】","【"&amp;SUBSTITUTE(TEXT(BP7,"#,##0.00"),"-","△")&amp;"】"))</f>
        <v>【329.28】</v>
      </c>
      <c r="BQ6" s="34">
        <f>IF(BQ7="",NA(),BQ7)</f>
        <v>56.09</v>
      </c>
      <c r="BR6" s="34">
        <f t="shared" ref="BR6:BZ6" si="8">IF(BR7="",NA(),BR7)</f>
        <v>55.87</v>
      </c>
      <c r="BS6" s="34">
        <f t="shared" si="8"/>
        <v>57.03</v>
      </c>
      <c r="BT6" s="34">
        <f t="shared" si="8"/>
        <v>56.52</v>
      </c>
      <c r="BU6" s="34">
        <f t="shared" si="8"/>
        <v>50.92</v>
      </c>
      <c r="BV6" s="34">
        <f t="shared" si="8"/>
        <v>67.92</v>
      </c>
      <c r="BW6" s="34">
        <f t="shared" si="8"/>
        <v>68.61</v>
      </c>
      <c r="BX6" s="34">
        <f t="shared" si="8"/>
        <v>65.7</v>
      </c>
      <c r="BY6" s="34">
        <f t="shared" si="8"/>
        <v>66.73</v>
      </c>
      <c r="BZ6" s="34">
        <f t="shared" si="8"/>
        <v>64.78</v>
      </c>
      <c r="CA6" s="33" t="str">
        <f>IF(CA7="","",IF(CA7="-","【-】","【"&amp;SUBSTITUTE(TEXT(CA7,"#,##0.00"),"-","△")&amp;"】"))</f>
        <v>【60.55】</v>
      </c>
      <c r="CB6" s="34">
        <f>IF(CB7="",NA(),CB7)</f>
        <v>267.07</v>
      </c>
      <c r="CC6" s="34">
        <f t="shared" ref="CC6:CK6" si="9">IF(CC7="",NA(),CC7)</f>
        <v>274.17</v>
      </c>
      <c r="CD6" s="34">
        <f t="shared" si="9"/>
        <v>269.63</v>
      </c>
      <c r="CE6" s="34">
        <f t="shared" si="9"/>
        <v>270.75</v>
      </c>
      <c r="CF6" s="34">
        <f t="shared" si="9"/>
        <v>301.81</v>
      </c>
      <c r="CG6" s="34">
        <f t="shared" si="9"/>
        <v>229.12</v>
      </c>
      <c r="CH6" s="34">
        <f t="shared" si="9"/>
        <v>241.18</v>
      </c>
      <c r="CI6" s="34">
        <f t="shared" si="9"/>
        <v>247.94</v>
      </c>
      <c r="CJ6" s="34">
        <f t="shared" si="9"/>
        <v>241.29</v>
      </c>
      <c r="CK6" s="34">
        <f t="shared" si="9"/>
        <v>250.21</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322091</v>
      </c>
      <c r="D7" s="36">
        <v>47</v>
      </c>
      <c r="E7" s="36">
        <v>18</v>
      </c>
      <c r="F7" s="36">
        <v>0</v>
      </c>
      <c r="G7" s="36">
        <v>0</v>
      </c>
      <c r="H7" s="36" t="s">
        <v>111</v>
      </c>
      <c r="I7" s="36" t="s">
        <v>112</v>
      </c>
      <c r="J7" s="36" t="s">
        <v>113</v>
      </c>
      <c r="K7" s="36" t="s">
        <v>114</v>
      </c>
      <c r="L7" s="36" t="s">
        <v>115</v>
      </c>
      <c r="M7" s="36" t="s">
        <v>116</v>
      </c>
      <c r="N7" s="37" t="s">
        <v>117</v>
      </c>
      <c r="O7" s="37" t="s">
        <v>118</v>
      </c>
      <c r="P7" s="37">
        <v>21.42</v>
      </c>
      <c r="Q7" s="37">
        <v>100</v>
      </c>
      <c r="R7" s="37">
        <v>2678</v>
      </c>
      <c r="S7" s="37">
        <v>39234</v>
      </c>
      <c r="T7" s="37">
        <v>553.17999999999995</v>
      </c>
      <c r="U7" s="37">
        <v>70.92</v>
      </c>
      <c r="V7" s="37">
        <v>8348</v>
      </c>
      <c r="W7" s="37">
        <v>435.17</v>
      </c>
      <c r="X7" s="37">
        <v>19.18</v>
      </c>
      <c r="Y7" s="37">
        <v>100.01</v>
      </c>
      <c r="Z7" s="37">
        <v>100.01</v>
      </c>
      <c r="AA7" s="37">
        <v>100</v>
      </c>
      <c r="AB7" s="37">
        <v>100.02</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355.96</v>
      </c>
      <c r="BG7" s="37">
        <v>333.12</v>
      </c>
      <c r="BH7" s="37">
        <v>329.09</v>
      </c>
      <c r="BI7" s="37">
        <v>339.46</v>
      </c>
      <c r="BJ7" s="37">
        <v>269</v>
      </c>
      <c r="BK7" s="37">
        <v>232.83</v>
      </c>
      <c r="BL7" s="37">
        <v>261.08</v>
      </c>
      <c r="BM7" s="37">
        <v>241.49</v>
      </c>
      <c r="BN7" s="37">
        <v>248.44</v>
      </c>
      <c r="BO7" s="37">
        <v>244.85</v>
      </c>
      <c r="BP7" s="37">
        <v>329.28</v>
      </c>
      <c r="BQ7" s="37">
        <v>56.09</v>
      </c>
      <c r="BR7" s="37">
        <v>55.87</v>
      </c>
      <c r="BS7" s="37">
        <v>57.03</v>
      </c>
      <c r="BT7" s="37">
        <v>56.52</v>
      </c>
      <c r="BU7" s="37">
        <v>50.92</v>
      </c>
      <c r="BV7" s="37">
        <v>67.92</v>
      </c>
      <c r="BW7" s="37">
        <v>68.61</v>
      </c>
      <c r="BX7" s="37">
        <v>65.7</v>
      </c>
      <c r="BY7" s="37">
        <v>66.73</v>
      </c>
      <c r="BZ7" s="37">
        <v>64.78</v>
      </c>
      <c r="CA7" s="37">
        <v>60.55</v>
      </c>
      <c r="CB7" s="37">
        <v>267.07</v>
      </c>
      <c r="CC7" s="37">
        <v>274.17</v>
      </c>
      <c r="CD7" s="37">
        <v>269.63</v>
      </c>
      <c r="CE7" s="37">
        <v>270.75</v>
      </c>
      <c r="CF7" s="37">
        <v>301.81</v>
      </c>
      <c r="CG7" s="37">
        <v>229.12</v>
      </c>
      <c r="CH7" s="37">
        <v>241.18</v>
      </c>
      <c r="CI7" s="37">
        <v>247.94</v>
      </c>
      <c r="CJ7" s="37">
        <v>241.29</v>
      </c>
      <c r="CK7" s="37">
        <v>250.21</v>
      </c>
      <c r="CL7" s="37">
        <v>269.12</v>
      </c>
      <c r="CM7" s="37" t="s">
        <v>117</v>
      </c>
      <c r="CN7" s="37" t="s">
        <v>117</v>
      </c>
      <c r="CO7" s="37" t="s">
        <v>117</v>
      </c>
      <c r="CP7" s="37" t="s">
        <v>117</v>
      </c>
      <c r="CQ7" s="37" t="s">
        <v>117</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2018-12-03T09:40:38Z</dcterms:created>
  <dcterms:modified xsi:type="dcterms:W3CDTF">2019-01-24T03:49:33Z</dcterms:modified>
  <cp:category/>
</cp:coreProperties>
</file>