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svrfile\保存\01本庁\02保_行財政改革推進\H30年度\0305財産\05_市営駐車場\庶務\経営比較分析\"/>
    </mc:Choice>
  </mc:AlternateContent>
  <workbookProtection workbookAlgorithmName="SHA-512" workbookHashValue="Vzgn82nzGSJWldk0z/16xG/vdlDsxmEsC5jGqLxhQy0MyVFBI0TbNP3SnhjMZs0Qjq74tAPE2po4MVzIVZNiVw==" workbookSaltValue="h1yuqec0x4p3e/ol2WXW6A==" workbookSpinCount="100000" lockStructure="1"/>
  <bookViews>
    <workbookView xWindow="0" yWindow="0" windowWidth="28800" windowHeight="12450"/>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LT76" i="4"/>
  <c r="GQ51" i="4"/>
  <c r="LH30" i="4"/>
  <c r="IE76" i="4"/>
  <c r="BZ51" i="4"/>
  <c r="GQ30" i="4"/>
  <c r="BZ30" i="4"/>
  <c r="BG51" i="4"/>
  <c r="BG30" i="4"/>
  <c r="AV76" i="4"/>
  <c r="KO51" i="4"/>
  <c r="FX30" i="4"/>
  <c r="LE76" i="4"/>
  <c r="FX51" i="4"/>
  <c r="KO30" i="4"/>
  <c r="HP76" i="4"/>
  <c r="KP76" i="4"/>
  <c r="JV30" i="4"/>
  <c r="HA76" i="4"/>
  <c r="AN51" i="4"/>
  <c r="FE30" i="4"/>
  <c r="AN30" i="4"/>
  <c r="AG76" i="4"/>
  <c r="JV51" i="4"/>
  <c r="FE51" i="4"/>
  <c r="R76" i="4"/>
  <c r="KA76" i="4"/>
  <c r="EL51" i="4"/>
  <c r="JC30" i="4"/>
  <c r="GL76" i="4"/>
  <c r="U51" i="4"/>
  <c r="EL30" i="4"/>
  <c r="JC51" i="4"/>
  <c r="U30" i="4"/>
</calcChain>
</file>

<file path=xl/sharedStrings.xml><?xml version="1.0" encoding="utf-8"?>
<sst xmlns="http://schemas.openxmlformats.org/spreadsheetml/2006/main" count="287" uniqueCount="145">
  <si>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</si>
  <si>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</si>
  <si>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</si>
  <si>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</si>
  <si>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</si>
  <si>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</si>
  <si>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</si>
  <si>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</si>
  <si>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</si>
  <si>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</si>
  <si>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</si>
  <si>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</si>
  <si>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</si>
  <si>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</si>
  <si>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</si>
  <si>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</si>
  <si>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</si>
  <si>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</si>
  <si>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</si>
  <si>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</si>
  <si>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</si>
  <si>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</si>
  <si>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</si>
  <si>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</si>
  <si>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</si>
  <si>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</si>
  <si>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</si>
  <si>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</si>
  <si>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</si>
  <si>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</si>
  <si>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</si>
  <si>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</si>
  <si>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</si>
  <si>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</si>
  <si>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</si>
  <si>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</si>
  <si>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</si>
  <si>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</si>
  <si>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</si>
  <si>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</si>
  <si>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</si>
  <si>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</si>
  <si>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</si>
  <si>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</si>
  <si>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</si>
  <si>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</si>
  <si>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</si>
  <si>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</si>
  <si>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</si>
  <si>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</si>
  <si>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</si>
  <si>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</si>
  <si>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</si>
  <si>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</si>
  <si>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</si>
  <si>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</si>
  <si>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</si>
  <si>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</si>
  <si>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</si>
  <si>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</si>
  <si>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</si>
  <si>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</si>
  <si>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</si>
  <si>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</si>
  <si>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</si>
  <si>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</si>
  <si>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</si>
  <si>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</si>
  <si>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</si>
  <si>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</si>
  <si>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</si>
  <si>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</si>
  <si>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</si>
  <si>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</si>
  <si>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</si>
  <si>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</si>
  <si>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</si>
  <si>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</si>
  <si>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</si>
  <si>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</si>
  <si>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</si>
  <si>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</si>
  <si>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</si>
  <si>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</si>
  <si>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</si>
  <si>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</si>
  <si>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</si>
  <si>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</si>
  <si>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</si>
  <si>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</si>
  <si>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</si>
  <si>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</si>
  <si>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</si>
  <si>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</si>
  <si>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</si>
  <si>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</si>
  <si>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</si>
  <si>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</si>
  <si>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</si>
  <si>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</si>
  <si>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</si>
  <si>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</si>
  <si>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</si>
  <si>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</si>
  <si>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</si>
  <si>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</si>
  <si>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</si>
  <si>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</si>
  <si>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</si>
  <si>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</si>
  <si>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</si>
  <si>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</si>
  <si>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</si>
  <si>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</si>
  <si>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</si>
  <si>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</si>
  <si>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当該値(N-4)</t>
    <phoneticPr fontId="5"/>
  </si>
  <si>
    <t>当該値(N)</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</si>
  <si>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</si>
  <si>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</si>
  <si>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</si>
  <si>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</si>
  <si>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</si>
  <si>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島根県　浜田市</t>
  </si>
  <si>
    <t>浜田市栄町駐車場</t>
  </si>
  <si>
    <t>法非適用</t>
  </si>
  <si>
    <t>駐車場整備事業</t>
  </si>
  <si>
    <t>-</t>
  </si>
  <si>
    <t>Ａ３Ｂ１</t>
  </si>
  <si>
    <t>非設置</t>
  </si>
  <si>
    <t>該当数値なし</t>
  </si>
  <si>
    <t>都市計画駐車場 届出駐車場</t>
  </si>
  <si>
    <t>広場式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</si>
  <si>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</si>
  <si>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</si>
  <si>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</si>
  <si>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</si>
  <si>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</si>
  <si>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</si>
  <si>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</si>
  <si>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</si>
  <si>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・借入金もなく、今後大規模修繕や設備投資を行う予定もないため、将来的な民間譲渡の可能性も含めた経営方針を検討していく。</t>
    <rPh sb="1" eb="3">
      <t>カリイレ</t>
    </rPh>
    <rPh sb="3" eb="4">
      <t>キン</t>
    </rPh>
    <rPh sb="8" eb="10">
      <t>コンゴ</t>
    </rPh>
    <rPh sb="10" eb="13">
      <t>ダイキボ</t>
    </rPh>
    <rPh sb="13" eb="15">
      <t>シュウゼン</t>
    </rPh>
    <rPh sb="16" eb="18">
      <t>セツビ</t>
    </rPh>
    <rPh sb="18" eb="20">
      <t>トウシ</t>
    </rPh>
    <rPh sb="21" eb="22">
      <t>オコナ</t>
    </rPh>
    <rPh sb="23" eb="25">
      <t>ヨテイ</t>
    </rPh>
    <rPh sb="31" eb="34">
      <t>ショウライテキ</t>
    </rPh>
    <rPh sb="35" eb="37">
      <t>ミンカン</t>
    </rPh>
    <rPh sb="37" eb="39">
      <t>ジョウト</t>
    </rPh>
    <rPh sb="40" eb="43">
      <t>カノウセイ</t>
    </rPh>
    <rPh sb="44" eb="45">
      <t>フク</t>
    </rPh>
    <rPh sb="47" eb="49">
      <t>ケイエイ</t>
    </rPh>
    <rPh sb="49" eb="51">
      <t>ホウシン</t>
    </rPh>
    <rPh sb="52" eb="54">
      <t>ケントウ</t>
    </rPh>
    <phoneticPr fontId="5"/>
  </si>
  <si>
    <t>・稼働率は182.5％となり、平成25年度をピークに数値が減少している。今後利用者のニーズを把握し、稼働率向上に向けた取組を進めていく必要がある。</t>
    <rPh sb="1" eb="3">
      <t>カドウ</t>
    </rPh>
    <rPh sb="3" eb="4">
      <t>リツ</t>
    </rPh>
    <rPh sb="15" eb="17">
      <t>ヘイセイ</t>
    </rPh>
    <rPh sb="19" eb="21">
      <t>ネンド</t>
    </rPh>
    <rPh sb="26" eb="28">
      <t>スウチ</t>
    </rPh>
    <rPh sb="29" eb="31">
      <t>ゲンショウ</t>
    </rPh>
    <rPh sb="36" eb="38">
      <t>コンゴ</t>
    </rPh>
    <rPh sb="38" eb="41">
      <t>リヨウシャ</t>
    </rPh>
    <rPh sb="46" eb="48">
      <t>ハアク</t>
    </rPh>
    <rPh sb="50" eb="52">
      <t>カドウ</t>
    </rPh>
    <rPh sb="52" eb="53">
      <t>リツ</t>
    </rPh>
    <rPh sb="53" eb="55">
      <t>コウジョウ</t>
    </rPh>
    <rPh sb="56" eb="57">
      <t>ム</t>
    </rPh>
    <rPh sb="59" eb="61">
      <t>トリクミ</t>
    </rPh>
    <rPh sb="62" eb="63">
      <t>スス</t>
    </rPh>
    <rPh sb="67" eb="69">
      <t>ヒツヨウ</t>
    </rPh>
    <phoneticPr fontId="5"/>
  </si>
  <si>
    <t>・収益的収支比率は120.3％と昨年から微増しており、通常の維持管理経費は駐車場使用料収入（指定管理者納付金）で賄えている。
・売上高GOP比率については、駐車場機器一式を更新した平成28年度に比して約80％増加しているが、平成29年度から指定管理者制度（利用料金制）を導入したため、平成27年度以前に比して減少している。
・利用者の減少により、各指標とも平成25年度をピークに年々数値が減少しているため、利用者増に向けた取組を進める必要がある。</t>
    <rPh sb="1" eb="4">
      <t>シュウエキテキ</t>
    </rPh>
    <rPh sb="4" eb="6">
      <t>シュウシ</t>
    </rPh>
    <rPh sb="6" eb="8">
      <t>ヒリツ</t>
    </rPh>
    <rPh sb="16" eb="18">
      <t>サクネン</t>
    </rPh>
    <rPh sb="20" eb="22">
      <t>ビゾウ</t>
    </rPh>
    <rPh sb="27" eb="29">
      <t>ツウジョウ</t>
    </rPh>
    <rPh sb="30" eb="32">
      <t>イジ</t>
    </rPh>
    <rPh sb="32" eb="34">
      <t>カンリ</t>
    </rPh>
    <rPh sb="34" eb="36">
      <t>ケイヒ</t>
    </rPh>
    <rPh sb="37" eb="40">
      <t>チュウシャジョウ</t>
    </rPh>
    <rPh sb="40" eb="43">
      <t>シヨウリョウ</t>
    </rPh>
    <rPh sb="43" eb="45">
      <t>シュウニュウ</t>
    </rPh>
    <rPh sb="46" eb="48">
      <t>シテイ</t>
    </rPh>
    <rPh sb="48" eb="51">
      <t>カンリシャ</t>
    </rPh>
    <rPh sb="51" eb="54">
      <t>ノウフキン</t>
    </rPh>
    <rPh sb="56" eb="57">
      <t>マカナ</t>
    </rPh>
    <rPh sb="64" eb="66">
      <t>ウリアゲ</t>
    </rPh>
    <rPh sb="66" eb="67">
      <t>ダカ</t>
    </rPh>
    <rPh sb="70" eb="72">
      <t>ヒリツ</t>
    </rPh>
    <rPh sb="78" eb="80">
      <t>チュウシャ</t>
    </rPh>
    <rPh sb="80" eb="81">
      <t>ジョウ</t>
    </rPh>
    <rPh sb="81" eb="83">
      <t>キキ</t>
    </rPh>
    <rPh sb="83" eb="85">
      <t>イッシキ</t>
    </rPh>
    <rPh sb="86" eb="88">
      <t>コウシン</t>
    </rPh>
    <rPh sb="90" eb="92">
      <t>ヘイセイ</t>
    </rPh>
    <rPh sb="94" eb="96">
      <t>ネンド</t>
    </rPh>
    <rPh sb="97" eb="98">
      <t>ヒ</t>
    </rPh>
    <rPh sb="100" eb="101">
      <t>ヤク</t>
    </rPh>
    <rPh sb="104" eb="106">
      <t>ゾウカ</t>
    </rPh>
    <rPh sb="112" eb="114">
      <t>ヘイセイ</t>
    </rPh>
    <rPh sb="116" eb="118">
      <t>ネンド</t>
    </rPh>
    <rPh sb="120" eb="122">
      <t>シテイ</t>
    </rPh>
    <rPh sb="122" eb="125">
      <t>カンリシャ</t>
    </rPh>
    <rPh sb="125" eb="127">
      <t>セイド</t>
    </rPh>
    <rPh sb="128" eb="130">
      <t>リヨウ</t>
    </rPh>
    <rPh sb="130" eb="132">
      <t>リョウキン</t>
    </rPh>
    <rPh sb="132" eb="133">
      <t>セイ</t>
    </rPh>
    <rPh sb="135" eb="137">
      <t>ドウニュウ</t>
    </rPh>
    <rPh sb="142" eb="144">
      <t>ヘイセイ</t>
    </rPh>
    <rPh sb="146" eb="148">
      <t>ネンド</t>
    </rPh>
    <rPh sb="148" eb="150">
      <t>イゼン</t>
    </rPh>
    <rPh sb="151" eb="152">
      <t>ヒ</t>
    </rPh>
    <rPh sb="154" eb="156">
      <t>ゲンショウ</t>
    </rPh>
    <rPh sb="163" eb="166">
      <t>リヨウシャ</t>
    </rPh>
    <rPh sb="167" eb="169">
      <t>ゲンショウ</t>
    </rPh>
    <rPh sb="173" eb="176">
      <t>カクシヒョウ</t>
    </rPh>
    <rPh sb="178" eb="180">
      <t>ヘイセイ</t>
    </rPh>
    <rPh sb="182" eb="184">
      <t>ネンド</t>
    </rPh>
    <rPh sb="189" eb="191">
      <t>ネンネン</t>
    </rPh>
    <rPh sb="191" eb="193">
      <t>スウチ</t>
    </rPh>
    <rPh sb="194" eb="196">
      <t>ゲンショウ</t>
    </rPh>
    <rPh sb="203" eb="206">
      <t>リヨウシャ</t>
    </rPh>
    <rPh sb="206" eb="207">
      <t>ゾウ</t>
    </rPh>
    <rPh sb="208" eb="209">
      <t>ム</t>
    </rPh>
    <rPh sb="211" eb="213">
      <t>トリクミ</t>
    </rPh>
    <rPh sb="214" eb="215">
      <t>スス</t>
    </rPh>
    <rPh sb="217" eb="219">
      <t>ヒツヨウ</t>
    </rPh>
    <phoneticPr fontId="5"/>
  </si>
  <si>
    <t>・本駐車場については、定期契約者が安定して見込めることに加え維持管理経費が大きくないため、一定の稼働率を確保すれば安定した経営が可能と考えられる。
・平成29年度から利用料金制による指定管理者制度を導入しており、引き続き利便性や稼働率の向上が図れるよう民間事業者と連携して管理運営を行う必要がある。</t>
    <rPh sb="1" eb="2">
      <t>ホン</t>
    </rPh>
    <rPh sb="2" eb="4">
      <t>チュウシャ</t>
    </rPh>
    <rPh sb="4" eb="5">
      <t>ジョウ</t>
    </rPh>
    <rPh sb="11" eb="13">
      <t>テイキ</t>
    </rPh>
    <rPh sb="13" eb="15">
      <t>ケイヤク</t>
    </rPh>
    <rPh sb="15" eb="16">
      <t>シャ</t>
    </rPh>
    <rPh sb="17" eb="19">
      <t>アンテイ</t>
    </rPh>
    <rPh sb="21" eb="23">
      <t>ミコ</t>
    </rPh>
    <rPh sb="28" eb="29">
      <t>クワ</t>
    </rPh>
    <rPh sb="30" eb="32">
      <t>イジ</t>
    </rPh>
    <rPh sb="32" eb="34">
      <t>カンリ</t>
    </rPh>
    <rPh sb="34" eb="36">
      <t>ケイヒ</t>
    </rPh>
    <rPh sb="37" eb="38">
      <t>オオ</t>
    </rPh>
    <rPh sb="45" eb="47">
      <t>イッテイ</t>
    </rPh>
    <rPh sb="48" eb="50">
      <t>カドウ</t>
    </rPh>
    <rPh sb="50" eb="51">
      <t>リツ</t>
    </rPh>
    <rPh sb="52" eb="54">
      <t>カクホ</t>
    </rPh>
    <rPh sb="57" eb="59">
      <t>アンテイ</t>
    </rPh>
    <rPh sb="61" eb="63">
      <t>ケイエイ</t>
    </rPh>
    <rPh sb="64" eb="66">
      <t>カノウ</t>
    </rPh>
    <rPh sb="67" eb="68">
      <t>カンガ</t>
    </rPh>
    <rPh sb="75" eb="77">
      <t>ヘイセイ</t>
    </rPh>
    <rPh sb="79" eb="81">
      <t>ネンド</t>
    </rPh>
    <rPh sb="83" eb="85">
      <t>リヨウ</t>
    </rPh>
    <rPh sb="85" eb="87">
      <t>リョウキン</t>
    </rPh>
    <rPh sb="87" eb="88">
      <t>セイ</t>
    </rPh>
    <rPh sb="91" eb="93">
      <t>シテイ</t>
    </rPh>
    <rPh sb="93" eb="96">
      <t>カンリシャ</t>
    </rPh>
    <rPh sb="96" eb="98">
      <t>セイド</t>
    </rPh>
    <rPh sb="99" eb="101">
      <t>ドウニュウ</t>
    </rPh>
    <rPh sb="106" eb="107">
      <t>ヒ</t>
    </rPh>
    <rPh sb="108" eb="109">
      <t>ツヅ</t>
    </rPh>
    <rPh sb="110" eb="113">
      <t>リベンセイ</t>
    </rPh>
    <rPh sb="114" eb="116">
      <t>カドウ</t>
    </rPh>
    <rPh sb="116" eb="117">
      <t>リツ</t>
    </rPh>
    <rPh sb="118" eb="120">
      <t>コウジョウ</t>
    </rPh>
    <rPh sb="121" eb="122">
      <t>ハカ</t>
    </rPh>
    <rPh sb="126" eb="128">
      <t>ミンカン</t>
    </rPh>
    <rPh sb="128" eb="131">
      <t>ジギョウシャ</t>
    </rPh>
    <rPh sb="132" eb="134">
      <t>レンケイ</t>
    </rPh>
    <rPh sb="136" eb="138">
      <t>カンリ</t>
    </rPh>
    <rPh sb="138" eb="140">
      <t>ウンエイ</t>
    </rPh>
    <rPh sb="141" eb="142">
      <t>オコナ</t>
    </rPh>
    <rPh sb="143" eb="145">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</si>
</sst>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8" fillId="0" borderId="6" xfId="0" applyFont="1" applyBorder="1" applyAlignment="1" applyProtection="1">
      <alignment horizontal="left" vertical="top" shrinkToFit="1"/>
      <protection hidden="1"/>
    </xf>
    <xf numFmtId="0" fontId="8" fillId="0" borderId="7" xfId="0" applyFont="1" applyBorder="1" applyAlignment="1" applyProtection="1">
      <alignment horizontal="left" vertical="top" shrinkToFit="1"/>
      <protection hidden="1"/>
    </xf>
    <xf numFmtId="0" fontId="8"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229.6</c:v>
                </c:pt>
                <c:pt idx="1">
                  <c:v>206.2</c:v>
                </c:pt>
                <c:pt idx="2">
                  <c:v>180.2</c:v>
                </c:pt>
                <c:pt idx="3">
                  <c:v>111.6</c:v>
                </c:pt>
                <c:pt idx="4">
                  <c:v>120.3</c:v>
                </c:pt>
              </c:numCache>
            </c:numRef>
          </c:val>
          <c:extLst xmlns:c16r2="http://schemas.microsoft.com/office/drawing/2015/06/chart">
            <c:ext xmlns:c16="http://schemas.microsoft.com/office/drawing/2014/chart" uri="{C3380CC4-5D6E-409C-BE32-E72D297353CC}">
              <c16:uniqueId val="{00000000-6661-468F-911A-9CFCAC1CA0A7}"/>
            </c:ext>
          </c:extLst>
        </c:ser>
        <c:dLbls>
          <c:showLegendKey val="0"/>
          <c:showVal val="0"/>
          <c:showCatName val="0"/>
          <c:showSerName val="0"/>
          <c:showPercent val="0"/>
          <c:showBubbleSize val="0"/>
        </c:dLbls>
        <c:gapWidth val="150"/>
        <c:axId val="133243496"/>
        <c:axId val="13323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xmlns:c16r2="http://schemas.microsoft.com/office/drawing/2015/06/chart">
            <c:ext xmlns:c16="http://schemas.microsoft.com/office/drawing/2014/chart" uri="{C3380CC4-5D6E-409C-BE32-E72D297353CC}">
              <c16:uniqueId val="{00000001-6661-468F-911A-9CFCAC1CA0A7}"/>
            </c:ext>
          </c:extLst>
        </c:ser>
        <c:dLbls>
          <c:showLegendKey val="0"/>
          <c:showVal val="0"/>
          <c:showCatName val="0"/>
          <c:showSerName val="0"/>
          <c:showPercent val="0"/>
          <c:showBubbleSize val="0"/>
        </c:dLbls>
        <c:marker val="1"/>
        <c:smooth val="0"/>
        <c:axId val="133243496"/>
        <c:axId val="133238400"/>
      </c:lineChart>
      <c:dateAx>
        <c:axId val="133243496"/>
        <c:scaling>
          <c:orientation val="minMax"/>
        </c:scaling>
        <c:delete val="1"/>
        <c:axPos val="b"/>
        <c:numFmt formatCode="ge" sourceLinked="1"/>
        <c:majorTickMark val="none"/>
        <c:minorTickMark val="none"/>
        <c:tickLblPos val="none"/>
        <c:crossAx val="133238400"/>
        <c:crosses val="autoZero"/>
        <c:auto val="1"/>
        <c:lblOffset val="100"/>
        <c:baseTimeUnit val="years"/>
      </c:dateAx>
      <c:valAx>
        <c:axId val="133238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3243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AF5-460C-84E2-DDFC127A8C57}"/>
            </c:ext>
          </c:extLst>
        </c:ser>
        <c:dLbls>
          <c:showLegendKey val="0"/>
          <c:showVal val="0"/>
          <c:showCatName val="0"/>
          <c:showSerName val="0"/>
          <c:showPercent val="0"/>
          <c:showBubbleSize val="0"/>
        </c:dLbls>
        <c:gapWidth val="150"/>
        <c:axId val="133239968"/>
        <c:axId val="133244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xmlns:c16r2="http://schemas.microsoft.com/office/drawing/2015/06/chart">
            <c:ext xmlns:c16="http://schemas.microsoft.com/office/drawing/2014/chart" uri="{C3380CC4-5D6E-409C-BE32-E72D297353CC}">
              <c16:uniqueId val="{00000001-6AF5-460C-84E2-DDFC127A8C57}"/>
            </c:ext>
          </c:extLst>
        </c:ser>
        <c:dLbls>
          <c:showLegendKey val="0"/>
          <c:showVal val="0"/>
          <c:showCatName val="0"/>
          <c:showSerName val="0"/>
          <c:showPercent val="0"/>
          <c:showBubbleSize val="0"/>
        </c:dLbls>
        <c:marker val="1"/>
        <c:smooth val="0"/>
        <c:axId val="133239968"/>
        <c:axId val="133244280"/>
      </c:lineChart>
      <c:dateAx>
        <c:axId val="133239968"/>
        <c:scaling>
          <c:orientation val="minMax"/>
        </c:scaling>
        <c:delete val="1"/>
        <c:axPos val="b"/>
        <c:numFmt formatCode="ge" sourceLinked="1"/>
        <c:majorTickMark val="none"/>
        <c:minorTickMark val="none"/>
        <c:tickLblPos val="none"/>
        <c:crossAx val="133244280"/>
        <c:crosses val="autoZero"/>
        <c:auto val="1"/>
        <c:lblOffset val="100"/>
        <c:baseTimeUnit val="years"/>
      </c:dateAx>
      <c:valAx>
        <c:axId val="133244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3239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E15D-47BC-A0C8-5740416AF342}"/>
            </c:ext>
          </c:extLst>
        </c:ser>
        <c:dLbls>
          <c:showLegendKey val="0"/>
          <c:showVal val="0"/>
          <c:showCatName val="0"/>
          <c:showSerName val="0"/>
          <c:showPercent val="0"/>
          <c:showBubbleSize val="0"/>
        </c:dLbls>
        <c:gapWidth val="150"/>
        <c:axId val="133245456"/>
        <c:axId val="133245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E15D-47BC-A0C8-5740416AF342}"/>
            </c:ext>
          </c:extLst>
        </c:ser>
        <c:dLbls>
          <c:showLegendKey val="0"/>
          <c:showVal val="0"/>
          <c:showCatName val="0"/>
          <c:showSerName val="0"/>
          <c:showPercent val="0"/>
          <c:showBubbleSize val="0"/>
        </c:dLbls>
        <c:marker val="1"/>
        <c:smooth val="0"/>
        <c:axId val="133245456"/>
        <c:axId val="133245848"/>
      </c:lineChart>
      <c:dateAx>
        <c:axId val="133245456"/>
        <c:scaling>
          <c:orientation val="minMax"/>
        </c:scaling>
        <c:delete val="1"/>
        <c:axPos val="b"/>
        <c:numFmt formatCode="ge" sourceLinked="1"/>
        <c:majorTickMark val="none"/>
        <c:minorTickMark val="none"/>
        <c:tickLblPos val="none"/>
        <c:crossAx val="133245848"/>
        <c:crosses val="autoZero"/>
        <c:auto val="1"/>
        <c:lblOffset val="100"/>
        <c:baseTimeUnit val="years"/>
      </c:dateAx>
      <c:valAx>
        <c:axId val="133245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3245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9FAA-4A6C-8B47-986C4AEB090B}"/>
            </c:ext>
          </c:extLst>
        </c:ser>
        <c:dLbls>
          <c:showLegendKey val="0"/>
          <c:showVal val="0"/>
          <c:showCatName val="0"/>
          <c:showSerName val="0"/>
          <c:showPercent val="0"/>
          <c:showBubbleSize val="0"/>
        </c:dLbls>
        <c:gapWidth val="150"/>
        <c:axId val="295408736"/>
        <c:axId val="41843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9FAA-4A6C-8B47-986C4AEB090B}"/>
            </c:ext>
          </c:extLst>
        </c:ser>
        <c:dLbls>
          <c:showLegendKey val="0"/>
          <c:showVal val="0"/>
          <c:showCatName val="0"/>
          <c:showSerName val="0"/>
          <c:showPercent val="0"/>
          <c:showBubbleSize val="0"/>
        </c:dLbls>
        <c:marker val="1"/>
        <c:smooth val="0"/>
        <c:axId val="295408736"/>
        <c:axId val="418437104"/>
      </c:lineChart>
      <c:dateAx>
        <c:axId val="295408736"/>
        <c:scaling>
          <c:orientation val="minMax"/>
        </c:scaling>
        <c:delete val="1"/>
        <c:axPos val="b"/>
        <c:numFmt formatCode="ge" sourceLinked="1"/>
        <c:majorTickMark val="none"/>
        <c:minorTickMark val="none"/>
        <c:tickLblPos val="none"/>
        <c:crossAx val="418437104"/>
        <c:crosses val="autoZero"/>
        <c:auto val="1"/>
        <c:lblOffset val="100"/>
        <c:baseTimeUnit val="years"/>
      </c:dateAx>
      <c:valAx>
        <c:axId val="41843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5408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BBD-4F67-9509-7399B1C59AE9}"/>
            </c:ext>
          </c:extLst>
        </c:ser>
        <c:dLbls>
          <c:showLegendKey val="0"/>
          <c:showVal val="0"/>
          <c:showCatName val="0"/>
          <c:showSerName val="0"/>
          <c:showPercent val="0"/>
          <c:showBubbleSize val="0"/>
        </c:dLbls>
        <c:gapWidth val="150"/>
        <c:axId val="418434752"/>
        <c:axId val="41843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xmlns:c16r2="http://schemas.microsoft.com/office/drawing/2015/06/chart">
            <c:ext xmlns:c16="http://schemas.microsoft.com/office/drawing/2014/chart" uri="{C3380CC4-5D6E-409C-BE32-E72D297353CC}">
              <c16:uniqueId val="{00000001-CBBD-4F67-9509-7399B1C59AE9}"/>
            </c:ext>
          </c:extLst>
        </c:ser>
        <c:dLbls>
          <c:showLegendKey val="0"/>
          <c:showVal val="0"/>
          <c:showCatName val="0"/>
          <c:showSerName val="0"/>
          <c:showPercent val="0"/>
          <c:showBubbleSize val="0"/>
        </c:dLbls>
        <c:marker val="1"/>
        <c:smooth val="0"/>
        <c:axId val="418434752"/>
        <c:axId val="418436320"/>
      </c:lineChart>
      <c:dateAx>
        <c:axId val="418434752"/>
        <c:scaling>
          <c:orientation val="minMax"/>
        </c:scaling>
        <c:delete val="1"/>
        <c:axPos val="b"/>
        <c:numFmt formatCode="ge" sourceLinked="1"/>
        <c:majorTickMark val="none"/>
        <c:minorTickMark val="none"/>
        <c:tickLblPos val="none"/>
        <c:crossAx val="418436320"/>
        <c:crosses val="autoZero"/>
        <c:auto val="1"/>
        <c:lblOffset val="100"/>
        <c:baseTimeUnit val="years"/>
      </c:dateAx>
      <c:valAx>
        <c:axId val="418436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8434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CE2-4D43-A0C9-92FF698FB126}"/>
            </c:ext>
          </c:extLst>
        </c:ser>
        <c:dLbls>
          <c:showLegendKey val="0"/>
          <c:showVal val="0"/>
          <c:showCatName val="0"/>
          <c:showSerName val="0"/>
          <c:showPercent val="0"/>
          <c:showBubbleSize val="0"/>
        </c:dLbls>
        <c:gapWidth val="150"/>
        <c:axId val="418438672"/>
        <c:axId val="418439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xmlns:c16r2="http://schemas.microsoft.com/office/drawing/2015/06/chart">
            <c:ext xmlns:c16="http://schemas.microsoft.com/office/drawing/2014/chart" uri="{C3380CC4-5D6E-409C-BE32-E72D297353CC}">
              <c16:uniqueId val="{00000001-1CE2-4D43-A0C9-92FF698FB126}"/>
            </c:ext>
          </c:extLst>
        </c:ser>
        <c:dLbls>
          <c:showLegendKey val="0"/>
          <c:showVal val="0"/>
          <c:showCatName val="0"/>
          <c:showSerName val="0"/>
          <c:showPercent val="0"/>
          <c:showBubbleSize val="0"/>
        </c:dLbls>
        <c:marker val="1"/>
        <c:smooth val="0"/>
        <c:axId val="418438672"/>
        <c:axId val="418439064"/>
      </c:lineChart>
      <c:dateAx>
        <c:axId val="418438672"/>
        <c:scaling>
          <c:orientation val="minMax"/>
        </c:scaling>
        <c:delete val="1"/>
        <c:axPos val="b"/>
        <c:numFmt formatCode="ge" sourceLinked="1"/>
        <c:majorTickMark val="none"/>
        <c:minorTickMark val="none"/>
        <c:tickLblPos val="none"/>
        <c:crossAx val="418439064"/>
        <c:crosses val="autoZero"/>
        <c:auto val="1"/>
        <c:lblOffset val="100"/>
        <c:baseTimeUnit val="years"/>
      </c:dateAx>
      <c:valAx>
        <c:axId val="418439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8438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220</c:v>
                </c:pt>
                <c:pt idx="1">
                  <c:v>210</c:v>
                </c:pt>
                <c:pt idx="2">
                  <c:v>192.5</c:v>
                </c:pt>
                <c:pt idx="3">
                  <c:v>192.5</c:v>
                </c:pt>
                <c:pt idx="4">
                  <c:v>182.5</c:v>
                </c:pt>
              </c:numCache>
            </c:numRef>
          </c:val>
          <c:extLst xmlns:c16r2="http://schemas.microsoft.com/office/drawing/2015/06/chart">
            <c:ext xmlns:c16="http://schemas.microsoft.com/office/drawing/2014/chart" uri="{C3380CC4-5D6E-409C-BE32-E72D297353CC}">
              <c16:uniqueId val="{00000000-0448-4BA8-89C8-F0E0BC80C20B}"/>
            </c:ext>
          </c:extLst>
        </c:ser>
        <c:dLbls>
          <c:showLegendKey val="0"/>
          <c:showVal val="0"/>
          <c:showCatName val="0"/>
          <c:showSerName val="0"/>
          <c:showPercent val="0"/>
          <c:showBubbleSize val="0"/>
        </c:dLbls>
        <c:gapWidth val="150"/>
        <c:axId val="418433968"/>
        <c:axId val="41843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xmlns:c16r2="http://schemas.microsoft.com/office/drawing/2015/06/chart">
            <c:ext xmlns:c16="http://schemas.microsoft.com/office/drawing/2014/chart" uri="{C3380CC4-5D6E-409C-BE32-E72D297353CC}">
              <c16:uniqueId val="{00000001-0448-4BA8-89C8-F0E0BC80C20B}"/>
            </c:ext>
          </c:extLst>
        </c:ser>
        <c:dLbls>
          <c:showLegendKey val="0"/>
          <c:showVal val="0"/>
          <c:showCatName val="0"/>
          <c:showSerName val="0"/>
          <c:showPercent val="0"/>
          <c:showBubbleSize val="0"/>
        </c:dLbls>
        <c:marker val="1"/>
        <c:smooth val="0"/>
        <c:axId val="418433968"/>
        <c:axId val="418433184"/>
      </c:lineChart>
      <c:dateAx>
        <c:axId val="418433968"/>
        <c:scaling>
          <c:orientation val="minMax"/>
        </c:scaling>
        <c:delete val="1"/>
        <c:axPos val="b"/>
        <c:numFmt formatCode="ge" sourceLinked="1"/>
        <c:majorTickMark val="none"/>
        <c:minorTickMark val="none"/>
        <c:tickLblPos val="none"/>
        <c:crossAx val="418433184"/>
        <c:crosses val="autoZero"/>
        <c:auto val="1"/>
        <c:lblOffset val="100"/>
        <c:baseTimeUnit val="years"/>
      </c:dateAx>
      <c:valAx>
        <c:axId val="418433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8433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56.4</c:v>
                </c:pt>
                <c:pt idx="1">
                  <c:v>51.5</c:v>
                </c:pt>
                <c:pt idx="2">
                  <c:v>44.5</c:v>
                </c:pt>
                <c:pt idx="3">
                  <c:v>-68.099999999999994</c:v>
                </c:pt>
                <c:pt idx="4">
                  <c:v>14</c:v>
                </c:pt>
              </c:numCache>
            </c:numRef>
          </c:val>
          <c:extLst xmlns:c16r2="http://schemas.microsoft.com/office/drawing/2015/06/chart">
            <c:ext xmlns:c16="http://schemas.microsoft.com/office/drawing/2014/chart" uri="{C3380CC4-5D6E-409C-BE32-E72D297353CC}">
              <c16:uniqueId val="{00000000-F415-4FB0-93DA-1D79309F7F8E}"/>
            </c:ext>
          </c:extLst>
        </c:ser>
        <c:dLbls>
          <c:showLegendKey val="0"/>
          <c:showVal val="0"/>
          <c:showCatName val="0"/>
          <c:showSerName val="0"/>
          <c:showPercent val="0"/>
          <c:showBubbleSize val="0"/>
        </c:dLbls>
        <c:gapWidth val="150"/>
        <c:axId val="418433576"/>
        <c:axId val="418438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xmlns:c16r2="http://schemas.microsoft.com/office/drawing/2015/06/chart">
            <c:ext xmlns:c16="http://schemas.microsoft.com/office/drawing/2014/chart" uri="{C3380CC4-5D6E-409C-BE32-E72D297353CC}">
              <c16:uniqueId val="{00000001-F415-4FB0-93DA-1D79309F7F8E}"/>
            </c:ext>
          </c:extLst>
        </c:ser>
        <c:dLbls>
          <c:showLegendKey val="0"/>
          <c:showVal val="0"/>
          <c:showCatName val="0"/>
          <c:showSerName val="0"/>
          <c:showPercent val="0"/>
          <c:showBubbleSize val="0"/>
        </c:dLbls>
        <c:marker val="1"/>
        <c:smooth val="0"/>
        <c:axId val="418433576"/>
        <c:axId val="418438280"/>
      </c:lineChart>
      <c:dateAx>
        <c:axId val="418433576"/>
        <c:scaling>
          <c:orientation val="minMax"/>
        </c:scaling>
        <c:delete val="1"/>
        <c:axPos val="b"/>
        <c:numFmt formatCode="ge" sourceLinked="1"/>
        <c:majorTickMark val="none"/>
        <c:minorTickMark val="none"/>
        <c:tickLblPos val="none"/>
        <c:crossAx val="418438280"/>
        <c:crosses val="autoZero"/>
        <c:auto val="1"/>
        <c:lblOffset val="100"/>
        <c:baseTimeUnit val="years"/>
      </c:dateAx>
      <c:valAx>
        <c:axId val="418438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8433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2386</c:v>
                </c:pt>
                <c:pt idx="1">
                  <c:v>2103</c:v>
                </c:pt>
                <c:pt idx="2">
                  <c:v>1790</c:v>
                </c:pt>
                <c:pt idx="3">
                  <c:v>772</c:v>
                </c:pt>
                <c:pt idx="4">
                  <c:v>737</c:v>
                </c:pt>
              </c:numCache>
            </c:numRef>
          </c:val>
          <c:extLst xmlns:c16r2="http://schemas.microsoft.com/office/drawing/2015/06/chart">
            <c:ext xmlns:c16="http://schemas.microsoft.com/office/drawing/2014/chart" uri="{C3380CC4-5D6E-409C-BE32-E72D297353CC}">
              <c16:uniqueId val="{00000000-BAEF-47E3-8FC0-3F3BC20DAD64}"/>
            </c:ext>
          </c:extLst>
        </c:ser>
        <c:dLbls>
          <c:showLegendKey val="0"/>
          <c:showVal val="0"/>
          <c:showCatName val="0"/>
          <c:showSerName val="0"/>
          <c:showPercent val="0"/>
          <c:showBubbleSize val="0"/>
        </c:dLbls>
        <c:gapWidth val="150"/>
        <c:axId val="418437888"/>
        <c:axId val="418432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xmlns:c16r2="http://schemas.microsoft.com/office/drawing/2015/06/chart">
            <c:ext xmlns:c16="http://schemas.microsoft.com/office/drawing/2014/chart" uri="{C3380CC4-5D6E-409C-BE32-E72D297353CC}">
              <c16:uniqueId val="{00000001-BAEF-47E3-8FC0-3F3BC20DAD64}"/>
            </c:ext>
          </c:extLst>
        </c:ser>
        <c:dLbls>
          <c:showLegendKey val="0"/>
          <c:showVal val="0"/>
          <c:showCatName val="0"/>
          <c:showSerName val="0"/>
          <c:showPercent val="0"/>
          <c:showBubbleSize val="0"/>
        </c:dLbls>
        <c:marker val="1"/>
        <c:smooth val="0"/>
        <c:axId val="418437888"/>
        <c:axId val="418432008"/>
      </c:lineChart>
      <c:dateAx>
        <c:axId val="418437888"/>
        <c:scaling>
          <c:orientation val="minMax"/>
        </c:scaling>
        <c:delete val="1"/>
        <c:axPos val="b"/>
        <c:numFmt formatCode="ge" sourceLinked="1"/>
        <c:majorTickMark val="none"/>
        <c:minorTickMark val="none"/>
        <c:tickLblPos val="none"/>
        <c:crossAx val="418432008"/>
        <c:crosses val="autoZero"/>
        <c:auto val="1"/>
        <c:lblOffset val="100"/>
        <c:baseTimeUnit val="years"/>
      </c:dateAx>
      <c:valAx>
        <c:axId val="4184320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8437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S1" zoomScaleNormal="100" zoomScaleSheetLayoutView="70" workbookViewId="0">
      <selection activeCell="OG18" sqref="OG18"/>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41" t="s">
        <v>0</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c r="JT2" s="141"/>
      <c r="JU2" s="141"/>
      <c r="JV2" s="141"/>
      <c r="JW2" s="141"/>
      <c r="JX2" s="141"/>
      <c r="JY2" s="141"/>
      <c r="JZ2" s="141"/>
      <c r="KA2" s="141"/>
      <c r="KB2" s="141"/>
      <c r="KC2" s="141"/>
      <c r="KD2" s="141"/>
      <c r="KE2" s="141"/>
      <c r="KF2" s="141"/>
      <c r="KG2" s="141"/>
      <c r="KH2" s="141"/>
      <c r="KI2" s="141"/>
      <c r="KJ2" s="141"/>
      <c r="KK2" s="141"/>
      <c r="KL2" s="141"/>
      <c r="KM2" s="141"/>
      <c r="KN2" s="141"/>
      <c r="KO2" s="141"/>
      <c r="KP2" s="141"/>
      <c r="KQ2" s="141"/>
      <c r="KR2" s="141"/>
      <c r="KS2" s="141"/>
      <c r="KT2" s="141"/>
      <c r="KU2" s="141"/>
      <c r="KV2" s="141"/>
      <c r="KW2" s="141"/>
      <c r="KX2" s="141"/>
      <c r="KY2" s="141"/>
      <c r="KZ2" s="141"/>
      <c r="LA2" s="141"/>
      <c r="LB2" s="141"/>
      <c r="LC2" s="141"/>
      <c r="LD2" s="141"/>
      <c r="LE2" s="141"/>
      <c r="LF2" s="141"/>
      <c r="LG2" s="141"/>
      <c r="LH2" s="141"/>
      <c r="LI2" s="141"/>
      <c r="LJ2" s="141"/>
      <c r="LK2" s="141"/>
      <c r="LL2" s="141"/>
      <c r="LM2" s="141"/>
      <c r="LN2" s="141"/>
      <c r="LO2" s="141"/>
      <c r="LP2" s="141"/>
      <c r="LQ2" s="141"/>
      <c r="LR2" s="141"/>
      <c r="LS2" s="141"/>
      <c r="LT2" s="141"/>
      <c r="LU2" s="141"/>
      <c r="LV2" s="141"/>
      <c r="LW2" s="141"/>
      <c r="LX2" s="141"/>
      <c r="LY2" s="141"/>
      <c r="LZ2" s="141"/>
      <c r="MA2" s="141"/>
      <c r="MB2" s="141"/>
      <c r="MC2" s="141"/>
      <c r="MD2" s="141"/>
      <c r="ME2" s="141"/>
      <c r="MF2" s="141"/>
      <c r="MG2" s="141"/>
      <c r="MH2" s="141"/>
      <c r="MI2" s="141"/>
      <c r="MJ2" s="141"/>
      <c r="MK2" s="141"/>
      <c r="ML2" s="141"/>
      <c r="MM2" s="141"/>
      <c r="MN2" s="141"/>
      <c r="MO2" s="141"/>
      <c r="MP2" s="141"/>
      <c r="MQ2" s="141"/>
      <c r="MR2" s="141"/>
      <c r="MS2" s="141"/>
      <c r="MT2" s="141"/>
      <c r="MU2" s="141"/>
      <c r="MV2" s="141"/>
      <c r="MW2" s="141"/>
      <c r="MX2" s="141"/>
      <c r="MY2" s="141"/>
      <c r="MZ2" s="141"/>
      <c r="NA2" s="141"/>
      <c r="NB2" s="141"/>
      <c r="NC2" s="141"/>
      <c r="ND2" s="141"/>
      <c r="NE2" s="141"/>
      <c r="NF2" s="141"/>
      <c r="NG2" s="141"/>
      <c r="NH2" s="141"/>
      <c r="NI2" s="141"/>
      <c r="NJ2" s="141"/>
      <c r="NK2" s="141"/>
      <c r="NL2" s="141"/>
      <c r="NM2" s="141"/>
      <c r="NN2" s="141"/>
      <c r="NO2" s="141"/>
      <c r="NP2" s="141"/>
      <c r="NQ2" s="141"/>
      <c r="NR2" s="141"/>
    </row>
    <row r="3" spans="1:382" ht="9.75" customHeight="1" x14ac:dyDescent="0.15">
      <c r="A3" s="2"/>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c r="IW3" s="141"/>
      <c r="IX3" s="141"/>
      <c r="IY3" s="141"/>
      <c r="IZ3" s="141"/>
      <c r="JA3" s="141"/>
      <c r="JB3" s="141"/>
      <c r="JC3" s="141"/>
      <c r="JD3" s="141"/>
      <c r="JE3" s="141"/>
      <c r="JF3" s="141"/>
      <c r="JG3" s="141"/>
      <c r="JH3" s="141"/>
      <c r="JI3" s="141"/>
      <c r="JJ3" s="141"/>
      <c r="JK3" s="141"/>
      <c r="JL3" s="141"/>
      <c r="JM3" s="141"/>
      <c r="JN3" s="141"/>
      <c r="JO3" s="141"/>
      <c r="JP3" s="141"/>
      <c r="JQ3" s="141"/>
      <c r="JR3" s="141"/>
      <c r="JS3" s="141"/>
      <c r="JT3" s="141"/>
      <c r="JU3" s="141"/>
      <c r="JV3" s="141"/>
      <c r="JW3" s="141"/>
      <c r="JX3" s="141"/>
      <c r="JY3" s="141"/>
      <c r="JZ3" s="141"/>
      <c r="KA3" s="141"/>
      <c r="KB3" s="141"/>
      <c r="KC3" s="141"/>
      <c r="KD3" s="141"/>
      <c r="KE3" s="141"/>
      <c r="KF3" s="141"/>
      <c r="KG3" s="141"/>
      <c r="KH3" s="141"/>
      <c r="KI3" s="141"/>
      <c r="KJ3" s="141"/>
      <c r="KK3" s="141"/>
      <c r="KL3" s="141"/>
      <c r="KM3" s="141"/>
      <c r="KN3" s="141"/>
      <c r="KO3" s="141"/>
      <c r="KP3" s="141"/>
      <c r="KQ3" s="141"/>
      <c r="KR3" s="141"/>
      <c r="KS3" s="141"/>
      <c r="KT3" s="141"/>
      <c r="KU3" s="141"/>
      <c r="KV3" s="141"/>
      <c r="KW3" s="141"/>
      <c r="KX3" s="141"/>
      <c r="KY3" s="141"/>
      <c r="KZ3" s="141"/>
      <c r="LA3" s="141"/>
      <c r="LB3" s="141"/>
      <c r="LC3" s="141"/>
      <c r="LD3" s="141"/>
      <c r="LE3" s="141"/>
      <c r="LF3" s="141"/>
      <c r="LG3" s="141"/>
      <c r="LH3" s="141"/>
      <c r="LI3" s="141"/>
      <c r="LJ3" s="141"/>
      <c r="LK3" s="141"/>
      <c r="LL3" s="141"/>
      <c r="LM3" s="141"/>
      <c r="LN3" s="141"/>
      <c r="LO3" s="141"/>
      <c r="LP3" s="141"/>
      <c r="LQ3" s="141"/>
      <c r="LR3" s="141"/>
      <c r="LS3" s="141"/>
      <c r="LT3" s="141"/>
      <c r="LU3" s="141"/>
      <c r="LV3" s="141"/>
      <c r="LW3" s="141"/>
      <c r="LX3" s="141"/>
      <c r="LY3" s="141"/>
      <c r="LZ3" s="141"/>
      <c r="MA3" s="141"/>
      <c r="MB3" s="141"/>
      <c r="MC3" s="141"/>
      <c r="MD3" s="141"/>
      <c r="ME3" s="141"/>
      <c r="MF3" s="141"/>
      <c r="MG3" s="141"/>
      <c r="MH3" s="141"/>
      <c r="MI3" s="141"/>
      <c r="MJ3" s="141"/>
      <c r="MK3" s="141"/>
      <c r="ML3" s="141"/>
      <c r="MM3" s="141"/>
      <c r="MN3" s="141"/>
      <c r="MO3" s="141"/>
      <c r="MP3" s="141"/>
      <c r="MQ3" s="141"/>
      <c r="MR3" s="141"/>
      <c r="MS3" s="141"/>
      <c r="MT3" s="141"/>
      <c r="MU3" s="141"/>
      <c r="MV3" s="141"/>
      <c r="MW3" s="141"/>
      <c r="MX3" s="141"/>
      <c r="MY3" s="141"/>
      <c r="MZ3" s="141"/>
      <c r="NA3" s="141"/>
      <c r="NB3" s="141"/>
      <c r="NC3" s="141"/>
      <c r="ND3" s="141"/>
      <c r="NE3" s="141"/>
      <c r="NF3" s="141"/>
      <c r="NG3" s="141"/>
      <c r="NH3" s="141"/>
      <c r="NI3" s="141"/>
      <c r="NJ3" s="141"/>
      <c r="NK3" s="141"/>
      <c r="NL3" s="141"/>
      <c r="NM3" s="141"/>
      <c r="NN3" s="141"/>
      <c r="NO3" s="141"/>
      <c r="NP3" s="141"/>
      <c r="NQ3" s="141"/>
      <c r="NR3" s="141"/>
    </row>
    <row r="4" spans="1:382" ht="9.75" customHeight="1" x14ac:dyDescent="0.15">
      <c r="A4" s="2"/>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c r="IW4" s="141"/>
      <c r="IX4" s="141"/>
      <c r="IY4" s="141"/>
      <c r="IZ4" s="141"/>
      <c r="JA4" s="141"/>
      <c r="JB4" s="141"/>
      <c r="JC4" s="141"/>
      <c r="JD4" s="141"/>
      <c r="JE4" s="141"/>
      <c r="JF4" s="141"/>
      <c r="JG4" s="141"/>
      <c r="JH4" s="141"/>
      <c r="JI4" s="141"/>
      <c r="JJ4" s="141"/>
      <c r="JK4" s="141"/>
      <c r="JL4" s="141"/>
      <c r="JM4" s="141"/>
      <c r="JN4" s="141"/>
      <c r="JO4" s="141"/>
      <c r="JP4" s="141"/>
      <c r="JQ4" s="141"/>
      <c r="JR4" s="141"/>
      <c r="JS4" s="141"/>
      <c r="JT4" s="141"/>
      <c r="JU4" s="141"/>
      <c r="JV4" s="141"/>
      <c r="JW4" s="141"/>
      <c r="JX4" s="141"/>
      <c r="JY4" s="141"/>
      <c r="JZ4" s="141"/>
      <c r="KA4" s="141"/>
      <c r="KB4" s="141"/>
      <c r="KC4" s="141"/>
      <c r="KD4" s="141"/>
      <c r="KE4" s="141"/>
      <c r="KF4" s="141"/>
      <c r="KG4" s="141"/>
      <c r="KH4" s="141"/>
      <c r="KI4" s="141"/>
      <c r="KJ4" s="141"/>
      <c r="KK4" s="141"/>
      <c r="KL4" s="141"/>
      <c r="KM4" s="141"/>
      <c r="KN4" s="141"/>
      <c r="KO4" s="141"/>
      <c r="KP4" s="141"/>
      <c r="KQ4" s="141"/>
      <c r="KR4" s="141"/>
      <c r="KS4" s="141"/>
      <c r="KT4" s="141"/>
      <c r="KU4" s="141"/>
      <c r="KV4" s="141"/>
      <c r="KW4" s="141"/>
      <c r="KX4" s="141"/>
      <c r="KY4" s="141"/>
      <c r="KZ4" s="141"/>
      <c r="LA4" s="141"/>
      <c r="LB4" s="141"/>
      <c r="LC4" s="141"/>
      <c r="LD4" s="141"/>
      <c r="LE4" s="141"/>
      <c r="LF4" s="141"/>
      <c r="LG4" s="141"/>
      <c r="LH4" s="141"/>
      <c r="LI4" s="141"/>
      <c r="LJ4" s="141"/>
      <c r="LK4" s="141"/>
      <c r="LL4" s="141"/>
      <c r="LM4" s="141"/>
      <c r="LN4" s="141"/>
      <c r="LO4" s="141"/>
      <c r="LP4" s="141"/>
      <c r="LQ4" s="141"/>
      <c r="LR4" s="141"/>
      <c r="LS4" s="141"/>
      <c r="LT4" s="141"/>
      <c r="LU4" s="141"/>
      <c r="LV4" s="141"/>
      <c r="LW4" s="141"/>
      <c r="LX4" s="141"/>
      <c r="LY4" s="141"/>
      <c r="LZ4" s="141"/>
      <c r="MA4" s="141"/>
      <c r="MB4" s="141"/>
      <c r="MC4" s="141"/>
      <c r="MD4" s="141"/>
      <c r="ME4" s="141"/>
      <c r="MF4" s="141"/>
      <c r="MG4" s="141"/>
      <c r="MH4" s="141"/>
      <c r="MI4" s="141"/>
      <c r="MJ4" s="141"/>
      <c r="MK4" s="141"/>
      <c r="ML4" s="141"/>
      <c r="MM4" s="141"/>
      <c r="MN4" s="141"/>
      <c r="MO4" s="141"/>
      <c r="MP4" s="141"/>
      <c r="MQ4" s="141"/>
      <c r="MR4" s="141"/>
      <c r="MS4" s="141"/>
      <c r="MT4" s="141"/>
      <c r="MU4" s="141"/>
      <c r="MV4" s="141"/>
      <c r="MW4" s="141"/>
      <c r="MX4" s="141"/>
      <c r="MY4" s="141"/>
      <c r="MZ4" s="141"/>
      <c r="NA4" s="141"/>
      <c r="NB4" s="141"/>
      <c r="NC4" s="141"/>
      <c r="ND4" s="141"/>
      <c r="NE4" s="141"/>
      <c r="NF4" s="141"/>
      <c r="NG4" s="141"/>
      <c r="NH4" s="141"/>
      <c r="NI4" s="141"/>
      <c r="NJ4" s="141"/>
      <c r="NK4" s="141"/>
      <c r="NL4" s="141"/>
      <c r="NM4" s="141"/>
      <c r="NN4" s="141"/>
      <c r="NO4" s="141"/>
      <c r="NP4" s="141"/>
      <c r="NQ4" s="141"/>
      <c r="NR4" s="141"/>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42" t="str">
        <f>データ!H6&amp;"　"&amp;データ!I6</f>
        <v>島根県浜田市　浜田市栄町駐車場</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7"/>
      <c r="AQ7" s="135" t="s">
        <v>2</v>
      </c>
      <c r="AR7" s="136"/>
      <c r="AS7" s="136"/>
      <c r="AT7" s="136"/>
      <c r="AU7" s="136"/>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7"/>
      <c r="CF7" s="135" t="s">
        <v>3</v>
      </c>
      <c r="CG7" s="136"/>
      <c r="CH7" s="136"/>
      <c r="CI7" s="136"/>
      <c r="CJ7" s="136"/>
      <c r="CK7" s="136"/>
      <c r="CL7" s="136"/>
      <c r="CM7" s="136"/>
      <c r="CN7" s="136"/>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7"/>
      <c r="DU7" s="143" t="s">
        <v>4</v>
      </c>
      <c r="DV7" s="143"/>
      <c r="DW7" s="143"/>
      <c r="DX7" s="143"/>
      <c r="DY7" s="143"/>
      <c r="DZ7" s="143"/>
      <c r="EA7" s="143"/>
      <c r="EB7" s="143"/>
      <c r="EC7" s="143"/>
      <c r="ED7" s="143"/>
      <c r="EE7" s="143"/>
      <c r="EF7" s="143"/>
      <c r="EG7" s="143"/>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38" t="s">
        <v>5</v>
      </c>
      <c r="FK7" s="138"/>
      <c r="FL7" s="138"/>
      <c r="FM7" s="138"/>
      <c r="FN7" s="138"/>
      <c r="FO7" s="138"/>
      <c r="FP7" s="138"/>
      <c r="FQ7" s="138"/>
      <c r="FR7" s="138"/>
      <c r="FS7" s="138"/>
      <c r="FT7" s="138"/>
      <c r="FU7" s="138"/>
      <c r="FV7" s="138"/>
      <c r="FW7" s="138"/>
      <c r="FX7" s="138"/>
      <c r="FY7" s="138"/>
      <c r="FZ7" s="138"/>
      <c r="GA7" s="138"/>
      <c r="GB7" s="138"/>
      <c r="GC7" s="138"/>
      <c r="GD7" s="138"/>
      <c r="GE7" s="138"/>
      <c r="GF7" s="138"/>
      <c r="GG7" s="138"/>
      <c r="GH7" s="138"/>
      <c r="GI7" s="138"/>
      <c r="GJ7" s="138"/>
      <c r="GK7" s="138"/>
      <c r="GL7" s="138"/>
      <c r="GM7" s="138"/>
      <c r="GN7" s="138"/>
      <c r="GO7" s="138"/>
      <c r="GP7" s="138"/>
      <c r="GQ7" s="138"/>
      <c r="GR7" s="138"/>
      <c r="GS7" s="138"/>
      <c r="GT7" s="138"/>
      <c r="GU7" s="138"/>
      <c r="GV7" s="138"/>
      <c r="GW7" s="138"/>
      <c r="GX7" s="138"/>
      <c r="GY7" s="4"/>
      <c r="GZ7" s="4"/>
      <c r="HA7" s="4"/>
      <c r="HB7" s="4"/>
      <c r="HC7" s="4"/>
      <c r="HD7" s="4"/>
      <c r="HE7" s="4"/>
      <c r="HF7" s="4"/>
      <c r="HG7" s="4"/>
      <c r="HH7" s="4"/>
      <c r="HI7" s="4"/>
      <c r="HJ7" s="4"/>
      <c r="HK7" s="4"/>
      <c r="HL7" s="4"/>
      <c r="HM7" s="4"/>
      <c r="HN7" s="4"/>
      <c r="HO7" s="4"/>
      <c r="HP7" s="4"/>
      <c r="HQ7" s="4"/>
      <c r="HR7" s="4"/>
      <c r="HS7" s="4"/>
      <c r="HT7" s="4"/>
      <c r="HU7" s="4"/>
      <c r="HV7" s="4"/>
      <c r="HW7" s="4"/>
      <c r="HX7" s="138" t="s">
        <v>6</v>
      </c>
      <c r="HY7" s="138"/>
      <c r="HZ7" s="138"/>
      <c r="IA7" s="138"/>
      <c r="IB7" s="138"/>
      <c r="IC7" s="138"/>
      <c r="ID7" s="138"/>
      <c r="IE7" s="138"/>
      <c r="IF7" s="138"/>
      <c r="IG7" s="138"/>
      <c r="IH7" s="138"/>
      <c r="II7" s="138"/>
      <c r="IJ7" s="138"/>
      <c r="IK7" s="138"/>
      <c r="IL7" s="138"/>
      <c r="IM7" s="138"/>
      <c r="IN7" s="138"/>
      <c r="IO7" s="138"/>
      <c r="IP7" s="138"/>
      <c r="IQ7" s="138"/>
      <c r="IR7" s="138"/>
      <c r="IS7" s="138"/>
      <c r="IT7" s="138"/>
      <c r="IU7" s="138"/>
      <c r="IV7" s="138"/>
      <c r="IW7" s="138"/>
      <c r="IX7" s="138"/>
      <c r="IY7" s="138"/>
      <c r="IZ7" s="138"/>
      <c r="JA7" s="138"/>
      <c r="JB7" s="138"/>
      <c r="JC7" s="138"/>
      <c r="JD7" s="138"/>
      <c r="JE7" s="138"/>
      <c r="JF7" s="138"/>
      <c r="JG7" s="138"/>
      <c r="JH7" s="138"/>
      <c r="JI7" s="138"/>
      <c r="JJ7" s="138"/>
      <c r="JK7" s="138"/>
      <c r="JL7" s="138"/>
      <c r="JM7" s="138"/>
      <c r="JN7" s="138"/>
      <c r="JO7" s="138"/>
      <c r="JP7" s="138"/>
      <c r="JQ7" s="138" t="s">
        <v>7</v>
      </c>
      <c r="JR7" s="138"/>
      <c r="JS7" s="138"/>
      <c r="JT7" s="138"/>
      <c r="JU7" s="138"/>
      <c r="JV7" s="138"/>
      <c r="JW7" s="138"/>
      <c r="JX7" s="138"/>
      <c r="JY7" s="138"/>
      <c r="JZ7" s="138"/>
      <c r="KA7" s="138"/>
      <c r="KB7" s="138"/>
      <c r="KC7" s="138"/>
      <c r="KD7" s="138"/>
      <c r="KE7" s="138"/>
      <c r="KF7" s="138"/>
      <c r="KG7" s="138"/>
      <c r="KH7" s="138"/>
      <c r="KI7" s="138"/>
      <c r="KJ7" s="138"/>
      <c r="KK7" s="138"/>
      <c r="KL7" s="138"/>
      <c r="KM7" s="138"/>
      <c r="KN7" s="138"/>
      <c r="KO7" s="138"/>
      <c r="KP7" s="138"/>
      <c r="KQ7" s="138"/>
      <c r="KR7" s="138"/>
      <c r="KS7" s="138"/>
      <c r="KT7" s="138"/>
      <c r="KU7" s="138"/>
      <c r="KV7" s="138"/>
      <c r="KW7" s="138"/>
      <c r="KX7" s="138"/>
      <c r="KY7" s="138"/>
      <c r="KZ7" s="138"/>
      <c r="LA7" s="138"/>
      <c r="LB7" s="138"/>
      <c r="LC7" s="138"/>
      <c r="LD7" s="138"/>
      <c r="LE7" s="138"/>
      <c r="LF7" s="138"/>
      <c r="LG7" s="138"/>
      <c r="LH7" s="138"/>
      <c r="LI7" s="138"/>
      <c r="LJ7" s="138" t="s">
        <v>8</v>
      </c>
      <c r="LK7" s="138"/>
      <c r="LL7" s="138"/>
      <c r="LM7" s="138"/>
      <c r="LN7" s="138"/>
      <c r="LO7" s="138"/>
      <c r="LP7" s="138"/>
      <c r="LQ7" s="138"/>
      <c r="LR7" s="138"/>
      <c r="LS7" s="138"/>
      <c r="LT7" s="138"/>
      <c r="LU7" s="138"/>
      <c r="LV7" s="138"/>
      <c r="LW7" s="138"/>
      <c r="LX7" s="138"/>
      <c r="LY7" s="138"/>
      <c r="LZ7" s="138"/>
      <c r="MA7" s="138"/>
      <c r="MB7" s="138"/>
      <c r="MC7" s="138"/>
      <c r="MD7" s="138"/>
      <c r="ME7" s="138"/>
      <c r="MF7" s="138"/>
      <c r="MG7" s="138"/>
      <c r="MH7" s="138"/>
      <c r="MI7" s="138"/>
      <c r="MJ7" s="138"/>
      <c r="MK7" s="138"/>
      <c r="ML7" s="138"/>
      <c r="MM7" s="138"/>
      <c r="MN7" s="138"/>
      <c r="MO7" s="138"/>
      <c r="MP7" s="138"/>
      <c r="MQ7" s="138"/>
      <c r="MR7" s="138"/>
      <c r="MS7" s="138"/>
      <c r="MT7" s="138"/>
      <c r="MU7" s="138"/>
      <c r="MV7" s="138"/>
      <c r="MW7" s="138"/>
      <c r="MX7" s="138"/>
      <c r="MY7" s="138"/>
      <c r="MZ7" s="138"/>
      <c r="NA7" s="138"/>
      <c r="NB7" s="138"/>
      <c r="NC7" s="3"/>
      <c r="ND7" s="6" t="s">
        <v>9</v>
      </c>
      <c r="NE7" s="7"/>
      <c r="NF7" s="7"/>
      <c r="NG7" s="7"/>
      <c r="NH7" s="7"/>
      <c r="NI7" s="7"/>
      <c r="NJ7" s="7"/>
      <c r="NK7" s="7"/>
      <c r="NL7" s="7"/>
      <c r="NM7" s="7"/>
      <c r="NN7" s="7"/>
      <c r="NO7" s="7"/>
      <c r="NP7" s="7"/>
      <c r="NQ7" s="8"/>
    </row>
    <row r="8" spans="1:382" ht="18.75" customHeight="1" x14ac:dyDescent="0.15">
      <c r="A8" s="2"/>
      <c r="B8" s="125" t="str">
        <f>データ!J7</f>
        <v>法非適用</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7"/>
      <c r="AQ8" s="125" t="str">
        <f>データ!K7</f>
        <v>駐車場整備事業</v>
      </c>
      <c r="AR8" s="126"/>
      <c r="AS8" s="126"/>
      <c r="AT8" s="126"/>
      <c r="AU8" s="126"/>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7"/>
      <c r="CF8" s="125" t="str">
        <f>データ!L7</f>
        <v>-</v>
      </c>
      <c r="CG8" s="126"/>
      <c r="CH8" s="126"/>
      <c r="CI8" s="126"/>
      <c r="CJ8" s="126"/>
      <c r="CK8" s="126"/>
      <c r="CL8" s="126"/>
      <c r="CM8" s="126"/>
      <c r="CN8" s="126"/>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7"/>
      <c r="DU8" s="129" t="str">
        <f>データ!M7</f>
        <v>Ａ３Ｂ１</v>
      </c>
      <c r="DV8" s="129"/>
      <c r="DW8" s="129"/>
      <c r="DX8" s="129"/>
      <c r="DY8" s="129"/>
      <c r="DZ8" s="129"/>
      <c r="EA8" s="129"/>
      <c r="EB8" s="129"/>
      <c r="EC8" s="129"/>
      <c r="ED8" s="129"/>
      <c r="EE8" s="129"/>
      <c r="EF8" s="129"/>
      <c r="EG8" s="129"/>
      <c r="EH8" s="129"/>
      <c r="EI8" s="129"/>
      <c r="EJ8" s="129"/>
      <c r="EK8" s="129"/>
      <c r="EL8" s="129"/>
      <c r="EM8" s="129"/>
      <c r="EN8" s="129"/>
      <c r="EO8" s="129"/>
      <c r="EP8" s="129"/>
      <c r="EQ8" s="129"/>
      <c r="ER8" s="129"/>
      <c r="ES8" s="129"/>
      <c r="ET8" s="129"/>
      <c r="EU8" s="129"/>
      <c r="EV8" s="129"/>
      <c r="EW8" s="129"/>
      <c r="EX8" s="129"/>
      <c r="EY8" s="129"/>
      <c r="EZ8" s="129"/>
      <c r="FA8" s="129"/>
      <c r="FB8" s="129"/>
      <c r="FC8" s="129"/>
      <c r="FD8" s="129"/>
      <c r="FE8" s="129"/>
      <c r="FF8" s="129"/>
      <c r="FG8" s="129"/>
      <c r="FH8" s="129"/>
      <c r="FI8" s="129"/>
      <c r="FJ8" s="129" t="str">
        <f>データ!N7</f>
        <v>非設置</v>
      </c>
      <c r="FK8" s="129"/>
      <c r="FL8" s="129"/>
      <c r="FM8" s="129"/>
      <c r="FN8" s="129"/>
      <c r="FO8" s="129"/>
      <c r="FP8" s="129"/>
      <c r="FQ8" s="129"/>
      <c r="FR8" s="129"/>
      <c r="FS8" s="129"/>
      <c r="FT8" s="129"/>
      <c r="FU8" s="129"/>
      <c r="FV8" s="129"/>
      <c r="FW8" s="129"/>
      <c r="FX8" s="129"/>
      <c r="FY8" s="129"/>
      <c r="FZ8" s="129"/>
      <c r="GA8" s="129"/>
      <c r="GB8" s="129"/>
      <c r="GC8" s="129"/>
      <c r="GD8" s="129"/>
      <c r="GE8" s="129"/>
      <c r="GF8" s="129"/>
      <c r="GG8" s="129"/>
      <c r="GH8" s="129"/>
      <c r="GI8" s="129"/>
      <c r="GJ8" s="129"/>
      <c r="GK8" s="129"/>
      <c r="GL8" s="129"/>
      <c r="GM8" s="129"/>
      <c r="GN8" s="129"/>
      <c r="GO8" s="129"/>
      <c r="GP8" s="129"/>
      <c r="GQ8" s="129"/>
      <c r="GR8" s="129"/>
      <c r="GS8" s="129"/>
      <c r="GT8" s="129"/>
      <c r="GU8" s="129"/>
      <c r="GV8" s="129"/>
      <c r="GW8" s="129"/>
      <c r="GX8" s="129"/>
      <c r="GY8" s="4"/>
      <c r="GZ8" s="4"/>
      <c r="HA8" s="4"/>
      <c r="HB8" s="4"/>
      <c r="HC8" s="4"/>
      <c r="HD8" s="4"/>
      <c r="HE8" s="4"/>
      <c r="HF8" s="4"/>
      <c r="HG8" s="4"/>
      <c r="HH8" s="4"/>
      <c r="HI8" s="4"/>
      <c r="HJ8" s="4"/>
      <c r="HK8" s="4"/>
      <c r="HL8" s="4"/>
      <c r="HM8" s="4"/>
      <c r="HN8" s="4"/>
      <c r="HO8" s="4"/>
      <c r="HP8" s="4"/>
      <c r="HQ8" s="4"/>
      <c r="HR8" s="4"/>
      <c r="HS8" s="4"/>
      <c r="HT8" s="4"/>
      <c r="HU8" s="4"/>
      <c r="HV8" s="4"/>
      <c r="HW8" s="4"/>
      <c r="HX8" s="129" t="str">
        <f>データ!S7</f>
        <v>商業施設</v>
      </c>
      <c r="HY8" s="129"/>
      <c r="HZ8" s="129"/>
      <c r="IA8" s="129"/>
      <c r="IB8" s="129"/>
      <c r="IC8" s="129"/>
      <c r="ID8" s="129"/>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t="str">
        <f>データ!T7</f>
        <v>無</v>
      </c>
      <c r="JR8" s="129"/>
      <c r="JS8" s="129"/>
      <c r="JT8" s="129"/>
      <c r="JU8" s="129"/>
      <c r="JV8" s="129"/>
      <c r="JW8" s="129"/>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8">
        <f>データ!U7</f>
        <v>1265</v>
      </c>
      <c r="LK8" s="128"/>
      <c r="LL8" s="128"/>
      <c r="LM8" s="128"/>
      <c r="LN8" s="128"/>
      <c r="LO8" s="128"/>
      <c r="LP8" s="128"/>
      <c r="LQ8" s="128"/>
      <c r="LR8" s="128"/>
      <c r="LS8" s="128"/>
      <c r="LT8" s="128"/>
      <c r="LU8" s="128"/>
      <c r="LV8" s="128"/>
      <c r="LW8" s="128"/>
      <c r="LX8" s="128"/>
      <c r="LY8" s="128"/>
      <c r="LZ8" s="128"/>
      <c r="MA8" s="128"/>
      <c r="MB8" s="128"/>
      <c r="MC8" s="128"/>
      <c r="MD8" s="128"/>
      <c r="ME8" s="128"/>
      <c r="MF8" s="128"/>
      <c r="MG8" s="128"/>
      <c r="MH8" s="128"/>
      <c r="MI8" s="128"/>
      <c r="MJ8" s="128"/>
      <c r="MK8" s="128"/>
      <c r="ML8" s="128"/>
      <c r="MM8" s="128"/>
      <c r="MN8" s="128"/>
      <c r="MO8" s="128"/>
      <c r="MP8" s="128"/>
      <c r="MQ8" s="128"/>
      <c r="MR8" s="128"/>
      <c r="MS8" s="128"/>
      <c r="MT8" s="128"/>
      <c r="MU8" s="128"/>
      <c r="MV8" s="128"/>
      <c r="MW8" s="128"/>
      <c r="MX8" s="128"/>
      <c r="MY8" s="128"/>
      <c r="MZ8" s="128"/>
      <c r="NA8" s="128"/>
      <c r="NB8" s="128"/>
      <c r="NC8" s="3"/>
      <c r="ND8" s="133" t="s">
        <v>10</v>
      </c>
      <c r="NE8" s="134"/>
      <c r="NF8" s="9" t="s">
        <v>11</v>
      </c>
      <c r="NG8" s="10"/>
      <c r="NH8" s="10"/>
      <c r="NI8" s="10"/>
      <c r="NJ8" s="10"/>
      <c r="NK8" s="10"/>
      <c r="NL8" s="10"/>
      <c r="NM8" s="10"/>
      <c r="NN8" s="10"/>
      <c r="NO8" s="10"/>
      <c r="NP8" s="10"/>
      <c r="NQ8" s="11"/>
    </row>
    <row r="9" spans="1:382"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7"/>
      <c r="AQ9" s="135" t="s">
        <v>13</v>
      </c>
      <c r="AR9" s="136"/>
      <c r="AS9" s="136"/>
      <c r="AT9" s="136"/>
      <c r="AU9" s="136"/>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7"/>
      <c r="CF9" s="135" t="s">
        <v>14</v>
      </c>
      <c r="CG9" s="136"/>
      <c r="CH9" s="136"/>
      <c r="CI9" s="136"/>
      <c r="CJ9" s="136"/>
      <c r="CK9" s="136"/>
      <c r="CL9" s="136"/>
      <c r="CM9" s="136"/>
      <c r="CN9" s="136"/>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7"/>
      <c r="DU9" s="138" t="s">
        <v>15</v>
      </c>
      <c r="DV9" s="138"/>
      <c r="DW9" s="138"/>
      <c r="DX9" s="138"/>
      <c r="DY9" s="138"/>
      <c r="DZ9" s="138"/>
      <c r="EA9" s="138"/>
      <c r="EB9" s="138"/>
      <c r="EC9" s="138"/>
      <c r="ED9" s="138"/>
      <c r="EE9" s="138"/>
      <c r="EF9" s="138"/>
      <c r="EG9" s="138"/>
      <c r="EH9" s="138"/>
      <c r="EI9" s="138"/>
      <c r="EJ9" s="138"/>
      <c r="EK9" s="138"/>
      <c r="EL9" s="138"/>
      <c r="EM9" s="138"/>
      <c r="EN9" s="138"/>
      <c r="EO9" s="138"/>
      <c r="EP9" s="138"/>
      <c r="EQ9" s="138"/>
      <c r="ER9" s="138"/>
      <c r="ES9" s="138"/>
      <c r="ET9" s="138"/>
      <c r="EU9" s="138"/>
      <c r="EV9" s="138"/>
      <c r="EW9" s="138"/>
      <c r="EX9" s="138"/>
      <c r="EY9" s="138"/>
      <c r="EZ9" s="138"/>
      <c r="FA9" s="138"/>
      <c r="FB9" s="138"/>
      <c r="FC9" s="138"/>
      <c r="FD9" s="138"/>
      <c r="FE9" s="138"/>
      <c r="FF9" s="138"/>
      <c r="FG9" s="138"/>
      <c r="FH9" s="138"/>
      <c r="FI9" s="13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8" t="s">
        <v>16</v>
      </c>
      <c r="HY9" s="138"/>
      <c r="HZ9" s="138"/>
      <c r="IA9" s="138"/>
      <c r="IB9" s="138"/>
      <c r="IC9" s="138"/>
      <c r="ID9" s="138"/>
      <c r="IE9" s="138"/>
      <c r="IF9" s="138"/>
      <c r="IG9" s="138"/>
      <c r="IH9" s="138"/>
      <c r="II9" s="138"/>
      <c r="IJ9" s="138"/>
      <c r="IK9" s="138"/>
      <c r="IL9" s="138"/>
      <c r="IM9" s="138"/>
      <c r="IN9" s="138"/>
      <c r="IO9" s="138"/>
      <c r="IP9" s="138"/>
      <c r="IQ9" s="138"/>
      <c r="IR9" s="138"/>
      <c r="IS9" s="138"/>
      <c r="IT9" s="138"/>
      <c r="IU9" s="138"/>
      <c r="IV9" s="138"/>
      <c r="IW9" s="138"/>
      <c r="IX9" s="138"/>
      <c r="IY9" s="138"/>
      <c r="IZ9" s="138"/>
      <c r="JA9" s="138"/>
      <c r="JB9" s="138"/>
      <c r="JC9" s="138"/>
      <c r="JD9" s="138"/>
      <c r="JE9" s="138"/>
      <c r="JF9" s="138"/>
      <c r="JG9" s="138"/>
      <c r="JH9" s="138"/>
      <c r="JI9" s="138"/>
      <c r="JJ9" s="138"/>
      <c r="JK9" s="138"/>
      <c r="JL9" s="138"/>
      <c r="JM9" s="138"/>
      <c r="JN9" s="138"/>
      <c r="JO9" s="138"/>
      <c r="JP9" s="138"/>
      <c r="JQ9" s="138" t="s">
        <v>17</v>
      </c>
      <c r="JR9" s="138"/>
      <c r="JS9" s="138"/>
      <c r="JT9" s="138"/>
      <c r="JU9" s="138"/>
      <c r="JV9" s="138"/>
      <c r="JW9" s="138"/>
      <c r="JX9" s="138"/>
      <c r="JY9" s="138"/>
      <c r="JZ9" s="138"/>
      <c r="KA9" s="138"/>
      <c r="KB9" s="138"/>
      <c r="KC9" s="138"/>
      <c r="KD9" s="138"/>
      <c r="KE9" s="138"/>
      <c r="KF9" s="138"/>
      <c r="KG9" s="138"/>
      <c r="KH9" s="138"/>
      <c r="KI9" s="138"/>
      <c r="KJ9" s="138"/>
      <c r="KK9" s="138"/>
      <c r="KL9" s="138"/>
      <c r="KM9" s="138"/>
      <c r="KN9" s="138"/>
      <c r="KO9" s="138"/>
      <c r="KP9" s="138"/>
      <c r="KQ9" s="138"/>
      <c r="KR9" s="138"/>
      <c r="KS9" s="138"/>
      <c r="KT9" s="138"/>
      <c r="KU9" s="138"/>
      <c r="KV9" s="138"/>
      <c r="KW9" s="138"/>
      <c r="KX9" s="138"/>
      <c r="KY9" s="138"/>
      <c r="KZ9" s="138"/>
      <c r="LA9" s="138"/>
      <c r="LB9" s="138"/>
      <c r="LC9" s="138"/>
      <c r="LD9" s="138"/>
      <c r="LE9" s="138"/>
      <c r="LF9" s="138"/>
      <c r="LG9" s="138"/>
      <c r="LH9" s="138"/>
      <c r="LI9" s="138"/>
      <c r="LJ9" s="138" t="s">
        <v>18</v>
      </c>
      <c r="LK9" s="138"/>
      <c r="LL9" s="138"/>
      <c r="LM9" s="138"/>
      <c r="LN9" s="138"/>
      <c r="LO9" s="138"/>
      <c r="LP9" s="138"/>
      <c r="LQ9" s="138"/>
      <c r="LR9" s="138"/>
      <c r="LS9" s="138"/>
      <c r="LT9" s="138"/>
      <c r="LU9" s="138"/>
      <c r="LV9" s="138"/>
      <c r="LW9" s="138"/>
      <c r="LX9" s="138"/>
      <c r="LY9" s="138"/>
      <c r="LZ9" s="138"/>
      <c r="MA9" s="138"/>
      <c r="MB9" s="138"/>
      <c r="MC9" s="138"/>
      <c r="MD9" s="138"/>
      <c r="ME9" s="138"/>
      <c r="MF9" s="138"/>
      <c r="MG9" s="138"/>
      <c r="MH9" s="138"/>
      <c r="MI9" s="138"/>
      <c r="MJ9" s="138"/>
      <c r="MK9" s="138"/>
      <c r="ML9" s="138"/>
      <c r="MM9" s="138"/>
      <c r="MN9" s="138"/>
      <c r="MO9" s="138"/>
      <c r="MP9" s="138"/>
      <c r="MQ9" s="138"/>
      <c r="MR9" s="138"/>
      <c r="MS9" s="138"/>
      <c r="MT9" s="138"/>
      <c r="MU9" s="138"/>
      <c r="MV9" s="138"/>
      <c r="MW9" s="138"/>
      <c r="MX9" s="138"/>
      <c r="MY9" s="138"/>
      <c r="MZ9" s="138"/>
      <c r="NA9" s="138"/>
      <c r="NB9" s="138"/>
      <c r="NC9" s="3"/>
      <c r="ND9" s="139" t="s">
        <v>19</v>
      </c>
      <c r="NE9" s="140"/>
      <c r="NF9" s="12" t="s">
        <v>20</v>
      </c>
      <c r="NG9" s="13"/>
      <c r="NH9" s="13"/>
      <c r="NI9" s="13"/>
      <c r="NJ9" s="13"/>
      <c r="NK9" s="13"/>
      <c r="NL9" s="13"/>
      <c r="NM9" s="13"/>
      <c r="NN9" s="13"/>
      <c r="NO9" s="13"/>
      <c r="NP9" s="13"/>
      <c r="NQ9" s="14"/>
    </row>
    <row r="10" spans="1:382" ht="18.75" customHeight="1" x14ac:dyDescent="0.15">
      <c r="A10" s="2"/>
      <c r="B10" s="119" t="str">
        <f>データ!O7</f>
        <v>該当数値なし</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1"/>
      <c r="AQ10" s="122" t="s">
        <v>131</v>
      </c>
      <c r="AR10" s="123"/>
      <c r="AS10" s="123"/>
      <c r="AT10" s="123"/>
      <c r="AU10" s="123"/>
      <c r="AV10" s="123"/>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c r="CA10" s="123"/>
      <c r="CB10" s="123"/>
      <c r="CC10" s="123"/>
      <c r="CD10" s="123"/>
      <c r="CE10" s="124"/>
      <c r="CF10" s="125" t="str">
        <f>データ!Q7</f>
        <v>広場式</v>
      </c>
      <c r="CG10" s="126"/>
      <c r="CH10" s="126"/>
      <c r="CI10" s="126"/>
      <c r="CJ10" s="126"/>
      <c r="CK10" s="126"/>
      <c r="CL10" s="126"/>
      <c r="CM10" s="126"/>
      <c r="CN10" s="126"/>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7"/>
      <c r="DU10" s="128">
        <f>データ!R7</f>
        <v>46</v>
      </c>
      <c r="DV10" s="128"/>
      <c r="DW10" s="128"/>
      <c r="DX10" s="128"/>
      <c r="DY10" s="128"/>
      <c r="DZ10" s="128"/>
      <c r="EA10" s="128"/>
      <c r="EB10" s="128"/>
      <c r="EC10" s="128"/>
      <c r="ED10" s="128"/>
      <c r="EE10" s="128"/>
      <c r="EF10" s="128"/>
      <c r="EG10" s="128"/>
      <c r="EH10" s="128"/>
      <c r="EI10" s="128"/>
      <c r="EJ10" s="128"/>
      <c r="EK10" s="128"/>
      <c r="EL10" s="128"/>
      <c r="EM10" s="128"/>
      <c r="EN10" s="128"/>
      <c r="EO10" s="128"/>
      <c r="EP10" s="128"/>
      <c r="EQ10" s="128"/>
      <c r="ER10" s="128"/>
      <c r="ES10" s="128"/>
      <c r="ET10" s="128"/>
      <c r="EU10" s="128"/>
      <c r="EV10" s="128"/>
      <c r="EW10" s="128"/>
      <c r="EX10" s="128"/>
      <c r="EY10" s="128"/>
      <c r="EZ10" s="128"/>
      <c r="FA10" s="128"/>
      <c r="FB10" s="128"/>
      <c r="FC10" s="128"/>
      <c r="FD10" s="128"/>
      <c r="FE10" s="128"/>
      <c r="FF10" s="128"/>
      <c r="FG10" s="128"/>
      <c r="FH10" s="128"/>
      <c r="FI10" s="12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8">
        <f>データ!V7</f>
        <v>40</v>
      </c>
      <c r="HY10" s="128"/>
      <c r="HZ10" s="128"/>
      <c r="IA10" s="128"/>
      <c r="IB10" s="128"/>
      <c r="IC10" s="128"/>
      <c r="ID10" s="128"/>
      <c r="IE10" s="128"/>
      <c r="IF10" s="128"/>
      <c r="IG10" s="128"/>
      <c r="IH10" s="128"/>
      <c r="II10" s="128"/>
      <c r="IJ10" s="128"/>
      <c r="IK10" s="128"/>
      <c r="IL10" s="128"/>
      <c r="IM10" s="128"/>
      <c r="IN10" s="128"/>
      <c r="IO10" s="128"/>
      <c r="IP10" s="128"/>
      <c r="IQ10" s="128"/>
      <c r="IR10" s="128"/>
      <c r="IS10" s="128"/>
      <c r="IT10" s="128"/>
      <c r="IU10" s="128"/>
      <c r="IV10" s="128"/>
      <c r="IW10" s="128"/>
      <c r="IX10" s="128"/>
      <c r="IY10" s="128"/>
      <c r="IZ10" s="128"/>
      <c r="JA10" s="128"/>
      <c r="JB10" s="128"/>
      <c r="JC10" s="128"/>
      <c r="JD10" s="128"/>
      <c r="JE10" s="128"/>
      <c r="JF10" s="128"/>
      <c r="JG10" s="128"/>
      <c r="JH10" s="128"/>
      <c r="JI10" s="128"/>
      <c r="JJ10" s="128"/>
      <c r="JK10" s="128"/>
      <c r="JL10" s="128"/>
      <c r="JM10" s="128"/>
      <c r="JN10" s="128"/>
      <c r="JO10" s="128"/>
      <c r="JP10" s="128"/>
      <c r="JQ10" s="128">
        <f>データ!W7</f>
        <v>100</v>
      </c>
      <c r="JR10" s="128"/>
      <c r="JS10" s="128"/>
      <c r="JT10" s="128"/>
      <c r="JU10" s="128"/>
      <c r="JV10" s="128"/>
      <c r="JW10" s="128"/>
      <c r="JX10" s="128"/>
      <c r="JY10" s="128"/>
      <c r="JZ10" s="128"/>
      <c r="KA10" s="128"/>
      <c r="KB10" s="128"/>
      <c r="KC10" s="128"/>
      <c r="KD10" s="128"/>
      <c r="KE10" s="128"/>
      <c r="KF10" s="128"/>
      <c r="KG10" s="128"/>
      <c r="KH10" s="128"/>
      <c r="KI10" s="128"/>
      <c r="KJ10" s="128"/>
      <c r="KK10" s="128"/>
      <c r="KL10" s="128"/>
      <c r="KM10" s="128"/>
      <c r="KN10" s="128"/>
      <c r="KO10" s="128"/>
      <c r="KP10" s="128"/>
      <c r="KQ10" s="128"/>
      <c r="KR10" s="128"/>
      <c r="KS10" s="128"/>
      <c r="KT10" s="128"/>
      <c r="KU10" s="128"/>
      <c r="KV10" s="128"/>
      <c r="KW10" s="128"/>
      <c r="KX10" s="128"/>
      <c r="KY10" s="128"/>
      <c r="KZ10" s="128"/>
      <c r="LA10" s="128"/>
      <c r="LB10" s="128"/>
      <c r="LC10" s="128"/>
      <c r="LD10" s="128"/>
      <c r="LE10" s="128"/>
      <c r="LF10" s="128"/>
      <c r="LG10" s="128"/>
      <c r="LH10" s="128"/>
      <c r="LI10" s="128"/>
      <c r="LJ10" s="129" t="str">
        <f>データ!X7</f>
        <v>利用料金制</v>
      </c>
      <c r="LK10" s="129"/>
      <c r="LL10" s="129"/>
      <c r="LM10" s="129"/>
      <c r="LN10" s="129"/>
      <c r="LO10" s="129"/>
      <c r="LP10" s="129"/>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2"/>
      <c r="ND10" s="130"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31" t="s">
        <v>23</v>
      </c>
      <c r="NE11" s="131"/>
      <c r="NF11" s="131"/>
      <c r="NG11" s="131"/>
      <c r="NH11" s="131"/>
      <c r="NI11" s="131"/>
      <c r="NJ11" s="131"/>
      <c r="NK11" s="131"/>
      <c r="NL11" s="131"/>
      <c r="NM11" s="131"/>
      <c r="NN11" s="131"/>
      <c r="NO11" s="131"/>
      <c r="NP11" s="131"/>
      <c r="NQ11" s="131"/>
      <c r="NR11" s="131"/>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31"/>
      <c r="NE12" s="131"/>
      <c r="NF12" s="131"/>
      <c r="NG12" s="131"/>
      <c r="NH12" s="131"/>
      <c r="NI12" s="131"/>
      <c r="NJ12" s="131"/>
      <c r="NK12" s="131"/>
      <c r="NL12" s="131"/>
      <c r="NM12" s="131"/>
      <c r="NN12" s="131"/>
      <c r="NO12" s="131"/>
      <c r="NP12" s="131"/>
      <c r="NQ12" s="131"/>
      <c r="NR12" s="131"/>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2"/>
      <c r="NE13" s="132"/>
      <c r="NF13" s="132"/>
      <c r="NG13" s="132"/>
      <c r="NH13" s="132"/>
      <c r="NI13" s="132"/>
      <c r="NJ13" s="132"/>
      <c r="NK13" s="132"/>
      <c r="NL13" s="132"/>
      <c r="NM13" s="132"/>
      <c r="NN13" s="132"/>
      <c r="NO13" s="132"/>
      <c r="NP13" s="132"/>
      <c r="NQ13" s="132"/>
      <c r="NR13" s="132"/>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116" t="s">
        <v>26</v>
      </c>
      <c r="NE14" s="117"/>
      <c r="NF14" s="117"/>
      <c r="NG14" s="117"/>
      <c r="NH14" s="117"/>
      <c r="NI14" s="117"/>
      <c r="NJ14" s="117"/>
      <c r="NK14" s="117"/>
      <c r="NL14" s="117"/>
      <c r="NM14" s="117"/>
      <c r="NN14" s="117"/>
      <c r="NO14" s="117"/>
      <c r="NP14" s="117"/>
      <c r="NQ14" s="117"/>
      <c r="NR14" s="118"/>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143</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229.6</v>
      </c>
      <c r="V31" s="110"/>
      <c r="W31" s="110"/>
      <c r="X31" s="110"/>
      <c r="Y31" s="110"/>
      <c r="Z31" s="110"/>
      <c r="AA31" s="110"/>
      <c r="AB31" s="110"/>
      <c r="AC31" s="110"/>
      <c r="AD31" s="110"/>
      <c r="AE31" s="110"/>
      <c r="AF31" s="110"/>
      <c r="AG31" s="110"/>
      <c r="AH31" s="110"/>
      <c r="AI31" s="110"/>
      <c r="AJ31" s="110"/>
      <c r="AK31" s="110"/>
      <c r="AL31" s="110"/>
      <c r="AM31" s="110"/>
      <c r="AN31" s="110">
        <f>データ!Z7</f>
        <v>206.2</v>
      </c>
      <c r="AO31" s="110"/>
      <c r="AP31" s="110"/>
      <c r="AQ31" s="110"/>
      <c r="AR31" s="110"/>
      <c r="AS31" s="110"/>
      <c r="AT31" s="110"/>
      <c r="AU31" s="110"/>
      <c r="AV31" s="110"/>
      <c r="AW31" s="110"/>
      <c r="AX31" s="110"/>
      <c r="AY31" s="110"/>
      <c r="AZ31" s="110"/>
      <c r="BA31" s="110"/>
      <c r="BB31" s="110"/>
      <c r="BC31" s="110"/>
      <c r="BD31" s="110"/>
      <c r="BE31" s="110"/>
      <c r="BF31" s="110"/>
      <c r="BG31" s="110">
        <f>データ!AA7</f>
        <v>180.2</v>
      </c>
      <c r="BH31" s="110"/>
      <c r="BI31" s="110"/>
      <c r="BJ31" s="110"/>
      <c r="BK31" s="110"/>
      <c r="BL31" s="110"/>
      <c r="BM31" s="110"/>
      <c r="BN31" s="110"/>
      <c r="BO31" s="110"/>
      <c r="BP31" s="110"/>
      <c r="BQ31" s="110"/>
      <c r="BR31" s="110"/>
      <c r="BS31" s="110"/>
      <c r="BT31" s="110"/>
      <c r="BU31" s="110"/>
      <c r="BV31" s="110"/>
      <c r="BW31" s="110"/>
      <c r="BX31" s="110"/>
      <c r="BY31" s="110"/>
      <c r="BZ31" s="110">
        <f>データ!AB7</f>
        <v>111.6</v>
      </c>
      <c r="CA31" s="110"/>
      <c r="CB31" s="110"/>
      <c r="CC31" s="110"/>
      <c r="CD31" s="110"/>
      <c r="CE31" s="110"/>
      <c r="CF31" s="110"/>
      <c r="CG31" s="110"/>
      <c r="CH31" s="110"/>
      <c r="CI31" s="110"/>
      <c r="CJ31" s="110"/>
      <c r="CK31" s="110"/>
      <c r="CL31" s="110"/>
      <c r="CM31" s="110"/>
      <c r="CN31" s="110"/>
      <c r="CO31" s="110"/>
      <c r="CP31" s="110"/>
      <c r="CQ31" s="110"/>
      <c r="CR31" s="110"/>
      <c r="CS31" s="110">
        <f>データ!AC7</f>
        <v>120.3</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220</v>
      </c>
      <c r="JD31" s="81"/>
      <c r="JE31" s="81"/>
      <c r="JF31" s="81"/>
      <c r="JG31" s="81"/>
      <c r="JH31" s="81"/>
      <c r="JI31" s="81"/>
      <c r="JJ31" s="81"/>
      <c r="JK31" s="81"/>
      <c r="JL31" s="81"/>
      <c r="JM31" s="81"/>
      <c r="JN31" s="81"/>
      <c r="JO31" s="81"/>
      <c r="JP31" s="81"/>
      <c r="JQ31" s="81"/>
      <c r="JR31" s="81"/>
      <c r="JS31" s="81"/>
      <c r="JT31" s="81"/>
      <c r="JU31" s="82"/>
      <c r="JV31" s="80">
        <f>データ!DL7</f>
        <v>210</v>
      </c>
      <c r="JW31" s="81"/>
      <c r="JX31" s="81"/>
      <c r="JY31" s="81"/>
      <c r="JZ31" s="81"/>
      <c r="KA31" s="81"/>
      <c r="KB31" s="81"/>
      <c r="KC31" s="81"/>
      <c r="KD31" s="81"/>
      <c r="KE31" s="81"/>
      <c r="KF31" s="81"/>
      <c r="KG31" s="81"/>
      <c r="KH31" s="81"/>
      <c r="KI31" s="81"/>
      <c r="KJ31" s="81"/>
      <c r="KK31" s="81"/>
      <c r="KL31" s="81"/>
      <c r="KM31" s="81"/>
      <c r="KN31" s="82"/>
      <c r="KO31" s="80">
        <f>データ!DM7</f>
        <v>192.5</v>
      </c>
      <c r="KP31" s="81"/>
      <c r="KQ31" s="81"/>
      <c r="KR31" s="81"/>
      <c r="KS31" s="81"/>
      <c r="KT31" s="81"/>
      <c r="KU31" s="81"/>
      <c r="KV31" s="81"/>
      <c r="KW31" s="81"/>
      <c r="KX31" s="81"/>
      <c r="KY31" s="81"/>
      <c r="KZ31" s="81"/>
      <c r="LA31" s="81"/>
      <c r="LB31" s="81"/>
      <c r="LC31" s="81"/>
      <c r="LD31" s="81"/>
      <c r="LE31" s="81"/>
      <c r="LF31" s="81"/>
      <c r="LG31" s="82"/>
      <c r="LH31" s="80">
        <f>データ!DN7</f>
        <v>192.5</v>
      </c>
      <c r="LI31" s="81"/>
      <c r="LJ31" s="81"/>
      <c r="LK31" s="81"/>
      <c r="LL31" s="81"/>
      <c r="LM31" s="81"/>
      <c r="LN31" s="81"/>
      <c r="LO31" s="81"/>
      <c r="LP31" s="81"/>
      <c r="LQ31" s="81"/>
      <c r="LR31" s="81"/>
      <c r="LS31" s="81"/>
      <c r="LT31" s="81"/>
      <c r="LU31" s="81"/>
      <c r="LV31" s="81"/>
      <c r="LW31" s="81"/>
      <c r="LX31" s="81"/>
      <c r="LY31" s="81"/>
      <c r="LZ31" s="82"/>
      <c r="MA31" s="80">
        <f>データ!DO7</f>
        <v>182.5</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410.7</v>
      </c>
      <c r="V32" s="110"/>
      <c r="W32" s="110"/>
      <c r="X32" s="110"/>
      <c r="Y32" s="110"/>
      <c r="Z32" s="110"/>
      <c r="AA32" s="110"/>
      <c r="AB32" s="110"/>
      <c r="AC32" s="110"/>
      <c r="AD32" s="110"/>
      <c r="AE32" s="110"/>
      <c r="AF32" s="110"/>
      <c r="AG32" s="110"/>
      <c r="AH32" s="110"/>
      <c r="AI32" s="110"/>
      <c r="AJ32" s="110"/>
      <c r="AK32" s="110"/>
      <c r="AL32" s="110"/>
      <c r="AM32" s="110"/>
      <c r="AN32" s="110">
        <f>データ!AE7</f>
        <v>385.5</v>
      </c>
      <c r="AO32" s="110"/>
      <c r="AP32" s="110"/>
      <c r="AQ32" s="110"/>
      <c r="AR32" s="110"/>
      <c r="AS32" s="110"/>
      <c r="AT32" s="110"/>
      <c r="AU32" s="110"/>
      <c r="AV32" s="110"/>
      <c r="AW32" s="110"/>
      <c r="AX32" s="110"/>
      <c r="AY32" s="110"/>
      <c r="AZ32" s="110"/>
      <c r="BA32" s="110"/>
      <c r="BB32" s="110"/>
      <c r="BC32" s="110"/>
      <c r="BD32" s="110"/>
      <c r="BE32" s="110"/>
      <c r="BF32" s="110"/>
      <c r="BG32" s="110">
        <f>データ!AF7</f>
        <v>419.4</v>
      </c>
      <c r="BH32" s="110"/>
      <c r="BI32" s="110"/>
      <c r="BJ32" s="110"/>
      <c r="BK32" s="110"/>
      <c r="BL32" s="110"/>
      <c r="BM32" s="110"/>
      <c r="BN32" s="110"/>
      <c r="BO32" s="110"/>
      <c r="BP32" s="110"/>
      <c r="BQ32" s="110"/>
      <c r="BR32" s="110"/>
      <c r="BS32" s="110"/>
      <c r="BT32" s="110"/>
      <c r="BU32" s="110"/>
      <c r="BV32" s="110"/>
      <c r="BW32" s="110"/>
      <c r="BX32" s="110"/>
      <c r="BY32" s="110"/>
      <c r="BZ32" s="110">
        <f>データ!AG7</f>
        <v>371</v>
      </c>
      <c r="CA32" s="110"/>
      <c r="CB32" s="110"/>
      <c r="CC32" s="110"/>
      <c r="CD32" s="110"/>
      <c r="CE32" s="110"/>
      <c r="CF32" s="110"/>
      <c r="CG32" s="110"/>
      <c r="CH32" s="110"/>
      <c r="CI32" s="110"/>
      <c r="CJ32" s="110"/>
      <c r="CK32" s="110"/>
      <c r="CL32" s="110"/>
      <c r="CM32" s="110"/>
      <c r="CN32" s="110"/>
      <c r="CO32" s="110"/>
      <c r="CP32" s="110"/>
      <c r="CQ32" s="110"/>
      <c r="CR32" s="110"/>
      <c r="CS32" s="110">
        <f>データ!AH7</f>
        <v>509.2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4.5999999999999996</v>
      </c>
      <c r="EM32" s="110"/>
      <c r="EN32" s="110"/>
      <c r="EO32" s="110"/>
      <c r="EP32" s="110"/>
      <c r="EQ32" s="110"/>
      <c r="ER32" s="110"/>
      <c r="ES32" s="110"/>
      <c r="ET32" s="110"/>
      <c r="EU32" s="110"/>
      <c r="EV32" s="110"/>
      <c r="EW32" s="110"/>
      <c r="EX32" s="110"/>
      <c r="EY32" s="110"/>
      <c r="EZ32" s="110"/>
      <c r="FA32" s="110"/>
      <c r="FB32" s="110"/>
      <c r="FC32" s="110"/>
      <c r="FD32" s="110"/>
      <c r="FE32" s="110">
        <f>データ!AP7</f>
        <v>3.5</v>
      </c>
      <c r="FF32" s="110"/>
      <c r="FG32" s="110"/>
      <c r="FH32" s="110"/>
      <c r="FI32" s="110"/>
      <c r="FJ32" s="110"/>
      <c r="FK32" s="110"/>
      <c r="FL32" s="110"/>
      <c r="FM32" s="110"/>
      <c r="FN32" s="110"/>
      <c r="FO32" s="110"/>
      <c r="FP32" s="110"/>
      <c r="FQ32" s="110"/>
      <c r="FR32" s="110"/>
      <c r="FS32" s="110"/>
      <c r="FT32" s="110"/>
      <c r="FU32" s="110"/>
      <c r="FV32" s="110"/>
      <c r="FW32" s="110"/>
      <c r="FX32" s="110">
        <f>データ!AQ7</f>
        <v>3.2</v>
      </c>
      <c r="FY32" s="110"/>
      <c r="FZ32" s="110"/>
      <c r="GA32" s="110"/>
      <c r="GB32" s="110"/>
      <c r="GC32" s="110"/>
      <c r="GD32" s="110"/>
      <c r="GE32" s="110"/>
      <c r="GF32" s="110"/>
      <c r="GG32" s="110"/>
      <c r="GH32" s="110"/>
      <c r="GI32" s="110"/>
      <c r="GJ32" s="110"/>
      <c r="GK32" s="110"/>
      <c r="GL32" s="110"/>
      <c r="GM32" s="110"/>
      <c r="GN32" s="110"/>
      <c r="GO32" s="110"/>
      <c r="GP32" s="110"/>
      <c r="GQ32" s="110">
        <f>データ!AR7</f>
        <v>2.9</v>
      </c>
      <c r="GR32" s="110"/>
      <c r="GS32" s="110"/>
      <c r="GT32" s="110"/>
      <c r="GU32" s="110"/>
      <c r="GV32" s="110"/>
      <c r="GW32" s="110"/>
      <c r="GX32" s="110"/>
      <c r="GY32" s="110"/>
      <c r="GZ32" s="110"/>
      <c r="HA32" s="110"/>
      <c r="HB32" s="110"/>
      <c r="HC32" s="110"/>
      <c r="HD32" s="110"/>
      <c r="HE32" s="110"/>
      <c r="HF32" s="110"/>
      <c r="HG32" s="110"/>
      <c r="HH32" s="110"/>
      <c r="HI32" s="110"/>
      <c r="HJ32" s="110">
        <f>データ!AS7</f>
        <v>6</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252.6</v>
      </c>
      <c r="JD32" s="81"/>
      <c r="JE32" s="81"/>
      <c r="JF32" s="81"/>
      <c r="JG32" s="81"/>
      <c r="JH32" s="81"/>
      <c r="JI32" s="81"/>
      <c r="JJ32" s="81"/>
      <c r="JK32" s="81"/>
      <c r="JL32" s="81"/>
      <c r="JM32" s="81"/>
      <c r="JN32" s="81"/>
      <c r="JO32" s="81"/>
      <c r="JP32" s="81"/>
      <c r="JQ32" s="81"/>
      <c r="JR32" s="81"/>
      <c r="JS32" s="81"/>
      <c r="JT32" s="81"/>
      <c r="JU32" s="82"/>
      <c r="JV32" s="80">
        <f>データ!DQ7</f>
        <v>252.8</v>
      </c>
      <c r="JW32" s="81"/>
      <c r="JX32" s="81"/>
      <c r="JY32" s="81"/>
      <c r="JZ32" s="81"/>
      <c r="KA32" s="81"/>
      <c r="KB32" s="81"/>
      <c r="KC32" s="81"/>
      <c r="KD32" s="81"/>
      <c r="KE32" s="81"/>
      <c r="KF32" s="81"/>
      <c r="KG32" s="81"/>
      <c r="KH32" s="81"/>
      <c r="KI32" s="81"/>
      <c r="KJ32" s="81"/>
      <c r="KK32" s="81"/>
      <c r="KL32" s="81"/>
      <c r="KM32" s="81"/>
      <c r="KN32" s="82"/>
      <c r="KO32" s="80">
        <f>データ!DR7</f>
        <v>269</v>
      </c>
      <c r="KP32" s="81"/>
      <c r="KQ32" s="81"/>
      <c r="KR32" s="81"/>
      <c r="KS32" s="81"/>
      <c r="KT32" s="81"/>
      <c r="KU32" s="81"/>
      <c r="KV32" s="81"/>
      <c r="KW32" s="81"/>
      <c r="KX32" s="81"/>
      <c r="KY32" s="81"/>
      <c r="KZ32" s="81"/>
      <c r="LA32" s="81"/>
      <c r="LB32" s="81"/>
      <c r="LC32" s="81"/>
      <c r="LD32" s="81"/>
      <c r="LE32" s="81"/>
      <c r="LF32" s="81"/>
      <c r="LG32" s="82"/>
      <c r="LH32" s="80">
        <f>データ!DS7</f>
        <v>276.60000000000002</v>
      </c>
      <c r="LI32" s="81"/>
      <c r="LJ32" s="81"/>
      <c r="LK32" s="81"/>
      <c r="LL32" s="81"/>
      <c r="LM32" s="81"/>
      <c r="LN32" s="81"/>
      <c r="LO32" s="81"/>
      <c r="LP32" s="81"/>
      <c r="LQ32" s="81"/>
      <c r="LR32" s="81"/>
      <c r="LS32" s="81"/>
      <c r="LT32" s="81"/>
      <c r="LU32" s="81"/>
      <c r="LV32" s="81"/>
      <c r="LW32" s="81"/>
      <c r="LX32" s="81"/>
      <c r="LY32" s="81"/>
      <c r="LZ32" s="82"/>
      <c r="MA32" s="80">
        <f>データ!DT7</f>
        <v>274.8</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141</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142</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56.4</v>
      </c>
      <c r="EM52" s="110"/>
      <c r="EN52" s="110"/>
      <c r="EO52" s="110"/>
      <c r="EP52" s="110"/>
      <c r="EQ52" s="110"/>
      <c r="ER52" s="110"/>
      <c r="ES52" s="110"/>
      <c r="ET52" s="110"/>
      <c r="EU52" s="110"/>
      <c r="EV52" s="110"/>
      <c r="EW52" s="110"/>
      <c r="EX52" s="110"/>
      <c r="EY52" s="110"/>
      <c r="EZ52" s="110"/>
      <c r="FA52" s="110"/>
      <c r="FB52" s="110"/>
      <c r="FC52" s="110"/>
      <c r="FD52" s="110"/>
      <c r="FE52" s="110">
        <f>データ!BG7</f>
        <v>51.5</v>
      </c>
      <c r="FF52" s="110"/>
      <c r="FG52" s="110"/>
      <c r="FH52" s="110"/>
      <c r="FI52" s="110"/>
      <c r="FJ52" s="110"/>
      <c r="FK52" s="110"/>
      <c r="FL52" s="110"/>
      <c r="FM52" s="110"/>
      <c r="FN52" s="110"/>
      <c r="FO52" s="110"/>
      <c r="FP52" s="110"/>
      <c r="FQ52" s="110"/>
      <c r="FR52" s="110"/>
      <c r="FS52" s="110"/>
      <c r="FT52" s="110"/>
      <c r="FU52" s="110"/>
      <c r="FV52" s="110"/>
      <c r="FW52" s="110"/>
      <c r="FX52" s="110">
        <f>データ!BH7</f>
        <v>44.5</v>
      </c>
      <c r="FY52" s="110"/>
      <c r="FZ52" s="110"/>
      <c r="GA52" s="110"/>
      <c r="GB52" s="110"/>
      <c r="GC52" s="110"/>
      <c r="GD52" s="110"/>
      <c r="GE52" s="110"/>
      <c r="GF52" s="110"/>
      <c r="GG52" s="110"/>
      <c r="GH52" s="110"/>
      <c r="GI52" s="110"/>
      <c r="GJ52" s="110"/>
      <c r="GK52" s="110"/>
      <c r="GL52" s="110"/>
      <c r="GM52" s="110"/>
      <c r="GN52" s="110"/>
      <c r="GO52" s="110"/>
      <c r="GP52" s="110"/>
      <c r="GQ52" s="110">
        <f>データ!BI7</f>
        <v>-68.099999999999994</v>
      </c>
      <c r="GR52" s="110"/>
      <c r="GS52" s="110"/>
      <c r="GT52" s="110"/>
      <c r="GU52" s="110"/>
      <c r="GV52" s="110"/>
      <c r="GW52" s="110"/>
      <c r="GX52" s="110"/>
      <c r="GY52" s="110"/>
      <c r="GZ52" s="110"/>
      <c r="HA52" s="110"/>
      <c r="HB52" s="110"/>
      <c r="HC52" s="110"/>
      <c r="HD52" s="110"/>
      <c r="HE52" s="110"/>
      <c r="HF52" s="110"/>
      <c r="HG52" s="110"/>
      <c r="HH52" s="110"/>
      <c r="HI52" s="110"/>
      <c r="HJ52" s="110">
        <f>データ!BJ7</f>
        <v>14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2386</v>
      </c>
      <c r="JD52" s="109"/>
      <c r="JE52" s="109"/>
      <c r="JF52" s="109"/>
      <c r="JG52" s="109"/>
      <c r="JH52" s="109"/>
      <c r="JI52" s="109"/>
      <c r="JJ52" s="109"/>
      <c r="JK52" s="109"/>
      <c r="JL52" s="109"/>
      <c r="JM52" s="109"/>
      <c r="JN52" s="109"/>
      <c r="JO52" s="109"/>
      <c r="JP52" s="109"/>
      <c r="JQ52" s="109"/>
      <c r="JR52" s="109"/>
      <c r="JS52" s="109"/>
      <c r="JT52" s="109"/>
      <c r="JU52" s="109"/>
      <c r="JV52" s="109">
        <f>データ!BR7</f>
        <v>2103</v>
      </c>
      <c r="JW52" s="109"/>
      <c r="JX52" s="109"/>
      <c r="JY52" s="109"/>
      <c r="JZ52" s="109"/>
      <c r="KA52" s="109"/>
      <c r="KB52" s="109"/>
      <c r="KC52" s="109"/>
      <c r="KD52" s="109"/>
      <c r="KE52" s="109"/>
      <c r="KF52" s="109"/>
      <c r="KG52" s="109"/>
      <c r="KH52" s="109"/>
      <c r="KI52" s="109"/>
      <c r="KJ52" s="109"/>
      <c r="KK52" s="109"/>
      <c r="KL52" s="109"/>
      <c r="KM52" s="109"/>
      <c r="KN52" s="109"/>
      <c r="KO52" s="109">
        <f>データ!BS7</f>
        <v>1790</v>
      </c>
      <c r="KP52" s="109"/>
      <c r="KQ52" s="109"/>
      <c r="KR52" s="109"/>
      <c r="KS52" s="109"/>
      <c r="KT52" s="109"/>
      <c r="KU52" s="109"/>
      <c r="KV52" s="109"/>
      <c r="KW52" s="109"/>
      <c r="KX52" s="109"/>
      <c r="KY52" s="109"/>
      <c r="KZ52" s="109"/>
      <c r="LA52" s="109"/>
      <c r="LB52" s="109"/>
      <c r="LC52" s="109"/>
      <c r="LD52" s="109"/>
      <c r="LE52" s="109"/>
      <c r="LF52" s="109"/>
      <c r="LG52" s="109"/>
      <c r="LH52" s="109">
        <f>データ!BT7</f>
        <v>772</v>
      </c>
      <c r="LI52" s="109"/>
      <c r="LJ52" s="109"/>
      <c r="LK52" s="109"/>
      <c r="LL52" s="109"/>
      <c r="LM52" s="109"/>
      <c r="LN52" s="109"/>
      <c r="LO52" s="109"/>
      <c r="LP52" s="109"/>
      <c r="LQ52" s="109"/>
      <c r="LR52" s="109"/>
      <c r="LS52" s="109"/>
      <c r="LT52" s="109"/>
      <c r="LU52" s="109"/>
      <c r="LV52" s="109"/>
      <c r="LW52" s="109"/>
      <c r="LX52" s="109"/>
      <c r="LY52" s="109"/>
      <c r="LZ52" s="109"/>
      <c r="MA52" s="109">
        <f>データ!BU7</f>
        <v>737</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27</v>
      </c>
      <c r="V53" s="109"/>
      <c r="W53" s="109"/>
      <c r="X53" s="109"/>
      <c r="Y53" s="109"/>
      <c r="Z53" s="109"/>
      <c r="AA53" s="109"/>
      <c r="AB53" s="109"/>
      <c r="AC53" s="109"/>
      <c r="AD53" s="109"/>
      <c r="AE53" s="109"/>
      <c r="AF53" s="109"/>
      <c r="AG53" s="109"/>
      <c r="AH53" s="109"/>
      <c r="AI53" s="109"/>
      <c r="AJ53" s="109"/>
      <c r="AK53" s="109"/>
      <c r="AL53" s="109"/>
      <c r="AM53" s="109"/>
      <c r="AN53" s="109">
        <f>データ!BA7</f>
        <v>23</v>
      </c>
      <c r="AO53" s="109"/>
      <c r="AP53" s="109"/>
      <c r="AQ53" s="109"/>
      <c r="AR53" s="109"/>
      <c r="AS53" s="109"/>
      <c r="AT53" s="109"/>
      <c r="AU53" s="109"/>
      <c r="AV53" s="109"/>
      <c r="AW53" s="109"/>
      <c r="AX53" s="109"/>
      <c r="AY53" s="109"/>
      <c r="AZ53" s="109"/>
      <c r="BA53" s="109"/>
      <c r="BB53" s="109"/>
      <c r="BC53" s="109"/>
      <c r="BD53" s="109"/>
      <c r="BE53" s="109"/>
      <c r="BF53" s="109"/>
      <c r="BG53" s="109">
        <f>データ!BB7</f>
        <v>22</v>
      </c>
      <c r="BH53" s="109"/>
      <c r="BI53" s="109"/>
      <c r="BJ53" s="109"/>
      <c r="BK53" s="109"/>
      <c r="BL53" s="109"/>
      <c r="BM53" s="109"/>
      <c r="BN53" s="109"/>
      <c r="BO53" s="109"/>
      <c r="BP53" s="109"/>
      <c r="BQ53" s="109"/>
      <c r="BR53" s="109"/>
      <c r="BS53" s="109"/>
      <c r="BT53" s="109"/>
      <c r="BU53" s="109"/>
      <c r="BV53" s="109"/>
      <c r="BW53" s="109"/>
      <c r="BX53" s="109"/>
      <c r="BY53" s="109"/>
      <c r="BZ53" s="109">
        <f>データ!BC7</f>
        <v>16</v>
      </c>
      <c r="CA53" s="109"/>
      <c r="CB53" s="109"/>
      <c r="CC53" s="109"/>
      <c r="CD53" s="109"/>
      <c r="CE53" s="109"/>
      <c r="CF53" s="109"/>
      <c r="CG53" s="109"/>
      <c r="CH53" s="109"/>
      <c r="CI53" s="109"/>
      <c r="CJ53" s="109"/>
      <c r="CK53" s="109"/>
      <c r="CL53" s="109"/>
      <c r="CM53" s="109"/>
      <c r="CN53" s="109"/>
      <c r="CO53" s="109"/>
      <c r="CP53" s="109"/>
      <c r="CQ53" s="109"/>
      <c r="CR53" s="109"/>
      <c r="CS53" s="109">
        <f>データ!BD7</f>
        <v>21</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37.6</v>
      </c>
      <c r="EM53" s="110"/>
      <c r="EN53" s="110"/>
      <c r="EO53" s="110"/>
      <c r="EP53" s="110"/>
      <c r="EQ53" s="110"/>
      <c r="ER53" s="110"/>
      <c r="ES53" s="110"/>
      <c r="ET53" s="110"/>
      <c r="EU53" s="110"/>
      <c r="EV53" s="110"/>
      <c r="EW53" s="110"/>
      <c r="EX53" s="110"/>
      <c r="EY53" s="110"/>
      <c r="EZ53" s="110"/>
      <c r="FA53" s="110"/>
      <c r="FB53" s="110"/>
      <c r="FC53" s="110"/>
      <c r="FD53" s="110"/>
      <c r="FE53" s="110">
        <f>データ!BL7</f>
        <v>40.700000000000003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38.200000000000003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34.6</v>
      </c>
      <c r="GR53" s="110"/>
      <c r="GS53" s="110"/>
      <c r="GT53" s="110"/>
      <c r="GU53" s="110"/>
      <c r="GV53" s="110"/>
      <c r="GW53" s="110"/>
      <c r="GX53" s="110"/>
      <c r="GY53" s="110"/>
      <c r="GZ53" s="110"/>
      <c r="HA53" s="110"/>
      <c r="HB53" s="110"/>
      <c r="HC53" s="110"/>
      <c r="HD53" s="110"/>
      <c r="HE53" s="110"/>
      <c r="HF53" s="110"/>
      <c r="HG53" s="110"/>
      <c r="HH53" s="110"/>
      <c r="HI53" s="110"/>
      <c r="HJ53" s="110">
        <f>データ!BO7</f>
        <v>37.6</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6777</v>
      </c>
      <c r="JD53" s="109"/>
      <c r="JE53" s="109"/>
      <c r="JF53" s="109"/>
      <c r="JG53" s="109"/>
      <c r="JH53" s="109"/>
      <c r="JI53" s="109"/>
      <c r="JJ53" s="109"/>
      <c r="JK53" s="109"/>
      <c r="JL53" s="109"/>
      <c r="JM53" s="109"/>
      <c r="JN53" s="109"/>
      <c r="JO53" s="109"/>
      <c r="JP53" s="109"/>
      <c r="JQ53" s="109"/>
      <c r="JR53" s="109"/>
      <c r="JS53" s="109"/>
      <c r="JT53" s="109"/>
      <c r="JU53" s="109"/>
      <c r="JV53" s="109">
        <f>データ!BW7</f>
        <v>7496</v>
      </c>
      <c r="JW53" s="109"/>
      <c r="JX53" s="109"/>
      <c r="JY53" s="109"/>
      <c r="JZ53" s="109"/>
      <c r="KA53" s="109"/>
      <c r="KB53" s="109"/>
      <c r="KC53" s="109"/>
      <c r="KD53" s="109"/>
      <c r="KE53" s="109"/>
      <c r="KF53" s="109"/>
      <c r="KG53" s="109"/>
      <c r="KH53" s="109"/>
      <c r="KI53" s="109"/>
      <c r="KJ53" s="109"/>
      <c r="KK53" s="109"/>
      <c r="KL53" s="109"/>
      <c r="KM53" s="109"/>
      <c r="KN53" s="109"/>
      <c r="KO53" s="109">
        <f>データ!BX7</f>
        <v>6967</v>
      </c>
      <c r="KP53" s="109"/>
      <c r="KQ53" s="109"/>
      <c r="KR53" s="109"/>
      <c r="KS53" s="109"/>
      <c r="KT53" s="109"/>
      <c r="KU53" s="109"/>
      <c r="KV53" s="109"/>
      <c r="KW53" s="109"/>
      <c r="KX53" s="109"/>
      <c r="KY53" s="109"/>
      <c r="KZ53" s="109"/>
      <c r="LA53" s="109"/>
      <c r="LB53" s="109"/>
      <c r="LC53" s="109"/>
      <c r="LD53" s="109"/>
      <c r="LE53" s="109"/>
      <c r="LF53" s="109"/>
      <c r="LG53" s="109"/>
      <c r="LH53" s="109">
        <f>データ!BY7</f>
        <v>7138</v>
      </c>
      <c r="LI53" s="109"/>
      <c r="LJ53" s="109"/>
      <c r="LK53" s="109"/>
      <c r="LL53" s="109"/>
      <c r="LM53" s="109"/>
      <c r="LN53" s="109"/>
      <c r="LO53" s="109"/>
      <c r="LP53" s="109"/>
      <c r="LQ53" s="109"/>
      <c r="LR53" s="109"/>
      <c r="LS53" s="109"/>
      <c r="LT53" s="109"/>
      <c r="LU53" s="109"/>
      <c r="LV53" s="109"/>
      <c r="LW53" s="109"/>
      <c r="LX53" s="109"/>
      <c r="LY53" s="109"/>
      <c r="LZ53" s="109"/>
      <c r="MA53" s="109">
        <f>データ!BZ7</f>
        <v>8131</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144</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3406</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84.4</v>
      </c>
      <c r="KB78" s="81"/>
      <c r="KC78" s="81"/>
      <c r="KD78" s="81"/>
      <c r="KE78" s="81"/>
      <c r="KF78" s="81"/>
      <c r="KG78" s="81"/>
      <c r="KH78" s="81"/>
      <c r="KI78" s="81"/>
      <c r="KJ78" s="81"/>
      <c r="KK78" s="81"/>
      <c r="KL78" s="81"/>
      <c r="KM78" s="81"/>
      <c r="KN78" s="81"/>
      <c r="KO78" s="82"/>
      <c r="KP78" s="80">
        <f>データ!DF7</f>
        <v>78.400000000000006</v>
      </c>
      <c r="KQ78" s="81"/>
      <c r="KR78" s="81"/>
      <c r="KS78" s="81"/>
      <c r="KT78" s="81"/>
      <c r="KU78" s="81"/>
      <c r="KV78" s="81"/>
      <c r="KW78" s="81"/>
      <c r="KX78" s="81"/>
      <c r="KY78" s="81"/>
      <c r="KZ78" s="81"/>
      <c r="LA78" s="81"/>
      <c r="LB78" s="81"/>
      <c r="LC78" s="81"/>
      <c r="LD78" s="82"/>
      <c r="LE78" s="80">
        <f>データ!DG7</f>
        <v>70.5</v>
      </c>
      <c r="LF78" s="81"/>
      <c r="LG78" s="81"/>
      <c r="LH78" s="81"/>
      <c r="LI78" s="81"/>
      <c r="LJ78" s="81"/>
      <c r="LK78" s="81"/>
      <c r="LL78" s="81"/>
      <c r="LM78" s="81"/>
      <c r="LN78" s="81"/>
      <c r="LO78" s="81"/>
      <c r="LP78" s="81"/>
      <c r="LQ78" s="81"/>
      <c r="LR78" s="81"/>
      <c r="LS78" s="82"/>
      <c r="LT78" s="80">
        <f>データ!DH7</f>
        <v>59.2</v>
      </c>
      <c r="LU78" s="81"/>
      <c r="LV78" s="81"/>
      <c r="LW78" s="81"/>
      <c r="LX78" s="81"/>
      <c r="LY78" s="81"/>
      <c r="LZ78" s="81"/>
      <c r="MA78" s="81"/>
      <c r="MB78" s="81"/>
      <c r="MC78" s="81"/>
      <c r="MD78" s="81"/>
      <c r="ME78" s="81"/>
      <c r="MF78" s="81"/>
      <c r="MG78" s="81"/>
      <c r="MH78" s="82"/>
      <c r="MI78" s="80">
        <f>データ!DI7</f>
        <v>62.4</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lGeS/cW6d8Xt+to2BqWnJvqT9i08MDk3kh1vEXSZiRlO6vGlt8hnvLBh1rDPE/VTi30zOjv0pgqDJbQ8M5x9xg==" saltValue="zdCnOHHJukgxYzweMwKTlA=="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7" t="s">
        <v>67</v>
      </c>
      <c r="I3" s="148"/>
      <c r="J3" s="148"/>
      <c r="K3" s="148"/>
      <c r="L3" s="148"/>
      <c r="M3" s="148"/>
      <c r="N3" s="148"/>
      <c r="O3" s="148"/>
      <c r="P3" s="148"/>
      <c r="Q3" s="148"/>
      <c r="R3" s="148"/>
      <c r="S3" s="148"/>
      <c r="T3" s="148"/>
      <c r="U3" s="148"/>
      <c r="V3" s="148"/>
      <c r="W3" s="148"/>
      <c r="X3" s="148"/>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9"/>
      <c r="I4" s="150"/>
      <c r="J4" s="150"/>
      <c r="K4" s="150"/>
      <c r="L4" s="150"/>
      <c r="M4" s="150"/>
      <c r="N4" s="150"/>
      <c r="O4" s="150"/>
      <c r="P4" s="150"/>
      <c r="Q4" s="150"/>
      <c r="R4" s="150"/>
      <c r="S4" s="150"/>
      <c r="T4" s="150"/>
      <c r="U4" s="150"/>
      <c r="V4" s="150"/>
      <c r="W4" s="150"/>
      <c r="X4" s="150"/>
      <c r="Y4" s="144" t="s">
        <v>72</v>
      </c>
      <c r="Z4" s="145"/>
      <c r="AA4" s="145"/>
      <c r="AB4" s="145"/>
      <c r="AC4" s="145"/>
      <c r="AD4" s="145"/>
      <c r="AE4" s="145"/>
      <c r="AF4" s="145"/>
      <c r="AG4" s="145"/>
      <c r="AH4" s="145"/>
      <c r="AI4" s="146"/>
      <c r="AJ4" s="151" t="s">
        <v>73</v>
      </c>
      <c r="AK4" s="151"/>
      <c r="AL4" s="151"/>
      <c r="AM4" s="151"/>
      <c r="AN4" s="151"/>
      <c r="AO4" s="151"/>
      <c r="AP4" s="151"/>
      <c r="AQ4" s="151"/>
      <c r="AR4" s="151"/>
      <c r="AS4" s="151"/>
      <c r="AT4" s="151"/>
      <c r="AU4" s="152" t="s">
        <v>74</v>
      </c>
      <c r="AV4" s="151"/>
      <c r="AW4" s="151"/>
      <c r="AX4" s="151"/>
      <c r="AY4" s="151"/>
      <c r="AZ4" s="151"/>
      <c r="BA4" s="151"/>
      <c r="BB4" s="151"/>
      <c r="BC4" s="151"/>
      <c r="BD4" s="151"/>
      <c r="BE4" s="151"/>
      <c r="BF4" s="151" t="s">
        <v>75</v>
      </c>
      <c r="BG4" s="151"/>
      <c r="BH4" s="151"/>
      <c r="BI4" s="151"/>
      <c r="BJ4" s="151"/>
      <c r="BK4" s="151"/>
      <c r="BL4" s="151"/>
      <c r="BM4" s="151"/>
      <c r="BN4" s="151"/>
      <c r="BO4" s="151"/>
      <c r="BP4" s="151"/>
      <c r="BQ4" s="152" t="s">
        <v>76</v>
      </c>
      <c r="BR4" s="151"/>
      <c r="BS4" s="151"/>
      <c r="BT4" s="151"/>
      <c r="BU4" s="151"/>
      <c r="BV4" s="151"/>
      <c r="BW4" s="151"/>
      <c r="BX4" s="151"/>
      <c r="BY4" s="151"/>
      <c r="BZ4" s="151"/>
      <c r="CA4" s="151"/>
      <c r="CB4" s="151" t="s">
        <v>77</v>
      </c>
      <c r="CC4" s="151"/>
      <c r="CD4" s="151"/>
      <c r="CE4" s="151"/>
      <c r="CF4" s="151"/>
      <c r="CG4" s="151"/>
      <c r="CH4" s="151"/>
      <c r="CI4" s="151"/>
      <c r="CJ4" s="151"/>
      <c r="CK4" s="151"/>
      <c r="CL4" s="151"/>
      <c r="CM4" s="153" t="s">
        <v>78</v>
      </c>
      <c r="CN4" s="153" t="s">
        <v>79</v>
      </c>
      <c r="CO4" s="144" t="s">
        <v>80</v>
      </c>
      <c r="CP4" s="145"/>
      <c r="CQ4" s="145"/>
      <c r="CR4" s="145"/>
      <c r="CS4" s="145"/>
      <c r="CT4" s="145"/>
      <c r="CU4" s="145"/>
      <c r="CV4" s="145"/>
      <c r="CW4" s="145"/>
      <c r="CX4" s="145"/>
      <c r="CY4" s="146"/>
      <c r="CZ4" s="151" t="s">
        <v>81</v>
      </c>
      <c r="DA4" s="151"/>
      <c r="DB4" s="151"/>
      <c r="DC4" s="151"/>
      <c r="DD4" s="151"/>
      <c r="DE4" s="151"/>
      <c r="DF4" s="151"/>
      <c r="DG4" s="151"/>
      <c r="DH4" s="151"/>
      <c r="DI4" s="151"/>
      <c r="DJ4" s="151"/>
      <c r="DK4" s="144" t="s">
        <v>82</v>
      </c>
      <c r="DL4" s="145"/>
      <c r="DM4" s="145"/>
      <c r="DN4" s="145"/>
      <c r="DO4" s="145"/>
      <c r="DP4" s="145"/>
      <c r="DQ4" s="145"/>
      <c r="DR4" s="145"/>
      <c r="DS4" s="145"/>
      <c r="DT4" s="145"/>
      <c r="DU4" s="146"/>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109</v>
      </c>
      <c r="AL5" s="59" t="s">
        <v>110</v>
      </c>
      <c r="AM5" s="59" t="s">
        <v>111</v>
      </c>
      <c r="AN5" s="59" t="s">
        <v>112</v>
      </c>
      <c r="AO5" s="59" t="s">
        <v>103</v>
      </c>
      <c r="AP5" s="59" t="s">
        <v>104</v>
      </c>
      <c r="AQ5" s="59" t="s">
        <v>105</v>
      </c>
      <c r="AR5" s="59" t="s">
        <v>106</v>
      </c>
      <c r="AS5" s="59" t="s">
        <v>107</v>
      </c>
      <c r="AT5" s="59" t="s">
        <v>108</v>
      </c>
      <c r="AU5" s="59" t="s">
        <v>113</v>
      </c>
      <c r="AV5" s="59" t="s">
        <v>114</v>
      </c>
      <c r="AW5" s="59" t="s">
        <v>115</v>
      </c>
      <c r="AX5" s="59" t="s">
        <v>111</v>
      </c>
      <c r="AY5" s="59" t="s">
        <v>102</v>
      </c>
      <c r="AZ5" s="59" t="s">
        <v>103</v>
      </c>
      <c r="BA5" s="59" t="s">
        <v>104</v>
      </c>
      <c r="BB5" s="59" t="s">
        <v>105</v>
      </c>
      <c r="BC5" s="59" t="s">
        <v>106</v>
      </c>
      <c r="BD5" s="59" t="s">
        <v>107</v>
      </c>
      <c r="BE5" s="59" t="s">
        <v>108</v>
      </c>
      <c r="BF5" s="59" t="s">
        <v>116</v>
      </c>
      <c r="BG5" s="59" t="s">
        <v>99</v>
      </c>
      <c r="BH5" s="59" t="s">
        <v>115</v>
      </c>
      <c r="BI5" s="59" t="s">
        <v>101</v>
      </c>
      <c r="BJ5" s="59" t="s">
        <v>117</v>
      </c>
      <c r="BK5" s="59" t="s">
        <v>103</v>
      </c>
      <c r="BL5" s="59" t="s">
        <v>104</v>
      </c>
      <c r="BM5" s="59" t="s">
        <v>105</v>
      </c>
      <c r="BN5" s="59" t="s">
        <v>106</v>
      </c>
      <c r="BO5" s="59" t="s">
        <v>107</v>
      </c>
      <c r="BP5" s="59" t="s">
        <v>108</v>
      </c>
      <c r="BQ5" s="59" t="s">
        <v>116</v>
      </c>
      <c r="BR5" s="59" t="s">
        <v>109</v>
      </c>
      <c r="BS5" s="59" t="s">
        <v>110</v>
      </c>
      <c r="BT5" s="59" t="s">
        <v>101</v>
      </c>
      <c r="BU5" s="59" t="s">
        <v>117</v>
      </c>
      <c r="BV5" s="59" t="s">
        <v>103</v>
      </c>
      <c r="BW5" s="59" t="s">
        <v>104</v>
      </c>
      <c r="BX5" s="59" t="s">
        <v>105</v>
      </c>
      <c r="BY5" s="59" t="s">
        <v>106</v>
      </c>
      <c r="BZ5" s="59" t="s">
        <v>107</v>
      </c>
      <c r="CA5" s="59" t="s">
        <v>108</v>
      </c>
      <c r="CB5" s="59" t="s">
        <v>98</v>
      </c>
      <c r="CC5" s="59" t="s">
        <v>99</v>
      </c>
      <c r="CD5" s="59" t="s">
        <v>100</v>
      </c>
      <c r="CE5" s="59" t="s">
        <v>118</v>
      </c>
      <c r="CF5" s="59" t="s">
        <v>102</v>
      </c>
      <c r="CG5" s="59" t="s">
        <v>103</v>
      </c>
      <c r="CH5" s="59" t="s">
        <v>104</v>
      </c>
      <c r="CI5" s="59" t="s">
        <v>105</v>
      </c>
      <c r="CJ5" s="59" t="s">
        <v>106</v>
      </c>
      <c r="CK5" s="59" t="s">
        <v>107</v>
      </c>
      <c r="CL5" s="59" t="s">
        <v>108</v>
      </c>
      <c r="CM5" s="154"/>
      <c r="CN5" s="154"/>
      <c r="CO5" s="59" t="s">
        <v>98</v>
      </c>
      <c r="CP5" s="59" t="s">
        <v>109</v>
      </c>
      <c r="CQ5" s="59" t="s">
        <v>100</v>
      </c>
      <c r="CR5" s="59" t="s">
        <v>101</v>
      </c>
      <c r="CS5" s="59" t="s">
        <v>112</v>
      </c>
      <c r="CT5" s="59" t="s">
        <v>103</v>
      </c>
      <c r="CU5" s="59" t="s">
        <v>104</v>
      </c>
      <c r="CV5" s="59" t="s">
        <v>105</v>
      </c>
      <c r="CW5" s="59" t="s">
        <v>106</v>
      </c>
      <c r="CX5" s="59" t="s">
        <v>107</v>
      </c>
      <c r="CY5" s="59" t="s">
        <v>108</v>
      </c>
      <c r="CZ5" s="59" t="s">
        <v>98</v>
      </c>
      <c r="DA5" s="59" t="s">
        <v>109</v>
      </c>
      <c r="DB5" s="59" t="s">
        <v>110</v>
      </c>
      <c r="DC5" s="59" t="s">
        <v>118</v>
      </c>
      <c r="DD5" s="59" t="s">
        <v>112</v>
      </c>
      <c r="DE5" s="59" t="s">
        <v>103</v>
      </c>
      <c r="DF5" s="59" t="s">
        <v>104</v>
      </c>
      <c r="DG5" s="59" t="s">
        <v>105</v>
      </c>
      <c r="DH5" s="59" t="s">
        <v>106</v>
      </c>
      <c r="DI5" s="59" t="s">
        <v>107</v>
      </c>
      <c r="DJ5" s="59" t="s">
        <v>44</v>
      </c>
      <c r="DK5" s="59" t="s">
        <v>98</v>
      </c>
      <c r="DL5" s="59" t="s">
        <v>109</v>
      </c>
      <c r="DM5" s="59" t="s">
        <v>110</v>
      </c>
      <c r="DN5" s="59" t="s">
        <v>101</v>
      </c>
      <c r="DO5" s="59" t="s">
        <v>102</v>
      </c>
      <c r="DP5" s="59" t="s">
        <v>103</v>
      </c>
      <c r="DQ5" s="59" t="s">
        <v>104</v>
      </c>
      <c r="DR5" s="59" t="s">
        <v>105</v>
      </c>
      <c r="DS5" s="59" t="s">
        <v>106</v>
      </c>
      <c r="DT5" s="59" t="s">
        <v>107</v>
      </c>
      <c r="DU5" s="59" t="s">
        <v>108</v>
      </c>
    </row>
    <row r="6" spans="1:125" s="66" customFormat="1" x14ac:dyDescent="0.15">
      <c r="A6" s="49" t="s">
        <v>119</v>
      </c>
      <c r="B6" s="60">
        <f>B8</f>
        <v>2017</v>
      </c>
      <c r="C6" s="60">
        <f t="shared" ref="C6:X6" si="1">C8</f>
        <v>322024</v>
      </c>
      <c r="D6" s="60">
        <f t="shared" si="1"/>
        <v>47</v>
      </c>
      <c r="E6" s="60">
        <f t="shared" si="1"/>
        <v>14</v>
      </c>
      <c r="F6" s="60">
        <f t="shared" si="1"/>
        <v>0</v>
      </c>
      <c r="G6" s="60">
        <f t="shared" si="1"/>
        <v>1</v>
      </c>
      <c r="H6" s="60" t="str">
        <f>SUBSTITUTE(H8,"　","")</f>
        <v>島根県浜田市</v>
      </c>
      <c r="I6" s="60" t="str">
        <f t="shared" si="1"/>
        <v>浜田市栄町駐車場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都市計画駐車場 届出駐車場</v>
      </c>
      <c r="Q6" s="62" t="str">
        <f t="shared" si="1"/>
        <v>広場式</v>
      </c>
      <c r="R6" s="63">
        <f t="shared" si="1"/>
        <v>46</v>
      </c>
      <c r="S6" s="62" t="str">
        <f t="shared" si="1"/>
        <v>商業施設</v>
      </c>
      <c r="T6" s="62" t="str">
        <f t="shared" si="1"/>
        <v>無</v>
      </c>
      <c r="U6" s="63">
        <f t="shared" si="1"/>
        <v>1265</v>
      </c>
      <c r="V6" s="63">
        <f t="shared" si="1"/>
        <v>40</v>
      </c>
      <c r="W6" s="63">
        <f t="shared" si="1"/>
        <v>100</v>
      </c>
      <c r="X6" s="62" t="str">
        <f t="shared" si="1"/>
        <v>利用料金制</v>
      </c>
      <c r="Y6" s="64">
        <f>IF(Y8="-",NA(),Y8)</f>
        <v>229.6</v>
      </c>
      <c r="Z6" s="64">
        <f t="shared" ref="Z6:AH6" si="2">IF(Z8="-",NA(),Z8)</f>
        <v>206.2</v>
      </c>
      <c r="AA6" s="64">
        <f t="shared" si="2"/>
        <v>180.2</v>
      </c>
      <c r="AB6" s="64">
        <f t="shared" si="2"/>
        <v>111.6</v>
      </c>
      <c r="AC6" s="64">
        <f t="shared" si="2"/>
        <v>120.3</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56.4</v>
      </c>
      <c r="BG6" s="64">
        <f t="shared" ref="BG6:BO6" si="5">IF(BG8="-",NA(),BG8)</f>
        <v>51.5</v>
      </c>
      <c r="BH6" s="64">
        <f t="shared" si="5"/>
        <v>44.5</v>
      </c>
      <c r="BI6" s="64">
        <f t="shared" si="5"/>
        <v>-68.099999999999994</v>
      </c>
      <c r="BJ6" s="64">
        <f t="shared" si="5"/>
        <v>14</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2386</v>
      </c>
      <c r="BR6" s="65">
        <f t="shared" ref="BR6:BZ6" si="6">IF(BR8="-",NA(),BR8)</f>
        <v>2103</v>
      </c>
      <c r="BS6" s="65">
        <f t="shared" si="6"/>
        <v>1790</v>
      </c>
      <c r="BT6" s="65">
        <f t="shared" si="6"/>
        <v>772</v>
      </c>
      <c r="BU6" s="65">
        <f t="shared" si="6"/>
        <v>737</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120</v>
      </c>
      <c r="CM6" s="63">
        <f t="shared" ref="CM6:CN6" si="7">CM8</f>
        <v>3406</v>
      </c>
      <c r="CN6" s="63">
        <f t="shared" si="7"/>
        <v>0</v>
      </c>
      <c r="CO6" s="64"/>
      <c r="CP6" s="64"/>
      <c r="CQ6" s="64"/>
      <c r="CR6" s="64"/>
      <c r="CS6" s="64"/>
      <c r="CT6" s="64"/>
      <c r="CU6" s="64"/>
      <c r="CV6" s="64"/>
      <c r="CW6" s="64"/>
      <c r="CX6" s="64"/>
      <c r="CY6" s="61" t="s">
        <v>120</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220</v>
      </c>
      <c r="DL6" s="64">
        <f t="shared" ref="DL6:DT6" si="9">IF(DL8="-",NA(),DL8)</f>
        <v>210</v>
      </c>
      <c r="DM6" s="64">
        <f t="shared" si="9"/>
        <v>192.5</v>
      </c>
      <c r="DN6" s="64">
        <f t="shared" si="9"/>
        <v>192.5</v>
      </c>
      <c r="DO6" s="64">
        <f t="shared" si="9"/>
        <v>182.5</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15">
      <c r="A7" s="49" t="s">
        <v>121</v>
      </c>
      <c r="B7" s="60">
        <f t="shared" ref="B7:X7" si="10">B8</f>
        <v>2017</v>
      </c>
      <c r="C7" s="60">
        <f t="shared" si="10"/>
        <v>322024</v>
      </c>
      <c r="D7" s="60">
        <f t="shared" si="10"/>
        <v>47</v>
      </c>
      <c r="E7" s="60">
        <f t="shared" si="10"/>
        <v>14</v>
      </c>
      <c r="F7" s="60">
        <f t="shared" si="10"/>
        <v>0</v>
      </c>
      <c r="G7" s="60">
        <f t="shared" si="10"/>
        <v>1</v>
      </c>
      <c r="H7" s="60" t="str">
        <f t="shared" si="10"/>
        <v>島根県　浜田市</v>
      </c>
      <c r="I7" s="60" t="str">
        <f t="shared" si="10"/>
        <v>浜田市栄町駐車場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都市計画駐車場 届出駐車場</v>
      </c>
      <c r="Q7" s="62" t="str">
        <f t="shared" si="10"/>
        <v>広場式</v>
      </c>
      <c r="R7" s="63">
        <f t="shared" si="10"/>
        <v>46</v>
      </c>
      <c r="S7" s="62" t="str">
        <f t="shared" si="10"/>
        <v>商業施設</v>
      </c>
      <c r="T7" s="62" t="str">
        <f t="shared" si="10"/>
        <v>無</v>
      </c>
      <c r="U7" s="63">
        <f t="shared" si="10"/>
        <v>1265</v>
      </c>
      <c r="V7" s="63">
        <f t="shared" si="10"/>
        <v>40</v>
      </c>
      <c r="W7" s="63">
        <f t="shared" si="10"/>
        <v>100</v>
      </c>
      <c r="X7" s="62" t="str">
        <f t="shared" si="10"/>
        <v>利用料金制</v>
      </c>
      <c r="Y7" s="64">
        <f>Y8</f>
        <v>229.6</v>
      </c>
      <c r="Z7" s="64">
        <f t="shared" ref="Z7:AH7" si="11">Z8</f>
        <v>206.2</v>
      </c>
      <c r="AA7" s="64">
        <f t="shared" si="11"/>
        <v>180.2</v>
      </c>
      <c r="AB7" s="64">
        <f t="shared" si="11"/>
        <v>111.6</v>
      </c>
      <c r="AC7" s="64">
        <f t="shared" si="11"/>
        <v>120.3</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56.4</v>
      </c>
      <c r="BG7" s="64">
        <f t="shared" ref="BG7:BO7" si="14">BG8</f>
        <v>51.5</v>
      </c>
      <c r="BH7" s="64">
        <f t="shared" si="14"/>
        <v>44.5</v>
      </c>
      <c r="BI7" s="64">
        <f t="shared" si="14"/>
        <v>-68.099999999999994</v>
      </c>
      <c r="BJ7" s="64">
        <f t="shared" si="14"/>
        <v>14</v>
      </c>
      <c r="BK7" s="64">
        <f t="shared" si="14"/>
        <v>37.6</v>
      </c>
      <c r="BL7" s="64">
        <f t="shared" si="14"/>
        <v>40.700000000000003</v>
      </c>
      <c r="BM7" s="64">
        <f t="shared" si="14"/>
        <v>38.200000000000003</v>
      </c>
      <c r="BN7" s="64">
        <f t="shared" si="14"/>
        <v>34.6</v>
      </c>
      <c r="BO7" s="64">
        <f t="shared" si="14"/>
        <v>37.6</v>
      </c>
      <c r="BP7" s="61"/>
      <c r="BQ7" s="65">
        <f>BQ8</f>
        <v>2386</v>
      </c>
      <c r="BR7" s="65">
        <f t="shared" ref="BR7:BZ7" si="15">BR8</f>
        <v>2103</v>
      </c>
      <c r="BS7" s="65">
        <f t="shared" si="15"/>
        <v>1790</v>
      </c>
      <c r="BT7" s="65">
        <f t="shared" si="15"/>
        <v>772</v>
      </c>
      <c r="BU7" s="65">
        <f t="shared" si="15"/>
        <v>737</v>
      </c>
      <c r="BV7" s="65">
        <f t="shared" si="15"/>
        <v>6777</v>
      </c>
      <c r="BW7" s="65">
        <f t="shared" si="15"/>
        <v>7496</v>
      </c>
      <c r="BX7" s="65">
        <f t="shared" si="15"/>
        <v>6967</v>
      </c>
      <c r="BY7" s="65">
        <f t="shared" si="15"/>
        <v>7138</v>
      </c>
      <c r="BZ7" s="65">
        <f t="shared" si="15"/>
        <v>8131</v>
      </c>
      <c r="CA7" s="63"/>
      <c r="CB7" s="64" t="s">
        <v>122</v>
      </c>
      <c r="CC7" s="64" t="s">
        <v>122</v>
      </c>
      <c r="CD7" s="64" t="s">
        <v>122</v>
      </c>
      <c r="CE7" s="64" t="s">
        <v>122</v>
      </c>
      <c r="CF7" s="64" t="s">
        <v>122</v>
      </c>
      <c r="CG7" s="64" t="s">
        <v>122</v>
      </c>
      <c r="CH7" s="64" t="s">
        <v>122</v>
      </c>
      <c r="CI7" s="64" t="s">
        <v>122</v>
      </c>
      <c r="CJ7" s="64" t="s">
        <v>122</v>
      </c>
      <c r="CK7" s="64" t="s">
        <v>120</v>
      </c>
      <c r="CL7" s="61"/>
      <c r="CM7" s="63">
        <f>CM8</f>
        <v>3406</v>
      </c>
      <c r="CN7" s="63">
        <f>CN8</f>
        <v>0</v>
      </c>
      <c r="CO7" s="64" t="s">
        <v>122</v>
      </c>
      <c r="CP7" s="64" t="s">
        <v>122</v>
      </c>
      <c r="CQ7" s="64" t="s">
        <v>122</v>
      </c>
      <c r="CR7" s="64" t="s">
        <v>122</v>
      </c>
      <c r="CS7" s="64" t="s">
        <v>122</v>
      </c>
      <c r="CT7" s="64" t="s">
        <v>122</v>
      </c>
      <c r="CU7" s="64" t="s">
        <v>122</v>
      </c>
      <c r="CV7" s="64" t="s">
        <v>122</v>
      </c>
      <c r="CW7" s="64" t="s">
        <v>122</v>
      </c>
      <c r="CX7" s="64" t="s">
        <v>120</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220</v>
      </c>
      <c r="DL7" s="64">
        <f t="shared" ref="DL7:DT7" si="17">DL8</f>
        <v>210</v>
      </c>
      <c r="DM7" s="64">
        <f t="shared" si="17"/>
        <v>192.5</v>
      </c>
      <c r="DN7" s="64">
        <f t="shared" si="17"/>
        <v>192.5</v>
      </c>
      <c r="DO7" s="64">
        <f t="shared" si="17"/>
        <v>182.5</v>
      </c>
      <c r="DP7" s="64">
        <f t="shared" si="17"/>
        <v>252.6</v>
      </c>
      <c r="DQ7" s="64">
        <f t="shared" si="17"/>
        <v>252.8</v>
      </c>
      <c r="DR7" s="64">
        <f t="shared" si="17"/>
        <v>269</v>
      </c>
      <c r="DS7" s="64">
        <f t="shared" si="17"/>
        <v>276.60000000000002</v>
      </c>
      <c r="DT7" s="64">
        <f t="shared" si="17"/>
        <v>274.8</v>
      </c>
      <c r="DU7" s="61"/>
    </row>
    <row r="8" spans="1:125" s="66" customFormat="1" x14ac:dyDescent="0.15">
      <c r="A8" s="49"/>
      <c r="B8" s="67">
        <v>2017</v>
      </c>
      <c r="C8" s="67">
        <v>322024</v>
      </c>
      <c r="D8" s="67">
        <v>47</v>
      </c>
      <c r="E8" s="67">
        <v>14</v>
      </c>
      <c r="F8" s="67">
        <v>0</v>
      </c>
      <c r="G8" s="67">
        <v>1</v>
      </c>
      <c r="H8" s="67" t="s">
        <v>123</v>
      </c>
      <c r="I8" s="67" t="s">
        <v>124</v>
      </c>
      <c r="J8" s="67" t="s">
        <v>125</v>
      </c>
      <c r="K8" s="67" t="s">
        <v>126</v>
      </c>
      <c r="L8" s="67" t="s">
        <v>127</v>
      </c>
      <c r="M8" s="67" t="s">
        <v>128</v>
      </c>
      <c r="N8" s="67" t="s">
        <v>129</v>
      </c>
      <c r="O8" s="68" t="s">
        <v>130</v>
      </c>
      <c r="P8" s="69" t="s">
        <v>131</v>
      </c>
      <c r="Q8" s="69" t="s">
        <v>132</v>
      </c>
      <c r="R8" s="70">
        <v>46</v>
      </c>
      <c r="S8" s="69" t="s">
        <v>133</v>
      </c>
      <c r="T8" s="69" t="s">
        <v>134</v>
      </c>
      <c r="U8" s="70">
        <v>1265</v>
      </c>
      <c r="V8" s="70">
        <v>40</v>
      </c>
      <c r="W8" s="70">
        <v>100</v>
      </c>
      <c r="X8" s="69" t="s">
        <v>135</v>
      </c>
      <c r="Y8" s="71">
        <v>229.6</v>
      </c>
      <c r="Z8" s="71">
        <v>206.2</v>
      </c>
      <c r="AA8" s="71">
        <v>180.2</v>
      </c>
      <c r="AB8" s="71">
        <v>111.6</v>
      </c>
      <c r="AC8" s="71">
        <v>120.3</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56.4</v>
      </c>
      <c r="BG8" s="71">
        <v>51.5</v>
      </c>
      <c r="BH8" s="71">
        <v>44.5</v>
      </c>
      <c r="BI8" s="71">
        <v>-68.099999999999994</v>
      </c>
      <c r="BJ8" s="71">
        <v>14</v>
      </c>
      <c r="BK8" s="71">
        <v>37.6</v>
      </c>
      <c r="BL8" s="71">
        <v>40.700000000000003</v>
      </c>
      <c r="BM8" s="71">
        <v>38.200000000000003</v>
      </c>
      <c r="BN8" s="71">
        <v>34.6</v>
      </c>
      <c r="BO8" s="71">
        <v>37.6</v>
      </c>
      <c r="BP8" s="68">
        <v>26.4</v>
      </c>
      <c r="BQ8" s="72">
        <v>2386</v>
      </c>
      <c r="BR8" s="72">
        <v>2103</v>
      </c>
      <c r="BS8" s="72">
        <v>1790</v>
      </c>
      <c r="BT8" s="73">
        <v>772</v>
      </c>
      <c r="BU8" s="73">
        <v>737</v>
      </c>
      <c r="BV8" s="72">
        <v>6777</v>
      </c>
      <c r="BW8" s="72">
        <v>7496</v>
      </c>
      <c r="BX8" s="72">
        <v>6967</v>
      </c>
      <c r="BY8" s="72">
        <v>7138</v>
      </c>
      <c r="BZ8" s="72">
        <v>8131</v>
      </c>
      <c r="CA8" s="70">
        <v>15069</v>
      </c>
      <c r="CB8" s="71" t="s">
        <v>127</v>
      </c>
      <c r="CC8" s="71" t="s">
        <v>127</v>
      </c>
      <c r="CD8" s="71" t="s">
        <v>127</v>
      </c>
      <c r="CE8" s="71" t="s">
        <v>127</v>
      </c>
      <c r="CF8" s="71" t="s">
        <v>127</v>
      </c>
      <c r="CG8" s="71" t="s">
        <v>127</v>
      </c>
      <c r="CH8" s="71" t="s">
        <v>127</v>
      </c>
      <c r="CI8" s="71" t="s">
        <v>127</v>
      </c>
      <c r="CJ8" s="71" t="s">
        <v>127</v>
      </c>
      <c r="CK8" s="71" t="s">
        <v>127</v>
      </c>
      <c r="CL8" s="68" t="s">
        <v>127</v>
      </c>
      <c r="CM8" s="70">
        <v>3406</v>
      </c>
      <c r="CN8" s="70">
        <v>0</v>
      </c>
      <c r="CO8" s="71" t="s">
        <v>127</v>
      </c>
      <c r="CP8" s="71" t="s">
        <v>127</v>
      </c>
      <c r="CQ8" s="71" t="s">
        <v>127</v>
      </c>
      <c r="CR8" s="71" t="s">
        <v>127</v>
      </c>
      <c r="CS8" s="71" t="s">
        <v>127</v>
      </c>
      <c r="CT8" s="71" t="s">
        <v>127</v>
      </c>
      <c r="CU8" s="71" t="s">
        <v>127</v>
      </c>
      <c r="CV8" s="71" t="s">
        <v>127</v>
      </c>
      <c r="CW8" s="71" t="s">
        <v>127</v>
      </c>
      <c r="CX8" s="71" t="s">
        <v>127</v>
      </c>
      <c r="CY8" s="68" t="s">
        <v>127</v>
      </c>
      <c r="CZ8" s="71">
        <v>0</v>
      </c>
      <c r="DA8" s="71">
        <v>0</v>
      </c>
      <c r="DB8" s="71">
        <v>0</v>
      </c>
      <c r="DC8" s="71">
        <v>0</v>
      </c>
      <c r="DD8" s="71">
        <v>0</v>
      </c>
      <c r="DE8" s="71">
        <v>84.4</v>
      </c>
      <c r="DF8" s="71">
        <v>78.400000000000006</v>
      </c>
      <c r="DG8" s="71">
        <v>70.5</v>
      </c>
      <c r="DH8" s="71">
        <v>59.2</v>
      </c>
      <c r="DI8" s="71">
        <v>62.4</v>
      </c>
      <c r="DJ8" s="68">
        <v>120.3</v>
      </c>
      <c r="DK8" s="71">
        <v>220</v>
      </c>
      <c r="DL8" s="71">
        <v>210</v>
      </c>
      <c r="DM8" s="71">
        <v>192.5</v>
      </c>
      <c r="DN8" s="71">
        <v>192.5</v>
      </c>
      <c r="DO8" s="71">
        <v>182.5</v>
      </c>
      <c r="DP8" s="71">
        <v>252.6</v>
      </c>
      <c r="DQ8" s="71">
        <v>252.8</v>
      </c>
      <c r="DR8" s="71">
        <v>269</v>
      </c>
      <c r="DS8" s="71">
        <v>276.60000000000002</v>
      </c>
      <c r="DT8" s="71">
        <v>274.8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136</v>
      </c>
      <c r="C10" s="78" t="s">
        <v>137</v>
      </c>
      <c r="D10" s="78" t="s">
        <v>138</v>
      </c>
      <c r="E10" s="78" t="s">
        <v>139</v>
      </c>
      <c r="F10" s="78" t="s">
        <v>140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2019-02-06T04:27:09Z</cp:lastPrinted>
  <dcterms:created xsi:type="dcterms:W3CDTF">2018-12-07T10:34:22Z</dcterms:created>
  <dcterms:modified xsi:type="dcterms:W3CDTF">2019-02-06T04:27:12Z</dcterms:modified>
  <cp:category/>
</cp:coreProperties>
</file>