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01 松江市\"/>
    </mc:Choice>
  </mc:AlternateContent>
  <workbookProtection workbookPassword="B319" lockStructure="1"/>
  <bookViews>
    <workbookView xWindow="240" yWindow="60" windowWidth="19230" windowHeight="6825"/>
  </bookViews>
  <sheets>
    <sheet name="法適用_交通・自動車運送事業" sheetId="4" r:id="rId1"/>
    <sheet name="データ" sheetId="5" state="hidden" r:id="rId2"/>
  </sheets>
  <calcPr calcId="162913"/>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V9" i="4" s="1"/>
  <c r="AG6" i="5"/>
  <c r="AF6" i="5"/>
  <c r="AE6" i="5"/>
  <c r="AD6" i="5"/>
  <c r="BA8" i="4" s="1"/>
  <c r="AC6" i="5"/>
  <c r="AB6" i="5"/>
  <c r="AA6" i="5"/>
  <c r="Z6" i="5"/>
  <c r="R12" i="4" s="1"/>
  <c r="Y6" i="5"/>
  <c r="X6" i="5"/>
  <c r="B12" i="4" s="1"/>
  <c r="W6" i="5"/>
  <c r="V6" i="5"/>
  <c r="R10" i="4" s="1"/>
  <c r="U6" i="5"/>
  <c r="T6" i="5"/>
  <c r="B10" i="4" s="1"/>
  <c r="S6" i="5"/>
  <c r="R6" i="5"/>
  <c r="R8" i="4" s="1"/>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Z10" i="4"/>
  <c r="J10" i="4"/>
  <c r="BK9" i="4"/>
  <c r="BF9" i="4"/>
  <c r="BA9" i="4"/>
  <c r="AQ9" i="4"/>
  <c r="BK8" i="4"/>
  <c r="BF8" i="4"/>
  <c r="AV8" i="4"/>
  <c r="AQ8" i="4"/>
  <c r="J8" i="4"/>
  <c r="B6" i="4"/>
  <c r="FI16" i="5" l="1"/>
  <c r="DU16" i="5"/>
  <c r="BK16" i="5"/>
  <c r="AO11" i="5"/>
  <c r="EE10" i="5"/>
  <c r="CG10" i="5"/>
  <c r="BK7" i="4"/>
  <c r="EY16" i="5"/>
  <c r="DK16" i="5"/>
  <c r="AZ16" i="5"/>
  <c r="FI10" i="5"/>
  <c r="DU10" i="5"/>
  <c r="BV10" i="5"/>
  <c r="EO16" i="5"/>
  <c r="DA16" i="5"/>
  <c r="EY10" i="5"/>
  <c r="DK10" i="5"/>
  <c r="BK10" i="5"/>
  <c r="CG17" i="5"/>
  <c r="AO17" i="5"/>
  <c r="EE16" i="5"/>
  <c r="BV16" i="5"/>
  <c r="EO10" i="5"/>
  <c r="DA10" i="5"/>
  <c r="AZ10" i="5"/>
  <c r="J10" i="5"/>
  <c r="K10" i="5"/>
  <c r="L10" i="5"/>
  <c r="I10" i="5"/>
  <c r="CF17" i="5" l="1"/>
  <c r="AN17" i="5"/>
  <c r="ED16" i="5"/>
  <c r="BU16" i="5"/>
  <c r="EN10" i="5"/>
  <c r="CZ10" i="5"/>
  <c r="AY10" i="5"/>
  <c r="FH16" i="5"/>
  <c r="DT16" i="5"/>
  <c r="BJ16" i="5"/>
  <c r="AN11" i="5"/>
  <c r="ED10" i="5"/>
  <c r="CF10" i="5"/>
  <c r="EX16" i="5"/>
  <c r="DJ16" i="5"/>
  <c r="AY16" i="5"/>
  <c r="FH10" i="5"/>
  <c r="DT10" i="5"/>
  <c r="BU10" i="5"/>
  <c r="EN16" i="5"/>
  <c r="CZ16" i="5"/>
  <c r="EX10" i="5"/>
  <c r="DJ10" i="5"/>
  <c r="BJ10" i="5"/>
  <c r="BF7" i="4"/>
  <c r="EM16" i="5"/>
  <c r="CY16" i="5"/>
  <c r="EW10" i="5"/>
  <c r="DI10" i="5"/>
  <c r="BI10" i="5"/>
  <c r="BA7" i="4"/>
  <c r="CE17" i="5"/>
  <c r="AM17" i="5"/>
  <c r="EC16" i="5"/>
  <c r="BT16" i="5"/>
  <c r="EM10" i="5"/>
  <c r="CY10" i="5"/>
  <c r="AX10" i="5"/>
  <c r="FG16" i="5"/>
  <c r="DS16" i="5"/>
  <c r="BI16" i="5"/>
  <c r="AM11" i="5"/>
  <c r="EC10" i="5"/>
  <c r="CE10" i="5"/>
  <c r="EW16" i="5"/>
  <c r="DI16" i="5"/>
  <c r="AX16" i="5"/>
  <c r="FG10" i="5"/>
  <c r="DS10" i="5"/>
  <c r="BT10" i="5"/>
  <c r="EV16" i="5"/>
  <c r="DH16" i="5"/>
  <c r="AW16" i="5"/>
  <c r="FF10" i="5"/>
  <c r="DR10" i="5"/>
  <c r="BS10" i="5"/>
  <c r="AV7" i="4"/>
  <c r="EL16" i="5"/>
  <c r="CX16" i="5"/>
  <c r="EV10" i="5"/>
  <c r="DH10" i="5"/>
  <c r="BH10" i="5"/>
  <c r="CD17" i="5"/>
  <c r="AL17" i="5"/>
  <c r="EB16" i="5"/>
  <c r="BS16" i="5"/>
  <c r="EL10" i="5"/>
  <c r="CX10" i="5"/>
  <c r="AW10" i="5"/>
  <c r="FF16" i="5"/>
  <c r="DR16" i="5"/>
  <c r="BH16" i="5"/>
  <c r="AL11" i="5"/>
  <c r="EB10" i="5"/>
  <c r="CD10" i="5"/>
  <c r="FE16" i="5"/>
  <c r="DQ16" i="5"/>
  <c r="BG16" i="5"/>
  <c r="AK11" i="5"/>
  <c r="EA10" i="5"/>
  <c r="CC10" i="5"/>
  <c r="EU16" i="5"/>
  <c r="DG16" i="5"/>
  <c r="AV16" i="5"/>
  <c r="FE10" i="5"/>
  <c r="DQ10" i="5"/>
  <c r="BR10" i="5"/>
  <c r="EK16" i="5"/>
  <c r="CW16" i="5"/>
  <c r="EU10" i="5"/>
  <c r="DG10" i="5"/>
  <c r="BG10" i="5"/>
  <c r="CC17" i="5"/>
  <c r="AK17" i="5"/>
  <c r="EA16" i="5"/>
  <c r="BR16" i="5"/>
  <c r="EK10" i="5"/>
  <c r="CW10" i="5"/>
  <c r="AV10" i="5"/>
  <c r="AQ7" i="4"/>
</calcChain>
</file>

<file path=xl/sharedStrings.xml><?xml version="1.0" encoding="utf-8"?>
<sst xmlns="http://schemas.openxmlformats.org/spreadsheetml/2006/main" count="318" uniqueCount="129">
  <si>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</si>
  <si>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</si>
  <si>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</si>
  <si>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</si>
  <si>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</si>
  <si>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</si>
  <si>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</si>
  <si>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</si>
  <si>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</si>
  <si>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</si>
  <si>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</si>
  <si>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</si>
  <si>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</si>
  <si>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</si>
  <si>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</si>
  <si>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</si>
  <si>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</si>
  <si>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</si>
  <si>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</si>
  <si>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</si>
  <si>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</si>
  <si>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</si>
  <si>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</si>
  <si>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</si>
  <si>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</si>
  <si>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</si>
  <si>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</si>
  <si>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</si>
  <si>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</si>
  <si>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</si>
  <si>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</si>
  <si>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</si>
  <si>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</si>
  <si>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</si>
  <si>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</si>
  <si>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</si>
  <si>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</si>
  <si>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</si>
  <si>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</si>
  <si>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</si>
  <si>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</si>
  <si>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</si>
  <si>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</si>
  <si>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</si>
  <si>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</si>
  <si>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</si>
  <si>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</si>
  <si>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</si>
  <si>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</si>
  <si>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</si>
  <si>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</si>
  <si>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</si>
  <si>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</si>
  <si>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</si>
  <si>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</si>
  <si>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</si>
  <si>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</si>
  <si>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</si>
  <si>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</si>
  <si>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</si>
  <si>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</si>
  <si>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</si>
  <si>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</si>
  <si>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</si>
  <si>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</si>
  <si>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</si>
  <si>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</si>
  <si>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</si>
  <si>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</si>
  <si>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</si>
  <si>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</si>
  <si>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</si>
  <si>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</si>
  <si>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</si>
  <si>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</si>
  <si>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</si>
  <si>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</si>
  <si>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</si>
  <si>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</si>
  <si>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</si>
  <si>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</si>
  <si>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</si>
  <si>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</si>
  <si>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</si>
  <si>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</si>
  <si>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</si>
  <si>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</si>
  <si>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</si>
  <si>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</si>
  <si>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322016</t>
  </si>
  <si>
    <t>46</t>
  </si>
  <si>
    <t>03</t>
  </si>
  <si>
    <t>3</t>
  </si>
  <si>
    <t>000</t>
  </si>
  <si>
    <t>島根県　松江市</t>
  </si>
  <si>
    <t>法適用</t>
  </si>
  <si>
    <t>交通事業</t>
  </si>
  <si>
    <t>自動車運送事業</t>
  </si>
  <si>
    <t/>
  </si>
  <si>
    <t>-</t>
  </si>
  <si>
    <t>有</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</si>
  <si>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</si>
  <si>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</si>
  <si>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</si>
  <si>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</si>
  <si>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</si>
  <si>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</si>
  <si>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</si>
  <si>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</si>
  <si>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</si>
  <si>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</si>
  <si>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</si>
  <si>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</si>
  <si>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</si>
  <si>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</si>
  <si>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</si>
  <si>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</si>
  <si>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</si>
  <si>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</si>
  <si>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</si>
  <si>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</si>
  <si>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</si>
  <si>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r>
      <rPr>
        <sz val="9"/>
        <color rgb="FF33CCCC"/>
        <rFont val="ＭＳ ゴシック"/>
        <family val="3"/>
        <charset val="128"/>
      </rPr>
      <t>■</t>
    </r>
    <r>
      <rPr>
        <sz val="9"/>
        <color theme="1"/>
        <rFont val="ＭＳ ゴシック"/>
        <family val="3"/>
        <charset val="128"/>
      </rPr>
      <t>当該値⑥</t>
    </r>
    <phoneticPr fontId="7"/>
  </si>
  <si>
    <t>↑目標値0だとグラフに表示されないので、オートシェイプで描画</t>
    <rPh sb="1" eb="4">
      <t>モクヒョウチ</t>
    </rPh>
    <rPh sb="11" eb="13">
      <t>ヒョウジ</t>
    </rPh>
    <rPh sb="28" eb="30">
      <t>ビョウガ</t>
    </rPh>
    <phoneticPr fontId="7"/>
  </si>
  <si>
    <r>
      <rPr>
        <sz val="9"/>
        <color rgb="FFFF00FF"/>
        <rFont val="ＭＳ ゴシック"/>
        <family val="3"/>
        <charset val="128"/>
      </rPr>
      <t>■</t>
    </r>
    <r>
      <rPr>
        <sz val="9"/>
        <color theme="1"/>
        <rFont val="ＭＳ ゴシック"/>
        <family val="3"/>
        <charset val="128"/>
      </rPr>
      <t>平均値⑥</t>
    </r>
    <phoneticPr fontId="7"/>
  </si>
  <si>
    <t>自治体職員</t>
    <rPh sb="0" eb="3">
      <t>ジチタイ</t>
    </rPh>
    <rPh sb="3" eb="5">
      <t>ショクイン</t>
    </rPh>
    <phoneticPr fontId="4"/>
  </si>
  <si>
    <r>
      <rPr>
        <sz val="11"/>
        <rFont val="ＭＳ ゴシック"/>
        <family val="3"/>
        <charset val="128"/>
      </rPr>
      <t>※注　平成28年度より、自動車運送事業会計と駐車場事業会計を統合し交通事業会計とした関係上、対前年度比で大きく増減している項目があります。</t>
    </r>
    <r>
      <rPr>
        <sz val="11"/>
        <color rgb="FFFF0000"/>
        <rFont val="ＭＳ ゴシック"/>
        <family val="3"/>
        <charset val="128"/>
      </rPr>
      <t xml:space="preserve">
</t>
    </r>
    <r>
      <rPr>
        <sz val="11"/>
        <rFont val="ＭＳ ゴシック"/>
        <family val="3"/>
        <charset val="128"/>
      </rPr>
      <t xml:space="preserve">
○事業の状況（①②③④）
・定期運送収益は微減少だったのに対して、貸切運送収益は、一般貸切等の受注増により増加となり、営業収益全体では、前年度比0.4％の増加となりました。
・運転士人件費が増加したことに加え、これを上回る一時的な退職金支出等が発生したことから、営業費用全体では、対前年度比8.1％の増加となりました。</t>
    </r>
    <r>
      <rPr>
        <sz val="11"/>
        <color rgb="FFFF0000"/>
        <rFont val="ＭＳ ゴシック"/>
        <family val="3"/>
        <charset val="128"/>
      </rPr>
      <t xml:space="preserve">
</t>
    </r>
    <r>
      <rPr>
        <sz val="11"/>
        <rFont val="ＭＳ ゴシック"/>
        <family val="3"/>
        <charset val="128"/>
      </rPr>
      <t>・営業収益も一定増加しましたが、これを営業費用の増加率が上回ったことから、その結果、営業収支比率、経常収支比率は一定悪化しました。
・流動比率は、公営企業平均値より高い状況を推移しています。</t>
    </r>
    <r>
      <rPr>
        <sz val="11"/>
        <color rgb="FFFF0000"/>
        <rFont val="ＭＳ ゴシック"/>
        <family val="3"/>
        <charset val="128"/>
      </rPr>
      <t xml:space="preserve">
</t>
    </r>
    <r>
      <rPr>
        <sz val="11"/>
        <rFont val="ＭＳ ゴシック"/>
        <family val="3"/>
        <charset val="128"/>
      </rPr>
      <t>・累積欠損金比率は、収支の改善により年次的に減少し、平成27年度には0となりました。</t>
    </r>
    <r>
      <rPr>
        <sz val="11"/>
        <color rgb="FFFF0000"/>
        <rFont val="ＭＳ ゴシック"/>
        <family val="3"/>
        <charset val="128"/>
      </rPr>
      <t xml:space="preserve">
</t>
    </r>
    <r>
      <rPr>
        <sz val="11"/>
        <rFont val="ＭＳ ゴシック"/>
        <family val="3"/>
        <charset val="128"/>
      </rPr>
      <t>○独立採算の状況（⑤⑥⑦）
・いずれの項目についても、平均値より高い状況にありますが、第2次経営健全化計画により、他会計負担金を対前年度12.7%減少としたことにより、他会計負担比率及び利用者1回当たり他会計負担額については改善が図られました。</t>
    </r>
    <r>
      <rPr>
        <sz val="11"/>
        <color rgb="FFFF0000"/>
        <rFont val="ＭＳ ゴシック"/>
        <family val="3"/>
        <charset val="128"/>
      </rPr>
      <t xml:space="preserve">
</t>
    </r>
    <r>
      <rPr>
        <sz val="11"/>
        <rFont val="ＭＳ ゴシック"/>
        <family val="3"/>
        <charset val="128"/>
      </rPr>
      <t>○資産及び負債の状況（⑧⑨）
・企業債残高対料金収入比率については、平成28年度に数値があがっていますが、これは会計統合によるものであり、28年度に新規借入れは行っていません。</t>
    </r>
    <r>
      <rPr>
        <sz val="11"/>
        <color rgb="FFFF0000"/>
        <rFont val="ＭＳ ゴシック"/>
        <family val="3"/>
        <charset val="128"/>
      </rPr>
      <t xml:space="preserve">
</t>
    </r>
    <r>
      <rPr>
        <sz val="11"/>
        <rFont val="ＭＳ ゴシック"/>
        <family val="3"/>
        <charset val="128"/>
      </rPr>
      <t>・有形固定資産減価償却率については、公営企業平均値とほぼ同じ状況にあります。</t>
    </r>
    <rPh sb="1" eb="2">
      <t>チュウ</t>
    </rPh>
    <rPh sb="3" eb="5">
      <t>ヘイセイ</t>
    </rPh>
    <rPh sb="7" eb="9">
      <t>ネンド</t>
    </rPh>
    <rPh sb="12" eb="15">
      <t>ジドウシャ</t>
    </rPh>
    <rPh sb="15" eb="17">
      <t>ウンソウ</t>
    </rPh>
    <rPh sb="17" eb="19">
      <t>ジギョウ</t>
    </rPh>
    <rPh sb="19" eb="21">
      <t>カイケイ</t>
    </rPh>
    <rPh sb="27" eb="29">
      <t>カイケイ</t>
    </rPh>
    <rPh sb="30" eb="32">
      <t>トウゴウ</t>
    </rPh>
    <rPh sb="33" eb="35">
      <t>コウツウ</t>
    </rPh>
    <rPh sb="35" eb="37">
      <t>ジギョウ</t>
    </rPh>
    <rPh sb="37" eb="39">
      <t>カイケイ</t>
    </rPh>
    <rPh sb="42" eb="45">
      <t>カンケイジョウ</t>
    </rPh>
    <rPh sb="46" eb="47">
      <t>タイ</t>
    </rPh>
    <rPh sb="47" eb="51">
      <t>ゼンネンドヒ</t>
    </rPh>
    <rPh sb="52" eb="53">
      <t>オオ</t>
    </rPh>
    <rPh sb="55" eb="57">
      <t>ゾウゲン</t>
    </rPh>
    <rPh sb="61" eb="63">
      <t>コウモク</t>
    </rPh>
    <rPh sb="92" eb="93">
      <t>ビ</t>
    </rPh>
    <rPh sb="93" eb="95">
      <t>ゲンショウ</t>
    </rPh>
    <rPh sb="124" eb="126">
      <t>ゾウカ</t>
    </rPh>
    <rPh sb="148" eb="150">
      <t>ゾウカ</t>
    </rPh>
    <rPh sb="289" eb="291">
      <t>アッカ</t>
    </rPh>
    <rPh sb="536" eb="538">
      <t>スウチ</t>
    </rPh>
    <rPh sb="551" eb="553">
      <t>カイケイ</t>
    </rPh>
    <rPh sb="553" eb="555">
      <t>トウゴウ</t>
    </rPh>
    <rPh sb="566" eb="568">
      <t>ネンド</t>
    </rPh>
    <rPh sb="569" eb="571">
      <t>シンキ</t>
    </rPh>
    <phoneticPr fontId="4"/>
  </si>
  <si>
    <t>○走行キロ当たりの各指標（①②③）
・いずれの項目についても、平均値より高い状況にあります。
・前年度と比較し数値が悪化したのは会計統合によるものです。
・走行キロ当たりの収入が減少しているのは、他会計負担比率を減少させたためです。
○乗車効率（④）
・公営企業平均値より低い状況にありますが、平成25年度に出雲大社本殿遷座祭による観光入込増の影響等により大幅に増加しました。
・観光入込効果は落ち着きを見せ、観光入込利用は減少に転じていますが、市民利用で補填・増加させており、少子化と高齢ドライバー増加の減少要因を企業・事業所の通勤利用者増が上回り、概ね25年度を維持しています。</t>
    <rPh sb="64" eb="66">
      <t>カイケイ</t>
    </rPh>
    <rPh sb="66" eb="68">
      <t>トウゴウ</t>
    </rPh>
    <rPh sb="89" eb="91">
      <t>ゲンショウ</t>
    </rPh>
    <phoneticPr fontId="4"/>
  </si>
  <si>
    <t>・平成26年度に策定した、松江市自動車運送事業経営健全化計画（第2次計画）【平成26年度～平成30年度】は、計画管理の手法として、毎年度において、その内容、達成の状況、新たな課題と収支見通しを踏まえ、計画を大胆に見直すことで、PDCAサイクルを回していくこととしています。
・27年度以降毎年度６月に前年度決算値等を踏まえ、進捗状況と環境変化を踏まえ各目標値を変更のうえ達成に向けた新規施策の導入を図ることで、収支見通しを改定し、計画の実行可能性を一層高めることとしています。
・平成28年度決算の経常収支において利益を計上した一方で、今後の収支見通しの前提として、収益確保を図るため、各種利用促進策を充実展開し、貸切受注、広告クライアント獲得に向けた販促を一層推進しつつ、費用の過半を占める人件費の適切な管理を行うこととしています。
・これにより、各計画目標値達成に向け新規施策の導入を適宜行うことで、時限的な収益増を見込まない31年度以降においても、正規比率向上など運行体制整備を進めつつ、総じて見ると一応の安定経営を実行可能なものとしています。</t>
    <rPh sb="240" eb="242">
      <t>ヘイセイ</t>
    </rPh>
    <rPh sb="244" eb="246">
      <t>ネンド</t>
    </rPh>
    <rPh sb="246" eb="248">
      <t>ケッサン</t>
    </rPh>
    <rPh sb="264" eb="266">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</si>
</sst>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3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
      <sz val="8.5"/>
      <name val="ＭＳ ゴシック"/>
      <family val="3"/>
      <charset val="128"/>
    </font>
    <font>
      <sz val="8.5"/>
      <color rgb="FFFF0000"/>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30" fillId="0" borderId="10" xfId="1" applyFont="1" applyBorder="1" applyAlignment="1" applyProtection="1">
      <alignment horizontal="left" vertical="top" wrapText="1"/>
      <protection locked="0"/>
    </xf>
    <xf numFmtId="0" fontId="31" fillId="0" borderId="0" xfId="1" applyFont="1" applyBorder="1" applyAlignment="1" applyProtection="1">
      <alignment horizontal="left" vertical="top" wrapText="1"/>
      <protection locked="0"/>
    </xf>
    <xf numFmtId="0" fontId="31" fillId="0" borderId="11" xfId="1" applyFont="1" applyBorder="1" applyAlignment="1" applyProtection="1">
      <alignment horizontal="left" vertical="top" wrapText="1"/>
      <protection locked="0"/>
    </xf>
    <xf numFmtId="0" fontId="31" fillId="0" borderId="10" xfId="1" applyFont="1" applyBorder="1" applyAlignment="1" applyProtection="1">
      <alignment horizontal="left" vertical="top" wrapText="1"/>
      <protection locked="0"/>
    </xf>
    <xf numFmtId="0" fontId="31" fillId="0" borderId="14" xfId="1" applyFont="1" applyBorder="1" applyAlignment="1" applyProtection="1">
      <alignment horizontal="left" vertical="top" wrapText="1"/>
      <protection locked="0"/>
    </xf>
    <xf numFmtId="0" fontId="31" fillId="0" borderId="1" xfId="1" applyFont="1" applyBorder="1" applyAlignment="1" applyProtection="1">
      <alignment horizontal="left" vertical="top" wrapText="1"/>
      <protection locked="0"/>
    </xf>
    <xf numFmtId="0" fontId="31"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29" fillId="0" borderId="10" xfId="1" applyFont="1" applyBorder="1" applyAlignment="1" applyProtection="1">
      <alignment horizontal="left" vertical="top" wrapText="1"/>
      <protection locked="0"/>
    </xf>
    <xf numFmtId="0" fontId="29" fillId="0" borderId="0" xfId="1" applyFont="1" applyBorder="1" applyAlignment="1" applyProtection="1">
      <alignment horizontal="left" vertical="top" wrapText="1"/>
      <protection locked="0"/>
    </xf>
    <xf numFmtId="0" fontId="29" fillId="0" borderId="11" xfId="1" applyFont="1" applyBorder="1" applyAlignment="1" applyProtection="1">
      <alignment horizontal="left" vertical="top" wrapText="1"/>
      <protection locked="0"/>
    </xf>
    <xf numFmtId="0" fontId="29" fillId="0" borderId="14" xfId="1" applyFont="1" applyBorder="1" applyAlignment="1" applyProtection="1">
      <alignment horizontal="left" vertical="top" wrapText="1"/>
      <protection locked="0"/>
    </xf>
    <xf numFmtId="0" fontId="29" fillId="0" borderId="1" xfId="1" applyFont="1" applyBorder="1" applyAlignment="1" applyProtection="1">
      <alignment horizontal="left" vertical="top" wrapText="1"/>
      <protection locked="0"/>
    </xf>
    <xf numFmtId="0" fontId="29" fillId="0" borderId="15"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101</c:v>
                </c:pt>
                <c:pt idx="1">
                  <c:v>104.6</c:v>
                </c:pt>
                <c:pt idx="2">
                  <c:v>108.5</c:v>
                </c:pt>
                <c:pt idx="3">
                  <c:v>116.1</c:v>
                </c:pt>
                <c:pt idx="4">
                  <c:v>105.7</c:v>
                </c:pt>
              </c:numCache>
            </c:numRef>
          </c:val>
          <c:extLst>
            <c:ext xmlns:c16="http://schemas.microsoft.com/office/drawing/2014/chart" uri="{C3380CC4-5D6E-409C-BE32-E72D297353CC}">
              <c16:uniqueId val="{00000000-85FB-4925-AB82-F3468DEC021F}"/>
            </c:ext>
          </c:extLst>
        </c:ser>
        <c:dLbls>
          <c:showLegendKey val="0"/>
          <c:showVal val="0"/>
          <c:showCatName val="0"/>
          <c:showSerName val="0"/>
          <c:showPercent val="0"/>
          <c:showBubbleSize val="0"/>
        </c:dLbls>
        <c:gapWidth val="180"/>
        <c:overlap val="-90"/>
        <c:axId val="112241664"/>
        <c:axId val="112251648"/>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extLst>
            <c:ext xmlns:c16="http://schemas.microsoft.com/office/drawing/2014/chart" uri="{C3380CC4-5D6E-409C-BE32-E72D297353CC}">
              <c16:uniqueId val="{00000001-85FB-4925-AB82-F3468DEC021F}"/>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5FB-4925-AB82-F3468DEC021F}"/>
            </c:ext>
          </c:extLst>
        </c:ser>
        <c:dLbls>
          <c:showLegendKey val="0"/>
          <c:showVal val="0"/>
          <c:showCatName val="0"/>
          <c:showSerName val="0"/>
          <c:showPercent val="0"/>
          <c:showBubbleSize val="0"/>
        </c:dLbls>
        <c:marker val="1"/>
        <c:smooth val="0"/>
        <c:axId val="112241664"/>
        <c:axId val="112251648"/>
      </c:lineChart>
      <c:catAx>
        <c:axId val="112241664"/>
        <c:scaling>
          <c:orientation val="minMax"/>
        </c:scaling>
        <c:delete val="0"/>
        <c:axPos val="b"/>
        <c:numFmt formatCode="ge" sourceLinked="1"/>
        <c:majorTickMark val="none"/>
        <c:minorTickMark val="none"/>
        <c:tickLblPos val="none"/>
        <c:crossAx val="112251648"/>
        <c:crosses val="autoZero"/>
        <c:auto val="0"/>
        <c:lblAlgn val="ctr"/>
        <c:lblOffset val="100"/>
        <c:noMultiLvlLbl val="1"/>
      </c:catAx>
      <c:valAx>
        <c:axId val="112251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2241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71.8</c:v>
                </c:pt>
                <c:pt idx="1">
                  <c:v>72.3</c:v>
                </c:pt>
                <c:pt idx="2">
                  <c:v>68.400000000000006</c:v>
                </c:pt>
                <c:pt idx="3">
                  <c:v>76.099999999999994</c:v>
                </c:pt>
                <c:pt idx="4">
                  <c:v>73.900000000000006</c:v>
                </c:pt>
              </c:numCache>
            </c:numRef>
          </c:val>
          <c:extLst>
            <c:ext xmlns:c16="http://schemas.microsoft.com/office/drawing/2014/chart" uri="{C3380CC4-5D6E-409C-BE32-E72D297353CC}">
              <c16:uniqueId val="{00000000-80EF-42EE-94C6-7B0EF8D36F99}"/>
            </c:ext>
          </c:extLst>
        </c:ser>
        <c:dLbls>
          <c:showLegendKey val="0"/>
          <c:showVal val="0"/>
          <c:showCatName val="0"/>
          <c:showSerName val="0"/>
          <c:showPercent val="0"/>
          <c:showBubbleSize val="0"/>
        </c:dLbls>
        <c:gapWidth val="180"/>
        <c:overlap val="-90"/>
        <c:axId val="114077056"/>
        <c:axId val="114087040"/>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extLst>
            <c:ext xmlns:c16="http://schemas.microsoft.com/office/drawing/2014/chart" uri="{C3380CC4-5D6E-409C-BE32-E72D297353CC}">
              <c16:uniqueId val="{00000001-80EF-42EE-94C6-7B0EF8D36F99}"/>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0EF-42EE-94C6-7B0EF8D36F99}"/>
            </c:ext>
          </c:extLst>
        </c:ser>
        <c:dLbls>
          <c:showLegendKey val="0"/>
          <c:showVal val="0"/>
          <c:showCatName val="0"/>
          <c:showSerName val="0"/>
          <c:showPercent val="0"/>
          <c:showBubbleSize val="0"/>
        </c:dLbls>
        <c:marker val="1"/>
        <c:smooth val="0"/>
        <c:axId val="114077056"/>
        <c:axId val="114087040"/>
      </c:lineChart>
      <c:catAx>
        <c:axId val="114077056"/>
        <c:scaling>
          <c:orientation val="minMax"/>
        </c:scaling>
        <c:delete val="0"/>
        <c:axPos val="b"/>
        <c:numFmt formatCode="ge" sourceLinked="1"/>
        <c:majorTickMark val="none"/>
        <c:minorTickMark val="none"/>
        <c:tickLblPos val="none"/>
        <c:crossAx val="114087040"/>
        <c:crosses val="autoZero"/>
        <c:auto val="0"/>
        <c:lblAlgn val="ctr"/>
        <c:lblOffset val="100"/>
        <c:noMultiLvlLbl val="1"/>
      </c:catAx>
      <c:valAx>
        <c:axId val="114087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077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408</c:v>
                </c:pt>
                <c:pt idx="1">
                  <c:v>634.29999999999995</c:v>
                </c:pt>
                <c:pt idx="2">
                  <c:v>185.8</c:v>
                </c:pt>
                <c:pt idx="3">
                  <c:v>216.9</c:v>
                </c:pt>
                <c:pt idx="4">
                  <c:v>182.7</c:v>
                </c:pt>
              </c:numCache>
            </c:numRef>
          </c:val>
          <c:extLst>
            <c:ext xmlns:c16="http://schemas.microsoft.com/office/drawing/2014/chart" uri="{C3380CC4-5D6E-409C-BE32-E72D297353CC}">
              <c16:uniqueId val="{00000000-AC6B-41AC-9F07-B69D89500717}"/>
            </c:ext>
          </c:extLst>
        </c:ser>
        <c:dLbls>
          <c:showLegendKey val="0"/>
          <c:showVal val="0"/>
          <c:showCatName val="0"/>
          <c:showSerName val="0"/>
          <c:showPercent val="0"/>
          <c:showBubbleSize val="0"/>
        </c:dLbls>
        <c:gapWidth val="180"/>
        <c:overlap val="-90"/>
        <c:axId val="114122112"/>
        <c:axId val="114132096"/>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extLst>
            <c:ext xmlns:c16="http://schemas.microsoft.com/office/drawing/2014/chart" uri="{C3380CC4-5D6E-409C-BE32-E72D297353CC}">
              <c16:uniqueId val="{00000001-AC6B-41AC-9F07-B69D8950071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C6B-41AC-9F07-B69D89500717}"/>
            </c:ext>
          </c:extLst>
        </c:ser>
        <c:dLbls>
          <c:showLegendKey val="0"/>
          <c:showVal val="0"/>
          <c:showCatName val="0"/>
          <c:showSerName val="0"/>
          <c:showPercent val="0"/>
          <c:showBubbleSize val="0"/>
        </c:dLbls>
        <c:marker val="1"/>
        <c:smooth val="0"/>
        <c:axId val="114122112"/>
        <c:axId val="114132096"/>
      </c:lineChart>
      <c:catAx>
        <c:axId val="114122112"/>
        <c:scaling>
          <c:orientation val="minMax"/>
        </c:scaling>
        <c:delete val="0"/>
        <c:axPos val="b"/>
        <c:numFmt formatCode="ge" sourceLinked="1"/>
        <c:majorTickMark val="none"/>
        <c:minorTickMark val="none"/>
        <c:tickLblPos val="none"/>
        <c:crossAx val="114132096"/>
        <c:crosses val="autoZero"/>
        <c:auto val="0"/>
        <c:lblAlgn val="ctr"/>
        <c:lblOffset val="100"/>
        <c:noMultiLvlLbl val="1"/>
      </c:catAx>
      <c:valAx>
        <c:axId val="114132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1221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79.5</c:v>
                </c:pt>
                <c:pt idx="1">
                  <c:v>84.7</c:v>
                </c:pt>
                <c:pt idx="2">
                  <c:v>85.8</c:v>
                </c:pt>
                <c:pt idx="3">
                  <c:v>75.2</c:v>
                </c:pt>
                <c:pt idx="4">
                  <c:v>64.3</c:v>
                </c:pt>
              </c:numCache>
            </c:numRef>
          </c:val>
          <c:extLst>
            <c:ext xmlns:c16="http://schemas.microsoft.com/office/drawing/2014/chart" uri="{C3380CC4-5D6E-409C-BE32-E72D297353CC}">
              <c16:uniqueId val="{00000000-8927-47E9-A7BF-7144106BEB57}"/>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290.89999999999998</c:v>
                </c:pt>
                <c:pt idx="1">
                  <c:v>292</c:v>
                </c:pt>
                <c:pt idx="2">
                  <c:v>294.5</c:v>
                </c:pt>
                <c:pt idx="3">
                  <c:v>292.2</c:v>
                </c:pt>
                <c:pt idx="4">
                  <c:v>335.3</c:v>
                </c:pt>
              </c:numCache>
            </c:numRef>
          </c:val>
          <c:extLst>
            <c:ext xmlns:c16="http://schemas.microsoft.com/office/drawing/2014/chart" uri="{C3380CC4-5D6E-409C-BE32-E72D297353CC}">
              <c16:uniqueId val="{00000001-8927-47E9-A7BF-7144106BEB57}"/>
            </c:ext>
          </c:extLst>
        </c:ser>
        <c:dLbls>
          <c:showLegendKey val="0"/>
          <c:showVal val="0"/>
          <c:showCatName val="0"/>
          <c:showSerName val="0"/>
          <c:showPercent val="0"/>
          <c:showBubbleSize val="0"/>
        </c:dLbls>
        <c:gapWidth val="150"/>
        <c:axId val="114564096"/>
        <c:axId val="114566272"/>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extLst>
            <c:ext xmlns:c16="http://schemas.microsoft.com/office/drawing/2014/chart" uri="{C3380CC4-5D6E-409C-BE32-E72D297353CC}">
              <c16:uniqueId val="{00000002-8927-47E9-A7BF-7144106BEB57}"/>
            </c:ext>
          </c:extLst>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extLst>
            <c:ext xmlns:c16="http://schemas.microsoft.com/office/drawing/2014/chart" uri="{C3380CC4-5D6E-409C-BE32-E72D297353CC}">
              <c16:uniqueId val="{00000003-8927-47E9-A7BF-7144106BEB57}"/>
            </c:ext>
          </c:extLst>
        </c:ser>
        <c:dLbls>
          <c:showLegendKey val="0"/>
          <c:showVal val="0"/>
          <c:showCatName val="0"/>
          <c:showSerName val="0"/>
          <c:showPercent val="0"/>
          <c:showBubbleSize val="0"/>
        </c:dLbls>
        <c:marker val="1"/>
        <c:smooth val="0"/>
        <c:axId val="114564096"/>
        <c:axId val="114566272"/>
      </c:lineChart>
      <c:catAx>
        <c:axId val="114564096"/>
        <c:scaling>
          <c:orientation val="minMax"/>
        </c:scaling>
        <c:delete val="0"/>
        <c:axPos val="b"/>
        <c:numFmt formatCode="ge" sourceLinked="1"/>
        <c:majorTickMark val="none"/>
        <c:minorTickMark val="none"/>
        <c:tickLblPos val="none"/>
        <c:crossAx val="114566272"/>
        <c:crosses val="autoZero"/>
        <c:auto val="0"/>
        <c:lblAlgn val="ctr"/>
        <c:lblOffset val="100"/>
        <c:noMultiLvlLbl val="1"/>
      </c:catAx>
      <c:valAx>
        <c:axId val="114566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5640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27.3</c:v>
                </c:pt>
                <c:pt idx="1">
                  <c:v>29</c:v>
                </c:pt>
                <c:pt idx="2">
                  <c:v>29.1</c:v>
                </c:pt>
                <c:pt idx="3">
                  <c:v>25.7</c:v>
                </c:pt>
                <c:pt idx="4">
                  <c:v>19.2</c:v>
                </c:pt>
              </c:numCache>
            </c:numRef>
          </c:val>
          <c:extLst>
            <c:ext xmlns:c16="http://schemas.microsoft.com/office/drawing/2014/chart" uri="{C3380CC4-5D6E-409C-BE32-E72D297353CC}">
              <c16:uniqueId val="{00000000-AA91-44F0-8674-B7A80BD5A2A1}"/>
            </c:ext>
          </c:extLst>
        </c:ser>
        <c:dLbls>
          <c:showLegendKey val="0"/>
          <c:showVal val="0"/>
          <c:showCatName val="0"/>
          <c:showSerName val="0"/>
          <c:showPercent val="0"/>
          <c:showBubbleSize val="0"/>
        </c:dLbls>
        <c:gapWidth val="180"/>
        <c:overlap val="-90"/>
        <c:axId val="114613632"/>
        <c:axId val="114615808"/>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extLst>
            <c:ext xmlns:c16="http://schemas.microsoft.com/office/drawing/2014/chart" uri="{C3380CC4-5D6E-409C-BE32-E72D297353CC}">
              <c16:uniqueId val="{00000001-AA91-44F0-8674-B7A80BD5A2A1}"/>
            </c:ext>
          </c:extLst>
        </c:ser>
        <c:dLbls>
          <c:showLegendKey val="0"/>
          <c:showVal val="0"/>
          <c:showCatName val="0"/>
          <c:showSerName val="0"/>
          <c:showPercent val="0"/>
          <c:showBubbleSize val="0"/>
        </c:dLbls>
        <c:marker val="1"/>
        <c:smooth val="0"/>
        <c:axId val="114613632"/>
        <c:axId val="114615808"/>
      </c:lineChart>
      <c:catAx>
        <c:axId val="114613632"/>
        <c:scaling>
          <c:orientation val="minMax"/>
        </c:scaling>
        <c:delete val="0"/>
        <c:axPos val="b"/>
        <c:numFmt formatCode="ge" sourceLinked="1"/>
        <c:majorTickMark val="none"/>
        <c:minorTickMark val="none"/>
        <c:tickLblPos val="none"/>
        <c:crossAx val="114615808"/>
        <c:crosses val="autoZero"/>
        <c:auto val="0"/>
        <c:lblAlgn val="ctr"/>
        <c:lblOffset val="100"/>
        <c:noMultiLvlLbl val="1"/>
      </c:catAx>
      <c:valAx>
        <c:axId val="114615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613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0</c:v>
                </c:pt>
                <c:pt idx="1">
                  <c:v>0</c:v>
                </c:pt>
                <c:pt idx="2">
                  <c:v>0</c:v>
                </c:pt>
                <c:pt idx="3">
                  <c:v>0</c:v>
                </c:pt>
                <c:pt idx="4">
                  <c:v>6.4</c:v>
                </c:pt>
              </c:numCache>
            </c:numRef>
          </c:val>
          <c:extLst>
            <c:ext xmlns:c16="http://schemas.microsoft.com/office/drawing/2014/chart" uri="{C3380CC4-5D6E-409C-BE32-E72D297353CC}">
              <c16:uniqueId val="{00000000-E393-4DB3-BEEB-486059807D5D}"/>
            </c:ext>
          </c:extLst>
        </c:ser>
        <c:dLbls>
          <c:showLegendKey val="0"/>
          <c:showVal val="0"/>
          <c:showCatName val="0"/>
          <c:showSerName val="0"/>
          <c:showPercent val="0"/>
          <c:showBubbleSize val="0"/>
        </c:dLbls>
        <c:gapWidth val="180"/>
        <c:overlap val="-90"/>
        <c:axId val="114274688"/>
        <c:axId val="114276608"/>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extLst>
            <c:ext xmlns:c16="http://schemas.microsoft.com/office/drawing/2014/chart" uri="{C3380CC4-5D6E-409C-BE32-E72D297353CC}">
              <c16:uniqueId val="{00000001-E393-4DB3-BEEB-486059807D5D}"/>
            </c:ext>
          </c:extLst>
        </c:ser>
        <c:dLbls>
          <c:showLegendKey val="0"/>
          <c:showVal val="0"/>
          <c:showCatName val="0"/>
          <c:showSerName val="0"/>
          <c:showPercent val="0"/>
          <c:showBubbleSize val="0"/>
        </c:dLbls>
        <c:marker val="1"/>
        <c:smooth val="0"/>
        <c:axId val="114274688"/>
        <c:axId val="114276608"/>
      </c:lineChart>
      <c:catAx>
        <c:axId val="114274688"/>
        <c:scaling>
          <c:orientation val="minMax"/>
        </c:scaling>
        <c:delete val="0"/>
        <c:axPos val="b"/>
        <c:numFmt formatCode="ge" sourceLinked="1"/>
        <c:majorTickMark val="none"/>
        <c:minorTickMark val="none"/>
        <c:tickLblPos val="none"/>
        <c:crossAx val="114276608"/>
        <c:crosses val="autoZero"/>
        <c:auto val="0"/>
        <c:lblAlgn val="ctr"/>
        <c:lblOffset val="100"/>
        <c:noMultiLvlLbl val="1"/>
      </c:catAx>
      <c:valAx>
        <c:axId val="114276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274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49.1</c:v>
                </c:pt>
                <c:pt idx="1">
                  <c:v>48.6</c:v>
                </c:pt>
                <c:pt idx="2">
                  <c:v>77.8</c:v>
                </c:pt>
                <c:pt idx="3">
                  <c:v>78</c:v>
                </c:pt>
                <c:pt idx="4">
                  <c:v>70</c:v>
                </c:pt>
              </c:numCache>
            </c:numRef>
          </c:val>
          <c:extLst>
            <c:ext xmlns:c16="http://schemas.microsoft.com/office/drawing/2014/chart" uri="{C3380CC4-5D6E-409C-BE32-E72D297353CC}">
              <c16:uniqueId val="{00000000-6163-49BF-BFC4-3A6931056E14}"/>
            </c:ext>
          </c:extLst>
        </c:ser>
        <c:dLbls>
          <c:showLegendKey val="0"/>
          <c:showVal val="0"/>
          <c:showCatName val="0"/>
          <c:showSerName val="0"/>
          <c:showPercent val="0"/>
          <c:showBubbleSize val="0"/>
        </c:dLbls>
        <c:gapWidth val="180"/>
        <c:overlap val="-90"/>
        <c:axId val="114317952"/>
        <c:axId val="114320128"/>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extLst>
            <c:ext xmlns:c16="http://schemas.microsoft.com/office/drawing/2014/chart" uri="{C3380CC4-5D6E-409C-BE32-E72D297353CC}">
              <c16:uniqueId val="{00000001-6163-49BF-BFC4-3A6931056E14}"/>
            </c:ext>
          </c:extLst>
        </c:ser>
        <c:dLbls>
          <c:showLegendKey val="0"/>
          <c:showVal val="0"/>
          <c:showCatName val="0"/>
          <c:showSerName val="0"/>
          <c:showPercent val="0"/>
          <c:showBubbleSize val="0"/>
        </c:dLbls>
        <c:marker val="1"/>
        <c:smooth val="0"/>
        <c:axId val="114317952"/>
        <c:axId val="114320128"/>
      </c:lineChart>
      <c:catAx>
        <c:axId val="114317952"/>
        <c:scaling>
          <c:orientation val="minMax"/>
        </c:scaling>
        <c:delete val="0"/>
        <c:axPos val="b"/>
        <c:numFmt formatCode="ge" sourceLinked="1"/>
        <c:majorTickMark val="none"/>
        <c:minorTickMark val="none"/>
        <c:tickLblPos val="none"/>
        <c:crossAx val="114320128"/>
        <c:crosses val="autoZero"/>
        <c:auto val="0"/>
        <c:lblAlgn val="ctr"/>
        <c:lblOffset val="100"/>
        <c:noMultiLvlLbl val="1"/>
      </c:catAx>
      <c:valAx>
        <c:axId val="114320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3179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276.92</c:v>
                </c:pt>
                <c:pt idx="1">
                  <c:v>293.32</c:v>
                </c:pt>
                <c:pt idx="2">
                  <c:v>281.11</c:v>
                </c:pt>
                <c:pt idx="3">
                  <c:v>265.89</c:v>
                </c:pt>
                <c:pt idx="4">
                  <c:v>312.17</c:v>
                </c:pt>
              </c:numCache>
            </c:numRef>
          </c:val>
          <c:extLst>
            <c:ext xmlns:c16="http://schemas.microsoft.com/office/drawing/2014/chart" uri="{C3380CC4-5D6E-409C-BE32-E72D297353CC}">
              <c16:uniqueId val="{00000000-CFCC-4ACA-85C7-1F43A88F872B}"/>
            </c:ext>
          </c:extLst>
        </c:ser>
        <c:dLbls>
          <c:showLegendKey val="0"/>
          <c:showVal val="0"/>
          <c:showCatName val="0"/>
          <c:showSerName val="0"/>
          <c:showPercent val="0"/>
          <c:showBubbleSize val="0"/>
        </c:dLbls>
        <c:gapWidth val="180"/>
        <c:overlap val="-90"/>
        <c:axId val="114431104"/>
        <c:axId val="114433024"/>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144.29</c:v>
                </c:pt>
                <c:pt idx="1">
                  <c:v>149.85</c:v>
                </c:pt>
                <c:pt idx="2">
                  <c:v>145.79</c:v>
                </c:pt>
                <c:pt idx="3">
                  <c:v>149.05000000000001</c:v>
                </c:pt>
                <c:pt idx="4">
                  <c:v>153.75</c:v>
                </c:pt>
              </c:numCache>
            </c:numRef>
          </c:val>
          <c:smooth val="0"/>
          <c:extLst>
            <c:ext xmlns:c16="http://schemas.microsoft.com/office/drawing/2014/chart" uri="{C3380CC4-5D6E-409C-BE32-E72D297353CC}">
              <c16:uniqueId val="{00000001-CFCC-4ACA-85C7-1F43A88F872B}"/>
            </c:ext>
          </c:extLst>
        </c:ser>
        <c:dLbls>
          <c:showLegendKey val="0"/>
          <c:showVal val="0"/>
          <c:showCatName val="0"/>
          <c:showSerName val="0"/>
          <c:showPercent val="0"/>
          <c:showBubbleSize val="0"/>
        </c:dLbls>
        <c:marker val="1"/>
        <c:smooth val="0"/>
        <c:axId val="114431104"/>
        <c:axId val="114433024"/>
      </c:lineChart>
      <c:catAx>
        <c:axId val="114431104"/>
        <c:scaling>
          <c:orientation val="minMax"/>
        </c:scaling>
        <c:delete val="0"/>
        <c:axPos val="b"/>
        <c:numFmt formatCode="ge" sourceLinked="1"/>
        <c:majorTickMark val="none"/>
        <c:minorTickMark val="none"/>
        <c:tickLblPos val="none"/>
        <c:crossAx val="114433024"/>
        <c:crosses val="autoZero"/>
        <c:auto val="0"/>
        <c:lblAlgn val="ctr"/>
        <c:lblOffset val="100"/>
        <c:noMultiLvlLbl val="1"/>
      </c:catAx>
      <c:valAx>
        <c:axId val="114433024"/>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431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374.18</c:v>
                </c:pt>
                <c:pt idx="1">
                  <c:v>425.68</c:v>
                </c:pt>
                <c:pt idx="2">
                  <c:v>491.02</c:v>
                </c:pt>
                <c:pt idx="3">
                  <c:v>430.27</c:v>
                </c:pt>
                <c:pt idx="4">
                  <c:v>467.43</c:v>
                </c:pt>
              </c:numCache>
            </c:numRef>
          </c:val>
          <c:extLst>
            <c:ext xmlns:c16="http://schemas.microsoft.com/office/drawing/2014/chart" uri="{C3380CC4-5D6E-409C-BE32-E72D297353CC}">
              <c16:uniqueId val="{00000000-DEC6-4FDD-BA48-063A08CA269E}"/>
            </c:ext>
          </c:extLst>
        </c:ser>
        <c:dLbls>
          <c:showLegendKey val="0"/>
          <c:showVal val="0"/>
          <c:showCatName val="0"/>
          <c:showSerName val="0"/>
          <c:showPercent val="0"/>
          <c:showBubbleSize val="0"/>
        </c:dLbls>
        <c:gapWidth val="180"/>
        <c:overlap val="-90"/>
        <c:axId val="114441216"/>
        <c:axId val="114467968"/>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247.44</c:v>
                </c:pt>
                <c:pt idx="1">
                  <c:v>254.71</c:v>
                </c:pt>
                <c:pt idx="2">
                  <c:v>246.16</c:v>
                </c:pt>
                <c:pt idx="3">
                  <c:v>240.32</c:v>
                </c:pt>
                <c:pt idx="4">
                  <c:v>246.49</c:v>
                </c:pt>
              </c:numCache>
            </c:numRef>
          </c:val>
          <c:smooth val="0"/>
          <c:extLst>
            <c:ext xmlns:c16="http://schemas.microsoft.com/office/drawing/2014/chart" uri="{C3380CC4-5D6E-409C-BE32-E72D297353CC}">
              <c16:uniqueId val="{00000001-DEC6-4FDD-BA48-063A08CA269E}"/>
            </c:ext>
          </c:extLst>
        </c:ser>
        <c:dLbls>
          <c:showLegendKey val="0"/>
          <c:showVal val="0"/>
          <c:showCatName val="0"/>
          <c:showSerName val="0"/>
          <c:showPercent val="0"/>
          <c:showBubbleSize val="0"/>
        </c:dLbls>
        <c:marker val="1"/>
        <c:smooth val="0"/>
        <c:axId val="114441216"/>
        <c:axId val="114467968"/>
      </c:lineChart>
      <c:catAx>
        <c:axId val="114441216"/>
        <c:scaling>
          <c:orientation val="minMax"/>
        </c:scaling>
        <c:delete val="0"/>
        <c:axPos val="b"/>
        <c:numFmt formatCode="ge" sourceLinked="1"/>
        <c:majorTickMark val="none"/>
        <c:minorTickMark val="none"/>
        <c:tickLblPos val="none"/>
        <c:crossAx val="114467968"/>
        <c:crosses val="autoZero"/>
        <c:auto val="0"/>
        <c:lblAlgn val="ctr"/>
        <c:lblOffset val="100"/>
        <c:noMultiLvlLbl val="1"/>
      </c:catAx>
      <c:valAx>
        <c:axId val="11446796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44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256.86</c:v>
                </c:pt>
                <c:pt idx="1">
                  <c:v>299.47000000000003</c:v>
                </c:pt>
                <c:pt idx="2">
                  <c:v>325.70999999999998</c:v>
                </c:pt>
                <c:pt idx="3">
                  <c:v>338.44</c:v>
                </c:pt>
                <c:pt idx="4">
                  <c:v>329.33</c:v>
                </c:pt>
              </c:numCache>
            </c:numRef>
          </c:val>
          <c:extLst>
            <c:ext xmlns:c16="http://schemas.microsoft.com/office/drawing/2014/chart" uri="{C3380CC4-5D6E-409C-BE32-E72D297353CC}">
              <c16:uniqueId val="{00000000-0611-41EA-BFD2-B40A8FC6C46B}"/>
            </c:ext>
          </c:extLst>
        </c:ser>
        <c:dLbls>
          <c:showLegendKey val="0"/>
          <c:showVal val="0"/>
          <c:showCatName val="0"/>
          <c:showSerName val="0"/>
          <c:showPercent val="0"/>
          <c:showBubbleSize val="0"/>
        </c:dLbls>
        <c:gapWidth val="180"/>
        <c:overlap val="-90"/>
        <c:axId val="114636288"/>
        <c:axId val="114638208"/>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167.95</c:v>
                </c:pt>
                <c:pt idx="1">
                  <c:v>167.33</c:v>
                </c:pt>
                <c:pt idx="2">
                  <c:v>159.46</c:v>
                </c:pt>
                <c:pt idx="3">
                  <c:v>157.44999999999999</c:v>
                </c:pt>
                <c:pt idx="4">
                  <c:v>158.86000000000001</c:v>
                </c:pt>
              </c:numCache>
            </c:numRef>
          </c:val>
          <c:smooth val="0"/>
          <c:extLst>
            <c:ext xmlns:c16="http://schemas.microsoft.com/office/drawing/2014/chart" uri="{C3380CC4-5D6E-409C-BE32-E72D297353CC}">
              <c16:uniqueId val="{00000001-0611-41EA-BFD2-B40A8FC6C46B}"/>
            </c:ext>
          </c:extLst>
        </c:ser>
        <c:dLbls>
          <c:showLegendKey val="0"/>
          <c:showVal val="0"/>
          <c:showCatName val="0"/>
          <c:showSerName val="0"/>
          <c:showPercent val="0"/>
          <c:showBubbleSize val="0"/>
        </c:dLbls>
        <c:marker val="1"/>
        <c:smooth val="0"/>
        <c:axId val="114636288"/>
        <c:axId val="114638208"/>
      </c:lineChart>
      <c:catAx>
        <c:axId val="114636288"/>
        <c:scaling>
          <c:orientation val="minMax"/>
        </c:scaling>
        <c:delete val="0"/>
        <c:axPos val="b"/>
        <c:numFmt formatCode="ge" sourceLinked="1"/>
        <c:majorTickMark val="none"/>
        <c:minorTickMark val="none"/>
        <c:tickLblPos val="none"/>
        <c:crossAx val="114638208"/>
        <c:crosses val="autoZero"/>
        <c:auto val="0"/>
        <c:lblAlgn val="ctr"/>
        <c:lblOffset val="100"/>
        <c:noMultiLvlLbl val="1"/>
      </c:catAx>
      <c:valAx>
        <c:axId val="1146382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6362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6.3</c:v>
                </c:pt>
                <c:pt idx="1">
                  <c:v>11.7</c:v>
                </c:pt>
                <c:pt idx="2">
                  <c:v>11.2</c:v>
                </c:pt>
                <c:pt idx="3">
                  <c:v>10.4</c:v>
                </c:pt>
                <c:pt idx="4">
                  <c:v>11.9</c:v>
                </c:pt>
              </c:numCache>
            </c:numRef>
          </c:val>
          <c:extLst>
            <c:ext xmlns:c16="http://schemas.microsoft.com/office/drawing/2014/chart" uri="{C3380CC4-5D6E-409C-BE32-E72D297353CC}">
              <c16:uniqueId val="{00000000-B65D-40FD-B4FF-4AD43BD31826}"/>
            </c:ext>
          </c:extLst>
        </c:ser>
        <c:dLbls>
          <c:showLegendKey val="0"/>
          <c:showVal val="0"/>
          <c:showCatName val="0"/>
          <c:showSerName val="0"/>
          <c:showPercent val="0"/>
          <c:showBubbleSize val="0"/>
        </c:dLbls>
        <c:gapWidth val="180"/>
        <c:overlap val="-90"/>
        <c:axId val="114675712"/>
        <c:axId val="114677632"/>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extLst>
            <c:ext xmlns:c16="http://schemas.microsoft.com/office/drawing/2014/chart" uri="{C3380CC4-5D6E-409C-BE32-E72D297353CC}">
              <c16:uniqueId val="{00000001-B65D-40FD-B4FF-4AD43BD31826}"/>
            </c:ext>
          </c:extLst>
        </c:ser>
        <c:dLbls>
          <c:showLegendKey val="0"/>
          <c:showVal val="0"/>
          <c:showCatName val="0"/>
          <c:showSerName val="0"/>
          <c:showPercent val="0"/>
          <c:showBubbleSize val="0"/>
        </c:dLbls>
        <c:marker val="1"/>
        <c:smooth val="0"/>
        <c:axId val="114675712"/>
        <c:axId val="114677632"/>
      </c:lineChart>
      <c:catAx>
        <c:axId val="114675712"/>
        <c:scaling>
          <c:orientation val="minMax"/>
        </c:scaling>
        <c:delete val="0"/>
        <c:axPos val="b"/>
        <c:numFmt formatCode="ge" sourceLinked="1"/>
        <c:majorTickMark val="none"/>
        <c:minorTickMark val="none"/>
        <c:tickLblPos val="none"/>
        <c:crossAx val="114677632"/>
        <c:crosses val="autoZero"/>
        <c:auto val="0"/>
        <c:lblAlgn val="ctr"/>
        <c:lblOffset val="100"/>
        <c:noMultiLvlLbl val="1"/>
      </c:catAx>
      <c:valAx>
        <c:axId val="11467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6757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79.3</c:v>
                </c:pt>
                <c:pt idx="1">
                  <c:v>65.599999999999994</c:v>
                </c:pt>
                <c:pt idx="2">
                  <c:v>23.2</c:v>
                </c:pt>
                <c:pt idx="3">
                  <c:v>0</c:v>
                </c:pt>
                <c:pt idx="4">
                  <c:v>0</c:v>
                </c:pt>
              </c:numCache>
            </c:numRef>
          </c:val>
          <c:extLst>
            <c:ext xmlns:c16="http://schemas.microsoft.com/office/drawing/2014/chart" uri="{C3380CC4-5D6E-409C-BE32-E72D297353CC}">
              <c16:uniqueId val="{00000000-F15E-48BF-B0DA-EF9FEE390496}"/>
            </c:ext>
          </c:extLst>
        </c:ser>
        <c:dLbls>
          <c:showLegendKey val="0"/>
          <c:showVal val="0"/>
          <c:showCatName val="0"/>
          <c:showSerName val="0"/>
          <c:showPercent val="0"/>
          <c:showBubbleSize val="0"/>
        </c:dLbls>
        <c:gapWidth val="180"/>
        <c:overlap val="-90"/>
        <c:axId val="114698880"/>
        <c:axId val="114721536"/>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extLst>
            <c:ext xmlns:c16="http://schemas.microsoft.com/office/drawing/2014/chart" uri="{C3380CC4-5D6E-409C-BE32-E72D297353CC}">
              <c16:uniqueId val="{00000001-F15E-48BF-B0DA-EF9FEE390496}"/>
            </c:ext>
          </c:extLst>
        </c:ser>
        <c:dLbls>
          <c:showLegendKey val="0"/>
          <c:showVal val="0"/>
          <c:showCatName val="0"/>
          <c:showSerName val="0"/>
          <c:showPercent val="0"/>
          <c:showBubbleSize val="0"/>
        </c:dLbls>
        <c:marker val="1"/>
        <c:smooth val="0"/>
        <c:axId val="114698880"/>
        <c:axId val="114721536"/>
      </c:lineChart>
      <c:catAx>
        <c:axId val="114698880"/>
        <c:scaling>
          <c:orientation val="minMax"/>
        </c:scaling>
        <c:delete val="0"/>
        <c:axPos val="b"/>
        <c:numFmt formatCode="ge" sourceLinked="1"/>
        <c:majorTickMark val="none"/>
        <c:minorTickMark val="none"/>
        <c:tickLblPos val="none"/>
        <c:crossAx val="114721536"/>
        <c:crosses val="autoZero"/>
        <c:auto val="0"/>
        <c:lblAlgn val="ctr"/>
        <c:lblOffset val="100"/>
        <c:noMultiLvlLbl val="1"/>
      </c:catAx>
      <c:valAx>
        <c:axId val="11472153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46988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241"/>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242"/>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243"/>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244"/>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245"/>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246"/>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247"/>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248"/>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249"/>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250"/>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251"/>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252"/>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7" zoomScaleNormal="100" zoomScaleSheetLayoutView="100" workbookViewId="0">
      <selection activeCell="BR92" sqref="BR92"/>
    </sheetView>
  </sheetViews>
  <sheetFormatPr defaultColWidth="2.625" defaultRowHeight="13.5" x14ac:dyDescent="0.1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データ!O6</f>
        <v>島根県　松江市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x14ac:dyDescent="0.15">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x14ac:dyDescent="0.15">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125</v>
      </c>
      <c r="AA8" s="100"/>
      <c r="AB8" s="100"/>
      <c r="AC8" s="100"/>
      <c r="AD8" s="100"/>
      <c r="AE8" s="100"/>
      <c r="AF8" s="100"/>
      <c r="AG8" s="101"/>
      <c r="AH8" s="4"/>
      <c r="AJ8" s="102" t="s">
        <v>5</v>
      </c>
      <c r="AK8" s="103"/>
      <c r="AL8" s="103"/>
      <c r="AM8" s="103"/>
      <c r="AN8" s="103"/>
      <c r="AO8" s="103"/>
      <c r="AP8" s="104"/>
      <c r="AQ8" s="105">
        <f>データ!AB6</f>
        <v>2651</v>
      </c>
      <c r="AR8" s="105"/>
      <c r="AS8" s="105"/>
      <c r="AT8" s="105"/>
      <c r="AU8" s="106"/>
      <c r="AV8" s="107">
        <f>データ!AC6</f>
        <v>2877</v>
      </c>
      <c r="AW8" s="105"/>
      <c r="AX8" s="105"/>
      <c r="AY8" s="105"/>
      <c r="AZ8" s="106"/>
      <c r="BA8" s="107">
        <f>データ!AD6</f>
        <v>2918</v>
      </c>
      <c r="BB8" s="105"/>
      <c r="BC8" s="105"/>
      <c r="BD8" s="105"/>
      <c r="BE8" s="106"/>
      <c r="BF8" s="107">
        <f>データ!AE6</f>
        <v>3000</v>
      </c>
      <c r="BG8" s="105"/>
      <c r="BH8" s="105"/>
      <c r="BI8" s="105"/>
      <c r="BJ8" s="106"/>
      <c r="BK8" s="107">
        <f>データ!AF6</f>
        <v>3095</v>
      </c>
      <c r="BL8" s="105"/>
      <c r="BM8" s="105"/>
      <c r="BN8" s="105"/>
      <c r="BO8" s="106"/>
      <c r="BS8" s="10"/>
      <c r="BT8" s="10"/>
      <c r="BU8" s="10"/>
      <c r="BV8" s="10"/>
      <c r="BW8" s="10"/>
      <c r="BX8" s="10"/>
      <c r="BY8" s="10"/>
    </row>
    <row r="9" spans="1:78" ht="18.75" customHeight="1" x14ac:dyDescent="0.15">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210727</v>
      </c>
      <c r="AR9" s="110"/>
      <c r="AS9" s="110"/>
      <c r="AT9" s="110"/>
      <c r="AU9" s="110"/>
      <c r="AV9" s="111">
        <f>データ!AH6</f>
        <v>243816</v>
      </c>
      <c r="AW9" s="112"/>
      <c r="AX9" s="112"/>
      <c r="AY9" s="112"/>
      <c r="AZ9" s="109"/>
      <c r="BA9" s="111">
        <f>データ!AI6</f>
        <v>250327</v>
      </c>
      <c r="BB9" s="112"/>
      <c r="BC9" s="112"/>
      <c r="BD9" s="112"/>
      <c r="BE9" s="109"/>
      <c r="BF9" s="111">
        <f>データ!AJ6</f>
        <v>225651</v>
      </c>
      <c r="BG9" s="112"/>
      <c r="BH9" s="112"/>
      <c r="BI9" s="112"/>
      <c r="BJ9" s="109"/>
      <c r="BK9" s="111">
        <f>データ!AK6</f>
        <v>198951</v>
      </c>
      <c r="BL9" s="112"/>
      <c r="BM9" s="112"/>
      <c r="BN9" s="112"/>
      <c r="BO9" s="109"/>
      <c r="BP9" s="11"/>
      <c r="BQ9" s="11"/>
      <c r="BR9" s="11"/>
      <c r="BS9" s="11"/>
      <c r="BT9" s="11"/>
      <c r="BU9" s="11"/>
      <c r="BV9" s="11"/>
      <c r="BW9" s="11"/>
      <c r="BX9" s="11"/>
      <c r="BY9" s="11"/>
    </row>
    <row r="10" spans="1:78" ht="18.399999999999999" customHeight="1" x14ac:dyDescent="0.15">
      <c r="A10" s="2"/>
      <c r="B10" s="113" t="str">
        <f>データ!T6</f>
        <v>-</v>
      </c>
      <c r="C10" s="114"/>
      <c r="D10" s="114"/>
      <c r="E10" s="114"/>
      <c r="F10" s="114"/>
      <c r="G10" s="114"/>
      <c r="H10" s="114"/>
      <c r="I10" s="115"/>
      <c r="J10" s="116">
        <f>データ!U6</f>
        <v>155.19999999999999</v>
      </c>
      <c r="K10" s="116"/>
      <c r="L10" s="116"/>
      <c r="M10" s="116"/>
      <c r="N10" s="116"/>
      <c r="O10" s="116"/>
      <c r="P10" s="116"/>
      <c r="Q10" s="116"/>
      <c r="R10" s="117">
        <f>データ!V6</f>
        <v>2416</v>
      </c>
      <c r="S10" s="117"/>
      <c r="T10" s="117"/>
      <c r="U10" s="117"/>
      <c r="V10" s="117"/>
      <c r="W10" s="117"/>
      <c r="X10" s="117"/>
      <c r="Y10" s="117"/>
      <c r="Z10" s="117">
        <f>データ!W6</f>
        <v>68</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x14ac:dyDescent="0.2">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x14ac:dyDescent="0.2">
      <c r="A12" s="2"/>
      <c r="B12" s="118">
        <f>データ!X6</f>
        <v>111</v>
      </c>
      <c r="C12" s="119"/>
      <c r="D12" s="119"/>
      <c r="E12" s="119"/>
      <c r="F12" s="119"/>
      <c r="G12" s="119"/>
      <c r="H12" s="119"/>
      <c r="I12" s="120"/>
      <c r="J12" s="121" t="str">
        <f>データ!Y6</f>
        <v>-</v>
      </c>
      <c r="K12" s="121"/>
      <c r="L12" s="121"/>
      <c r="M12" s="121"/>
      <c r="N12" s="121"/>
      <c r="O12" s="121"/>
      <c r="P12" s="121"/>
      <c r="Q12" s="121"/>
      <c r="R12" s="122" t="str">
        <f>データ!Z6</f>
        <v>有</v>
      </c>
      <c r="S12" s="122"/>
      <c r="T12" s="122"/>
      <c r="U12" s="122"/>
      <c r="V12" s="122"/>
      <c r="W12" s="122"/>
      <c r="X12" s="122"/>
      <c r="Y12" s="122"/>
      <c r="Z12" s="122" t="str">
        <f>データ!AA6</f>
        <v>有</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x14ac:dyDescent="0.2">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x14ac:dyDescent="0.15">
      <c r="A15" s="2"/>
      <c r="B15" s="136" t="s">
        <v>17</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2"/>
      <c r="BL15" s="123" t="s">
        <v>18</v>
      </c>
      <c r="BM15" s="124"/>
      <c r="BN15" s="124"/>
      <c r="BO15" s="124"/>
      <c r="BP15" s="124"/>
      <c r="BQ15" s="124"/>
      <c r="BR15" s="124"/>
      <c r="BS15" s="124"/>
      <c r="BT15" s="124"/>
      <c r="BU15" s="124"/>
      <c r="BV15" s="124"/>
      <c r="BW15" s="124"/>
      <c r="BX15" s="124"/>
      <c r="BY15" s="124"/>
      <c r="BZ15" s="125"/>
    </row>
    <row r="16" spans="1:78" ht="13.5" customHeight="1" thickBot="1" x14ac:dyDescent="0.2">
      <c r="A16" s="2"/>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2"/>
      <c r="BL16" s="126"/>
      <c r="BM16" s="127"/>
      <c r="BN16" s="127"/>
      <c r="BO16" s="127"/>
      <c r="BP16" s="127"/>
      <c r="BQ16" s="127"/>
      <c r="BR16" s="127"/>
      <c r="BS16" s="127"/>
      <c r="BT16" s="127"/>
      <c r="BU16" s="127"/>
      <c r="BV16" s="127"/>
      <c r="BW16" s="127"/>
      <c r="BX16" s="127"/>
      <c r="BY16" s="127"/>
      <c r="BZ16" s="128"/>
    </row>
    <row r="17" spans="1:78" ht="13.5" customHeight="1" thickTop="1" x14ac:dyDescent="0.15">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38" t="s">
        <v>126</v>
      </c>
      <c r="BM17" s="139"/>
      <c r="BN17" s="139"/>
      <c r="BO17" s="139"/>
      <c r="BP17" s="139"/>
      <c r="BQ17" s="139"/>
      <c r="BR17" s="139"/>
      <c r="BS17" s="139"/>
      <c r="BT17" s="139"/>
      <c r="BU17" s="139"/>
      <c r="BV17" s="139"/>
      <c r="BW17" s="139"/>
      <c r="BX17" s="139"/>
      <c r="BY17" s="139"/>
      <c r="BZ17" s="140"/>
    </row>
    <row r="18" spans="1:78" ht="13.5" customHeight="1" x14ac:dyDescent="0.15">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38"/>
      <c r="BM18" s="139"/>
      <c r="BN18" s="139"/>
      <c r="BO18" s="139"/>
      <c r="BP18" s="139"/>
      <c r="BQ18" s="139"/>
      <c r="BR18" s="139"/>
      <c r="BS18" s="139"/>
      <c r="BT18" s="139"/>
      <c r="BU18" s="139"/>
      <c r="BV18" s="139"/>
      <c r="BW18" s="139"/>
      <c r="BX18" s="139"/>
      <c r="BY18" s="139"/>
      <c r="BZ18" s="140"/>
    </row>
    <row r="19" spans="1:78" ht="13.5" customHeight="1" x14ac:dyDescent="0.15">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38"/>
      <c r="BM19" s="139"/>
      <c r="BN19" s="139"/>
      <c r="BO19" s="139"/>
      <c r="BP19" s="139"/>
      <c r="BQ19" s="139"/>
      <c r="BR19" s="139"/>
      <c r="BS19" s="139"/>
      <c r="BT19" s="139"/>
      <c r="BU19" s="139"/>
      <c r="BV19" s="139"/>
      <c r="BW19" s="139"/>
      <c r="BX19" s="139"/>
      <c r="BY19" s="139"/>
      <c r="BZ19" s="140"/>
    </row>
    <row r="20" spans="1:78" ht="13.5" customHeight="1" x14ac:dyDescent="0.15">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38"/>
      <c r="BM20" s="139"/>
      <c r="BN20" s="139"/>
      <c r="BO20" s="139"/>
      <c r="BP20" s="139"/>
      <c r="BQ20" s="139"/>
      <c r="BR20" s="139"/>
      <c r="BS20" s="139"/>
      <c r="BT20" s="139"/>
      <c r="BU20" s="139"/>
      <c r="BV20" s="139"/>
      <c r="BW20" s="139"/>
      <c r="BX20" s="139"/>
      <c r="BY20" s="139"/>
      <c r="BZ20" s="140"/>
    </row>
    <row r="21" spans="1:78" ht="13.5" customHeight="1" x14ac:dyDescent="0.15">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38"/>
      <c r="BM21" s="139"/>
      <c r="BN21" s="139"/>
      <c r="BO21" s="139"/>
      <c r="BP21" s="139"/>
      <c r="BQ21" s="139"/>
      <c r="BR21" s="139"/>
      <c r="BS21" s="139"/>
      <c r="BT21" s="139"/>
      <c r="BU21" s="139"/>
      <c r="BV21" s="139"/>
      <c r="BW21" s="139"/>
      <c r="BX21" s="139"/>
      <c r="BY21" s="139"/>
      <c r="BZ21" s="140"/>
    </row>
    <row r="22" spans="1:78" ht="13.5" customHeight="1" x14ac:dyDescent="0.15">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38"/>
      <c r="BM22" s="139"/>
      <c r="BN22" s="139"/>
      <c r="BO22" s="139"/>
      <c r="BP22" s="139"/>
      <c r="BQ22" s="139"/>
      <c r="BR22" s="139"/>
      <c r="BS22" s="139"/>
      <c r="BT22" s="139"/>
      <c r="BU22" s="139"/>
      <c r="BV22" s="139"/>
      <c r="BW22" s="139"/>
      <c r="BX22" s="139"/>
      <c r="BY22" s="139"/>
      <c r="BZ22" s="140"/>
    </row>
    <row r="23" spans="1:78" ht="13.5" customHeight="1" x14ac:dyDescent="0.15">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38"/>
      <c r="BM23" s="139"/>
      <c r="BN23" s="139"/>
      <c r="BO23" s="139"/>
      <c r="BP23" s="139"/>
      <c r="BQ23" s="139"/>
      <c r="BR23" s="139"/>
      <c r="BS23" s="139"/>
      <c r="BT23" s="139"/>
      <c r="BU23" s="139"/>
      <c r="BV23" s="139"/>
      <c r="BW23" s="139"/>
      <c r="BX23" s="139"/>
      <c r="BY23" s="139"/>
      <c r="BZ23" s="140"/>
    </row>
    <row r="24" spans="1:78" ht="13.5" customHeight="1" x14ac:dyDescent="0.15">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38"/>
      <c r="BM24" s="139"/>
      <c r="BN24" s="139"/>
      <c r="BO24" s="139"/>
      <c r="BP24" s="139"/>
      <c r="BQ24" s="139"/>
      <c r="BR24" s="139"/>
      <c r="BS24" s="139"/>
      <c r="BT24" s="139"/>
      <c r="BU24" s="139"/>
      <c r="BV24" s="139"/>
      <c r="BW24" s="139"/>
      <c r="BX24" s="139"/>
      <c r="BY24" s="139"/>
      <c r="BZ24" s="140"/>
    </row>
    <row r="25" spans="1:78" ht="13.5" customHeight="1" x14ac:dyDescent="0.15">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38"/>
      <c r="BM25" s="139"/>
      <c r="BN25" s="139"/>
      <c r="BO25" s="139"/>
      <c r="BP25" s="139"/>
      <c r="BQ25" s="139"/>
      <c r="BR25" s="139"/>
      <c r="BS25" s="139"/>
      <c r="BT25" s="139"/>
      <c r="BU25" s="139"/>
      <c r="BV25" s="139"/>
      <c r="BW25" s="139"/>
      <c r="BX25" s="139"/>
      <c r="BY25" s="139"/>
      <c r="BZ25" s="140"/>
    </row>
    <row r="26" spans="1:78" ht="13.5" customHeight="1" x14ac:dyDescent="0.15">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38"/>
      <c r="BM26" s="139"/>
      <c r="BN26" s="139"/>
      <c r="BO26" s="139"/>
      <c r="BP26" s="139"/>
      <c r="BQ26" s="139"/>
      <c r="BR26" s="139"/>
      <c r="BS26" s="139"/>
      <c r="BT26" s="139"/>
      <c r="BU26" s="139"/>
      <c r="BV26" s="139"/>
      <c r="BW26" s="139"/>
      <c r="BX26" s="139"/>
      <c r="BY26" s="139"/>
      <c r="BZ26" s="140"/>
    </row>
    <row r="27" spans="1:78" ht="13.5" customHeight="1" x14ac:dyDescent="0.15">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38"/>
      <c r="BM27" s="139"/>
      <c r="BN27" s="139"/>
      <c r="BO27" s="139"/>
      <c r="BP27" s="139"/>
      <c r="BQ27" s="139"/>
      <c r="BR27" s="139"/>
      <c r="BS27" s="139"/>
      <c r="BT27" s="139"/>
      <c r="BU27" s="139"/>
      <c r="BV27" s="139"/>
      <c r="BW27" s="139"/>
      <c r="BX27" s="139"/>
      <c r="BY27" s="139"/>
      <c r="BZ27" s="140"/>
    </row>
    <row r="28" spans="1:78" ht="13.5" customHeight="1" x14ac:dyDescent="0.15">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38"/>
      <c r="BM28" s="139"/>
      <c r="BN28" s="139"/>
      <c r="BO28" s="139"/>
      <c r="BP28" s="139"/>
      <c r="BQ28" s="139"/>
      <c r="BR28" s="139"/>
      <c r="BS28" s="139"/>
      <c r="BT28" s="139"/>
      <c r="BU28" s="139"/>
      <c r="BV28" s="139"/>
      <c r="BW28" s="139"/>
      <c r="BX28" s="139"/>
      <c r="BY28" s="139"/>
      <c r="BZ28" s="140"/>
    </row>
    <row r="29" spans="1:78" ht="13.5" customHeight="1" x14ac:dyDescent="0.15">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38"/>
      <c r="BM29" s="139"/>
      <c r="BN29" s="139"/>
      <c r="BO29" s="139"/>
      <c r="BP29" s="139"/>
      <c r="BQ29" s="139"/>
      <c r="BR29" s="139"/>
      <c r="BS29" s="139"/>
      <c r="BT29" s="139"/>
      <c r="BU29" s="139"/>
      <c r="BV29" s="139"/>
      <c r="BW29" s="139"/>
      <c r="BX29" s="139"/>
      <c r="BY29" s="139"/>
      <c r="BZ29" s="140"/>
    </row>
    <row r="30" spans="1:78" ht="13.5" customHeight="1" x14ac:dyDescent="0.15">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38"/>
      <c r="BM30" s="139"/>
      <c r="BN30" s="139"/>
      <c r="BO30" s="139"/>
      <c r="BP30" s="139"/>
      <c r="BQ30" s="139"/>
      <c r="BR30" s="139"/>
      <c r="BS30" s="139"/>
      <c r="BT30" s="139"/>
      <c r="BU30" s="139"/>
      <c r="BV30" s="139"/>
      <c r="BW30" s="139"/>
      <c r="BX30" s="139"/>
      <c r="BY30" s="139"/>
      <c r="BZ30" s="140"/>
    </row>
    <row r="31" spans="1:78" ht="13.5" customHeight="1" x14ac:dyDescent="0.15">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38"/>
      <c r="BM31" s="139"/>
      <c r="BN31" s="139"/>
      <c r="BO31" s="139"/>
      <c r="BP31" s="139"/>
      <c r="BQ31" s="139"/>
      <c r="BR31" s="139"/>
      <c r="BS31" s="139"/>
      <c r="BT31" s="139"/>
      <c r="BU31" s="139"/>
      <c r="BV31" s="139"/>
      <c r="BW31" s="139"/>
      <c r="BX31" s="139"/>
      <c r="BY31" s="139"/>
      <c r="BZ31" s="140"/>
    </row>
    <row r="32" spans="1:78" ht="13.5" customHeight="1" x14ac:dyDescent="0.15">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38"/>
      <c r="BM32" s="139"/>
      <c r="BN32" s="139"/>
      <c r="BO32" s="139"/>
      <c r="BP32" s="139"/>
      <c r="BQ32" s="139"/>
      <c r="BR32" s="139"/>
      <c r="BS32" s="139"/>
      <c r="BT32" s="139"/>
      <c r="BU32" s="139"/>
      <c r="BV32" s="139"/>
      <c r="BW32" s="139"/>
      <c r="BX32" s="139"/>
      <c r="BY32" s="139"/>
      <c r="BZ32" s="140"/>
    </row>
    <row r="33" spans="1:78" ht="13.5" customHeight="1" x14ac:dyDescent="0.15">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38"/>
      <c r="BM33" s="139"/>
      <c r="BN33" s="139"/>
      <c r="BO33" s="139"/>
      <c r="BP33" s="139"/>
      <c r="BQ33" s="139"/>
      <c r="BR33" s="139"/>
      <c r="BS33" s="139"/>
      <c r="BT33" s="139"/>
      <c r="BU33" s="139"/>
      <c r="BV33" s="139"/>
      <c r="BW33" s="139"/>
      <c r="BX33" s="139"/>
      <c r="BY33" s="139"/>
      <c r="BZ33" s="140"/>
    </row>
    <row r="34" spans="1:78" ht="13.5" customHeight="1" x14ac:dyDescent="0.15">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38"/>
      <c r="BM34" s="139"/>
      <c r="BN34" s="139"/>
      <c r="BO34" s="139"/>
      <c r="BP34" s="139"/>
      <c r="BQ34" s="139"/>
      <c r="BR34" s="139"/>
      <c r="BS34" s="139"/>
      <c r="BT34" s="139"/>
      <c r="BU34" s="139"/>
      <c r="BV34" s="139"/>
      <c r="BW34" s="139"/>
      <c r="BX34" s="139"/>
      <c r="BY34" s="139"/>
      <c r="BZ34" s="140"/>
    </row>
    <row r="35" spans="1:78" ht="13.5" customHeight="1" x14ac:dyDescent="0.15">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38"/>
      <c r="BM35" s="139"/>
      <c r="BN35" s="139"/>
      <c r="BO35" s="139"/>
      <c r="BP35" s="139"/>
      <c r="BQ35" s="139"/>
      <c r="BR35" s="139"/>
      <c r="BS35" s="139"/>
      <c r="BT35" s="139"/>
      <c r="BU35" s="139"/>
      <c r="BV35" s="139"/>
      <c r="BW35" s="139"/>
      <c r="BX35" s="139"/>
      <c r="BY35" s="139"/>
      <c r="BZ35" s="140"/>
    </row>
    <row r="36" spans="1:78" ht="13.5" customHeight="1" x14ac:dyDescent="0.15">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38"/>
      <c r="BM36" s="139"/>
      <c r="BN36" s="139"/>
      <c r="BO36" s="139"/>
      <c r="BP36" s="139"/>
      <c r="BQ36" s="139"/>
      <c r="BR36" s="139"/>
      <c r="BS36" s="139"/>
      <c r="BT36" s="139"/>
      <c r="BU36" s="139"/>
      <c r="BV36" s="139"/>
      <c r="BW36" s="139"/>
      <c r="BX36" s="139"/>
      <c r="BY36" s="139"/>
      <c r="BZ36" s="140"/>
    </row>
    <row r="37" spans="1:78" ht="13.5" customHeight="1" x14ac:dyDescent="0.15">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38"/>
      <c r="BM37" s="139"/>
      <c r="BN37" s="139"/>
      <c r="BO37" s="139"/>
      <c r="BP37" s="139"/>
      <c r="BQ37" s="139"/>
      <c r="BR37" s="139"/>
      <c r="BS37" s="139"/>
      <c r="BT37" s="139"/>
      <c r="BU37" s="139"/>
      <c r="BV37" s="139"/>
      <c r="BW37" s="139"/>
      <c r="BX37" s="139"/>
      <c r="BY37" s="139"/>
      <c r="BZ37" s="140"/>
    </row>
    <row r="38" spans="1:78" ht="13.5" customHeight="1" x14ac:dyDescent="0.15">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38"/>
      <c r="BM38" s="139"/>
      <c r="BN38" s="139"/>
      <c r="BO38" s="139"/>
      <c r="BP38" s="139"/>
      <c r="BQ38" s="139"/>
      <c r="BR38" s="139"/>
      <c r="BS38" s="139"/>
      <c r="BT38" s="139"/>
      <c r="BU38" s="139"/>
      <c r="BV38" s="139"/>
      <c r="BW38" s="139"/>
      <c r="BX38" s="139"/>
      <c r="BY38" s="139"/>
      <c r="BZ38" s="140"/>
    </row>
    <row r="39" spans="1:78" ht="13.5" customHeight="1" x14ac:dyDescent="0.15">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38"/>
      <c r="BM39" s="139"/>
      <c r="BN39" s="139"/>
      <c r="BO39" s="139"/>
      <c r="BP39" s="139"/>
      <c r="BQ39" s="139"/>
      <c r="BR39" s="139"/>
      <c r="BS39" s="139"/>
      <c r="BT39" s="139"/>
      <c r="BU39" s="139"/>
      <c r="BV39" s="139"/>
      <c r="BW39" s="139"/>
      <c r="BX39" s="139"/>
      <c r="BY39" s="139"/>
      <c r="BZ39" s="140"/>
    </row>
    <row r="40" spans="1:78" ht="13.5" customHeight="1" x14ac:dyDescent="0.15">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38"/>
      <c r="BM40" s="139"/>
      <c r="BN40" s="139"/>
      <c r="BO40" s="139"/>
      <c r="BP40" s="139"/>
      <c r="BQ40" s="139"/>
      <c r="BR40" s="139"/>
      <c r="BS40" s="139"/>
      <c r="BT40" s="139"/>
      <c r="BU40" s="139"/>
      <c r="BV40" s="139"/>
      <c r="BW40" s="139"/>
      <c r="BX40" s="139"/>
      <c r="BY40" s="139"/>
      <c r="BZ40" s="140"/>
    </row>
    <row r="41" spans="1:78" ht="13.5" customHeight="1" x14ac:dyDescent="0.15">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38"/>
      <c r="BM41" s="139"/>
      <c r="BN41" s="139"/>
      <c r="BO41" s="139"/>
      <c r="BP41" s="139"/>
      <c r="BQ41" s="139"/>
      <c r="BR41" s="139"/>
      <c r="BS41" s="139"/>
      <c r="BT41" s="139"/>
      <c r="BU41" s="139"/>
      <c r="BV41" s="139"/>
      <c r="BW41" s="139"/>
      <c r="BX41" s="139"/>
      <c r="BY41" s="139"/>
      <c r="BZ41" s="140"/>
    </row>
    <row r="42" spans="1:78" ht="13.5" customHeight="1" x14ac:dyDescent="0.15">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38"/>
      <c r="BM42" s="139"/>
      <c r="BN42" s="139"/>
      <c r="BO42" s="139"/>
      <c r="BP42" s="139"/>
      <c r="BQ42" s="139"/>
      <c r="BR42" s="139"/>
      <c r="BS42" s="139"/>
      <c r="BT42" s="139"/>
      <c r="BU42" s="139"/>
      <c r="BV42" s="139"/>
      <c r="BW42" s="139"/>
      <c r="BX42" s="139"/>
      <c r="BY42" s="139"/>
      <c r="BZ42" s="140"/>
    </row>
    <row r="43" spans="1:78" ht="13.5" customHeight="1" x14ac:dyDescent="0.15">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38"/>
      <c r="BM43" s="139"/>
      <c r="BN43" s="139"/>
      <c r="BO43" s="139"/>
      <c r="BP43" s="139"/>
      <c r="BQ43" s="139"/>
      <c r="BR43" s="139"/>
      <c r="BS43" s="139"/>
      <c r="BT43" s="139"/>
      <c r="BU43" s="139"/>
      <c r="BV43" s="139"/>
      <c r="BW43" s="139"/>
      <c r="BX43" s="139"/>
      <c r="BY43" s="139"/>
      <c r="BZ43" s="140"/>
    </row>
    <row r="44" spans="1:78" ht="13.5" customHeight="1" x14ac:dyDescent="0.15">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38"/>
      <c r="BM44" s="139"/>
      <c r="BN44" s="139"/>
      <c r="BO44" s="139"/>
      <c r="BP44" s="139"/>
      <c r="BQ44" s="139"/>
      <c r="BR44" s="139"/>
      <c r="BS44" s="139"/>
      <c r="BT44" s="139"/>
      <c r="BU44" s="139"/>
      <c r="BV44" s="139"/>
      <c r="BW44" s="139"/>
      <c r="BX44" s="139"/>
      <c r="BY44" s="139"/>
      <c r="BZ44" s="140"/>
    </row>
    <row r="45" spans="1:78" ht="13.5" customHeight="1" x14ac:dyDescent="0.15">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38"/>
      <c r="BM45" s="139"/>
      <c r="BN45" s="139"/>
      <c r="BO45" s="139"/>
      <c r="BP45" s="139"/>
      <c r="BQ45" s="139"/>
      <c r="BR45" s="139"/>
      <c r="BS45" s="139"/>
      <c r="BT45" s="139"/>
      <c r="BU45" s="139"/>
      <c r="BV45" s="139"/>
      <c r="BW45" s="139"/>
      <c r="BX45" s="139"/>
      <c r="BY45" s="139"/>
      <c r="BZ45" s="140"/>
    </row>
    <row r="46" spans="1:78" ht="13.5" customHeight="1" x14ac:dyDescent="0.15">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38"/>
      <c r="BM46" s="139"/>
      <c r="BN46" s="139"/>
      <c r="BO46" s="139"/>
      <c r="BP46" s="139"/>
      <c r="BQ46" s="139"/>
      <c r="BR46" s="139"/>
      <c r="BS46" s="139"/>
      <c r="BT46" s="139"/>
      <c r="BU46" s="139"/>
      <c r="BV46" s="139"/>
      <c r="BW46" s="139"/>
      <c r="BX46" s="139"/>
      <c r="BY46" s="139"/>
      <c r="BZ46" s="140"/>
    </row>
    <row r="47" spans="1:78" ht="13.5" customHeight="1" x14ac:dyDescent="0.15">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38"/>
      <c r="BM47" s="139"/>
      <c r="BN47" s="139"/>
      <c r="BO47" s="139"/>
      <c r="BP47" s="139"/>
      <c r="BQ47" s="139"/>
      <c r="BR47" s="139"/>
      <c r="BS47" s="139"/>
      <c r="BT47" s="139"/>
      <c r="BU47" s="139"/>
      <c r="BV47" s="139"/>
      <c r="BW47" s="139"/>
      <c r="BX47" s="139"/>
      <c r="BY47" s="139"/>
      <c r="BZ47" s="140"/>
    </row>
    <row r="48" spans="1:78" ht="13.5" customHeight="1" x14ac:dyDescent="0.15">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38"/>
      <c r="BM48" s="139"/>
      <c r="BN48" s="139"/>
      <c r="BO48" s="139"/>
      <c r="BP48" s="139"/>
      <c r="BQ48" s="139"/>
      <c r="BR48" s="139"/>
      <c r="BS48" s="139"/>
      <c r="BT48" s="139"/>
      <c r="BU48" s="139"/>
      <c r="BV48" s="139"/>
      <c r="BW48" s="139"/>
      <c r="BX48" s="139"/>
      <c r="BY48" s="139"/>
      <c r="BZ48" s="140"/>
    </row>
    <row r="49" spans="1:78" ht="13.5" customHeight="1" x14ac:dyDescent="0.15">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38"/>
      <c r="BM49" s="139"/>
      <c r="BN49" s="139"/>
      <c r="BO49" s="139"/>
      <c r="BP49" s="139"/>
      <c r="BQ49" s="139"/>
      <c r="BR49" s="139"/>
      <c r="BS49" s="139"/>
      <c r="BT49" s="139"/>
      <c r="BU49" s="139"/>
      <c r="BV49" s="139"/>
      <c r="BW49" s="139"/>
      <c r="BX49" s="139"/>
      <c r="BY49" s="139"/>
      <c r="BZ49" s="140"/>
    </row>
    <row r="50" spans="1:78" ht="13.5" customHeight="1" x14ac:dyDescent="0.15">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38"/>
      <c r="BM50" s="139"/>
      <c r="BN50" s="139"/>
      <c r="BO50" s="139"/>
      <c r="BP50" s="139"/>
      <c r="BQ50" s="139"/>
      <c r="BR50" s="139"/>
      <c r="BS50" s="139"/>
      <c r="BT50" s="139"/>
      <c r="BU50" s="139"/>
      <c r="BV50" s="139"/>
      <c r="BW50" s="139"/>
      <c r="BX50" s="139"/>
      <c r="BY50" s="139"/>
      <c r="BZ50" s="140"/>
    </row>
    <row r="51" spans="1:78" ht="13.5" customHeight="1" x14ac:dyDescent="0.15">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38"/>
      <c r="BM51" s="139"/>
      <c r="BN51" s="139"/>
      <c r="BO51" s="139"/>
      <c r="BP51" s="139"/>
      <c r="BQ51" s="139"/>
      <c r="BR51" s="139"/>
      <c r="BS51" s="139"/>
      <c r="BT51" s="139"/>
      <c r="BU51" s="139"/>
      <c r="BV51" s="139"/>
      <c r="BW51" s="139"/>
      <c r="BX51" s="139"/>
      <c r="BY51" s="139"/>
      <c r="BZ51" s="140"/>
    </row>
    <row r="52" spans="1:78" ht="13.5" customHeight="1" x14ac:dyDescent="0.15">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41"/>
      <c r="BM52" s="142"/>
      <c r="BN52" s="142"/>
      <c r="BO52" s="142"/>
      <c r="BP52" s="142"/>
      <c r="BQ52" s="142"/>
      <c r="BR52" s="142"/>
      <c r="BS52" s="142"/>
      <c r="BT52" s="142"/>
      <c r="BU52" s="142"/>
      <c r="BV52" s="142"/>
      <c r="BW52" s="142"/>
      <c r="BX52" s="142"/>
      <c r="BY52" s="142"/>
      <c r="BZ52" s="143"/>
    </row>
    <row r="53" spans="1:78" ht="13.5" customHeight="1" x14ac:dyDescent="0.15">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x14ac:dyDescent="0.15">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x14ac:dyDescent="0.15">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44" t="s">
        <v>127</v>
      </c>
      <c r="BM55" s="139"/>
      <c r="BN55" s="139"/>
      <c r="BO55" s="139"/>
      <c r="BP55" s="139"/>
      <c r="BQ55" s="139"/>
      <c r="BR55" s="139"/>
      <c r="BS55" s="139"/>
      <c r="BT55" s="139"/>
      <c r="BU55" s="139"/>
      <c r="BV55" s="139"/>
      <c r="BW55" s="139"/>
      <c r="BX55" s="139"/>
      <c r="BY55" s="139"/>
      <c r="BZ55" s="140"/>
    </row>
    <row r="56" spans="1:78" ht="13.5" customHeight="1" x14ac:dyDescent="0.15">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38"/>
      <c r="BM56" s="139"/>
      <c r="BN56" s="139"/>
      <c r="BO56" s="139"/>
      <c r="BP56" s="139"/>
      <c r="BQ56" s="139"/>
      <c r="BR56" s="139"/>
      <c r="BS56" s="139"/>
      <c r="BT56" s="139"/>
      <c r="BU56" s="139"/>
      <c r="BV56" s="139"/>
      <c r="BW56" s="139"/>
      <c r="BX56" s="139"/>
      <c r="BY56" s="139"/>
      <c r="BZ56" s="140"/>
    </row>
    <row r="57" spans="1:78" ht="13.5" customHeight="1" x14ac:dyDescent="0.15">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38"/>
      <c r="BM57" s="139"/>
      <c r="BN57" s="139"/>
      <c r="BO57" s="139"/>
      <c r="BP57" s="139"/>
      <c r="BQ57" s="139"/>
      <c r="BR57" s="139"/>
      <c r="BS57" s="139"/>
      <c r="BT57" s="139"/>
      <c r="BU57" s="139"/>
      <c r="BV57" s="139"/>
      <c r="BW57" s="139"/>
      <c r="BX57" s="139"/>
      <c r="BY57" s="139"/>
      <c r="BZ57" s="140"/>
    </row>
    <row r="58" spans="1:78" ht="13.5" customHeight="1" x14ac:dyDescent="0.15">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38"/>
      <c r="BM58" s="139"/>
      <c r="BN58" s="139"/>
      <c r="BO58" s="139"/>
      <c r="BP58" s="139"/>
      <c r="BQ58" s="139"/>
      <c r="BR58" s="139"/>
      <c r="BS58" s="139"/>
      <c r="BT58" s="139"/>
      <c r="BU58" s="139"/>
      <c r="BV58" s="139"/>
      <c r="BW58" s="139"/>
      <c r="BX58" s="139"/>
      <c r="BY58" s="139"/>
      <c r="BZ58" s="140"/>
    </row>
    <row r="59" spans="1:78" ht="13.5" customHeight="1" x14ac:dyDescent="0.15">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38"/>
      <c r="BM59" s="139"/>
      <c r="BN59" s="139"/>
      <c r="BO59" s="139"/>
      <c r="BP59" s="139"/>
      <c r="BQ59" s="139"/>
      <c r="BR59" s="139"/>
      <c r="BS59" s="139"/>
      <c r="BT59" s="139"/>
      <c r="BU59" s="139"/>
      <c r="BV59" s="139"/>
      <c r="BW59" s="139"/>
      <c r="BX59" s="139"/>
      <c r="BY59" s="139"/>
      <c r="BZ59" s="140"/>
    </row>
    <row r="60" spans="1:78" ht="13.5" customHeight="1" x14ac:dyDescent="0.15">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38"/>
      <c r="BM60" s="139"/>
      <c r="BN60" s="139"/>
      <c r="BO60" s="139"/>
      <c r="BP60" s="139"/>
      <c r="BQ60" s="139"/>
      <c r="BR60" s="139"/>
      <c r="BS60" s="139"/>
      <c r="BT60" s="139"/>
      <c r="BU60" s="139"/>
      <c r="BV60" s="139"/>
      <c r="BW60" s="139"/>
      <c r="BX60" s="139"/>
      <c r="BY60" s="139"/>
      <c r="BZ60" s="140"/>
    </row>
    <row r="61" spans="1:78" ht="13.5" customHeight="1" x14ac:dyDescent="0.15">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38"/>
      <c r="BM61" s="139"/>
      <c r="BN61" s="139"/>
      <c r="BO61" s="139"/>
      <c r="BP61" s="139"/>
      <c r="BQ61" s="139"/>
      <c r="BR61" s="139"/>
      <c r="BS61" s="139"/>
      <c r="BT61" s="139"/>
      <c r="BU61" s="139"/>
      <c r="BV61" s="139"/>
      <c r="BW61" s="139"/>
      <c r="BX61" s="139"/>
      <c r="BY61" s="139"/>
      <c r="BZ61" s="140"/>
    </row>
    <row r="62" spans="1:78" ht="13.5" customHeight="1" x14ac:dyDescent="0.15">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38"/>
      <c r="BM62" s="139"/>
      <c r="BN62" s="139"/>
      <c r="BO62" s="139"/>
      <c r="BP62" s="139"/>
      <c r="BQ62" s="139"/>
      <c r="BR62" s="139"/>
      <c r="BS62" s="139"/>
      <c r="BT62" s="139"/>
      <c r="BU62" s="139"/>
      <c r="BV62" s="139"/>
      <c r="BW62" s="139"/>
      <c r="BX62" s="139"/>
      <c r="BY62" s="139"/>
      <c r="BZ62" s="140"/>
    </row>
    <row r="63" spans="1:78" ht="13.5" customHeight="1" x14ac:dyDescent="0.15">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38"/>
      <c r="BM63" s="139"/>
      <c r="BN63" s="139"/>
      <c r="BO63" s="139"/>
      <c r="BP63" s="139"/>
      <c r="BQ63" s="139"/>
      <c r="BR63" s="139"/>
      <c r="BS63" s="139"/>
      <c r="BT63" s="139"/>
      <c r="BU63" s="139"/>
      <c r="BV63" s="139"/>
      <c r="BW63" s="139"/>
      <c r="BX63" s="139"/>
      <c r="BY63" s="139"/>
      <c r="BZ63" s="140"/>
    </row>
    <row r="64" spans="1:78" ht="13.5" customHeight="1" x14ac:dyDescent="0.15">
      <c r="A64" s="2"/>
      <c r="B64" s="27"/>
      <c r="C64" s="145"/>
      <c r="D64" s="145"/>
      <c r="E64" s="145"/>
      <c r="F64" s="145"/>
      <c r="G64" s="145"/>
      <c r="H64" s="145"/>
      <c r="I64" s="145"/>
      <c r="J64" s="145"/>
      <c r="K64" s="145"/>
      <c r="L64" s="145"/>
      <c r="M64" s="145"/>
      <c r="N64" s="145"/>
      <c r="O64" s="145"/>
      <c r="P64" s="145"/>
      <c r="Q64" s="30"/>
      <c r="R64" s="145"/>
      <c r="S64" s="145"/>
      <c r="T64" s="145"/>
      <c r="U64" s="145"/>
      <c r="V64" s="145"/>
      <c r="W64" s="145"/>
      <c r="X64" s="145"/>
      <c r="Y64" s="145"/>
      <c r="Z64" s="145"/>
      <c r="AA64" s="145"/>
      <c r="AB64" s="145"/>
      <c r="AC64" s="145"/>
      <c r="AD64" s="145"/>
      <c r="AE64" s="145"/>
      <c r="AF64" s="30"/>
      <c r="AG64" s="145"/>
      <c r="AH64" s="145"/>
      <c r="AI64" s="145"/>
      <c r="AJ64" s="145"/>
      <c r="AK64" s="145"/>
      <c r="AL64" s="145"/>
      <c r="AM64" s="145"/>
      <c r="AN64" s="145"/>
      <c r="AO64" s="145"/>
      <c r="AP64" s="145"/>
      <c r="AQ64" s="145"/>
      <c r="AR64" s="145"/>
      <c r="AS64" s="145"/>
      <c r="AT64" s="145"/>
      <c r="AU64" s="30"/>
      <c r="AV64" s="145"/>
      <c r="AW64" s="145"/>
      <c r="AX64" s="145"/>
      <c r="AY64" s="145"/>
      <c r="AZ64" s="145"/>
      <c r="BA64" s="145"/>
      <c r="BB64" s="145"/>
      <c r="BC64" s="145"/>
      <c r="BD64" s="145"/>
      <c r="BE64" s="145"/>
      <c r="BF64" s="145"/>
      <c r="BG64" s="145"/>
      <c r="BH64" s="145"/>
      <c r="BI64" s="145"/>
      <c r="BJ64" s="29"/>
      <c r="BK64" s="2"/>
      <c r="BL64" s="138"/>
      <c r="BM64" s="139"/>
      <c r="BN64" s="139"/>
      <c r="BO64" s="139"/>
      <c r="BP64" s="139"/>
      <c r="BQ64" s="139"/>
      <c r="BR64" s="139"/>
      <c r="BS64" s="139"/>
      <c r="BT64" s="139"/>
      <c r="BU64" s="139"/>
      <c r="BV64" s="139"/>
      <c r="BW64" s="139"/>
      <c r="BX64" s="139"/>
      <c r="BY64" s="139"/>
      <c r="BZ64" s="140"/>
    </row>
    <row r="65" spans="1:78" ht="13.5" customHeight="1" thickBot="1" x14ac:dyDescent="0.2">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38"/>
      <c r="BM65" s="139"/>
      <c r="BN65" s="139"/>
      <c r="BO65" s="139"/>
      <c r="BP65" s="139"/>
      <c r="BQ65" s="139"/>
      <c r="BR65" s="139"/>
      <c r="BS65" s="139"/>
      <c r="BT65" s="139"/>
      <c r="BU65" s="139"/>
      <c r="BV65" s="139"/>
      <c r="BW65" s="139"/>
      <c r="BX65" s="139"/>
      <c r="BY65" s="139"/>
      <c r="BZ65" s="140"/>
    </row>
    <row r="66" spans="1:78" ht="13.5" customHeight="1" thickTop="1" x14ac:dyDescent="0.15">
      <c r="A66" s="2"/>
      <c r="B66" s="146" t="s">
        <v>20</v>
      </c>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2"/>
      <c r="BL66" s="138"/>
      <c r="BM66" s="139"/>
      <c r="BN66" s="139"/>
      <c r="BO66" s="139"/>
      <c r="BP66" s="139"/>
      <c r="BQ66" s="139"/>
      <c r="BR66" s="139"/>
      <c r="BS66" s="139"/>
      <c r="BT66" s="139"/>
      <c r="BU66" s="139"/>
      <c r="BV66" s="139"/>
      <c r="BW66" s="139"/>
      <c r="BX66" s="139"/>
      <c r="BY66" s="139"/>
      <c r="BZ66" s="140"/>
    </row>
    <row r="67" spans="1:78" ht="13.5" customHeight="1" thickBot="1" x14ac:dyDescent="0.2">
      <c r="A67" s="2"/>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c r="BI67" s="137"/>
      <c r="BJ67" s="137"/>
      <c r="BK67" s="2"/>
      <c r="BL67" s="138"/>
      <c r="BM67" s="139"/>
      <c r="BN67" s="139"/>
      <c r="BO67" s="139"/>
      <c r="BP67" s="139"/>
      <c r="BQ67" s="139"/>
      <c r="BR67" s="139"/>
      <c r="BS67" s="139"/>
      <c r="BT67" s="139"/>
      <c r="BU67" s="139"/>
      <c r="BV67" s="139"/>
      <c r="BW67" s="139"/>
      <c r="BX67" s="139"/>
      <c r="BY67" s="139"/>
      <c r="BZ67" s="140"/>
    </row>
    <row r="68" spans="1:78" ht="13.5" customHeight="1" thickTop="1" x14ac:dyDescent="0.15">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38"/>
      <c r="BM68" s="139"/>
      <c r="BN68" s="139"/>
      <c r="BO68" s="139"/>
      <c r="BP68" s="139"/>
      <c r="BQ68" s="139"/>
      <c r="BR68" s="139"/>
      <c r="BS68" s="139"/>
      <c r="BT68" s="139"/>
      <c r="BU68" s="139"/>
      <c r="BV68" s="139"/>
      <c r="BW68" s="139"/>
      <c r="BX68" s="139"/>
      <c r="BY68" s="139"/>
      <c r="BZ68" s="140"/>
    </row>
    <row r="69" spans="1:78" ht="13.5" customHeight="1" x14ac:dyDescent="0.15">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38"/>
      <c r="BM69" s="139"/>
      <c r="BN69" s="139"/>
      <c r="BO69" s="139"/>
      <c r="BP69" s="139"/>
      <c r="BQ69" s="139"/>
      <c r="BR69" s="139"/>
      <c r="BS69" s="139"/>
      <c r="BT69" s="139"/>
      <c r="BU69" s="139"/>
      <c r="BV69" s="139"/>
      <c r="BW69" s="139"/>
      <c r="BX69" s="139"/>
      <c r="BY69" s="139"/>
      <c r="BZ69" s="140"/>
    </row>
    <row r="70" spans="1:78" ht="13.5" customHeight="1" x14ac:dyDescent="0.15">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38"/>
      <c r="BM70" s="139"/>
      <c r="BN70" s="139"/>
      <c r="BO70" s="139"/>
      <c r="BP70" s="139"/>
      <c r="BQ70" s="139"/>
      <c r="BR70" s="139"/>
      <c r="BS70" s="139"/>
      <c r="BT70" s="139"/>
      <c r="BU70" s="139"/>
      <c r="BV70" s="139"/>
      <c r="BW70" s="139"/>
      <c r="BX70" s="139"/>
      <c r="BY70" s="139"/>
      <c r="BZ70" s="140"/>
    </row>
    <row r="71" spans="1:78" ht="13.5" customHeight="1" x14ac:dyDescent="0.15">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38"/>
      <c r="BM71" s="139"/>
      <c r="BN71" s="139"/>
      <c r="BO71" s="139"/>
      <c r="BP71" s="139"/>
      <c r="BQ71" s="139"/>
      <c r="BR71" s="139"/>
      <c r="BS71" s="139"/>
      <c r="BT71" s="139"/>
      <c r="BU71" s="139"/>
      <c r="BV71" s="139"/>
      <c r="BW71" s="139"/>
      <c r="BX71" s="139"/>
      <c r="BY71" s="139"/>
      <c r="BZ71" s="140"/>
    </row>
    <row r="72" spans="1:78" ht="13.5" customHeight="1" x14ac:dyDescent="0.15">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38"/>
      <c r="BM72" s="139"/>
      <c r="BN72" s="139"/>
      <c r="BO72" s="139"/>
      <c r="BP72" s="139"/>
      <c r="BQ72" s="139"/>
      <c r="BR72" s="139"/>
      <c r="BS72" s="139"/>
      <c r="BT72" s="139"/>
      <c r="BU72" s="139"/>
      <c r="BV72" s="139"/>
      <c r="BW72" s="139"/>
      <c r="BX72" s="139"/>
      <c r="BY72" s="139"/>
      <c r="BZ72" s="140"/>
    </row>
    <row r="73" spans="1:78" ht="13.5" customHeight="1" x14ac:dyDescent="0.15">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x14ac:dyDescent="0.15">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x14ac:dyDescent="0.15">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29" t="s">
        <v>128</v>
      </c>
      <c r="BM75" s="130"/>
      <c r="BN75" s="130"/>
      <c r="BO75" s="130"/>
      <c r="BP75" s="130"/>
      <c r="BQ75" s="130"/>
      <c r="BR75" s="130"/>
      <c r="BS75" s="130"/>
      <c r="BT75" s="130"/>
      <c r="BU75" s="130"/>
      <c r="BV75" s="130"/>
      <c r="BW75" s="130"/>
      <c r="BX75" s="130"/>
      <c r="BY75" s="130"/>
      <c r="BZ75" s="131"/>
    </row>
    <row r="76" spans="1:78" ht="13.5" customHeight="1" x14ac:dyDescent="0.15">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32"/>
      <c r="BM76" s="130"/>
      <c r="BN76" s="130"/>
      <c r="BO76" s="130"/>
      <c r="BP76" s="130"/>
      <c r="BQ76" s="130"/>
      <c r="BR76" s="130"/>
      <c r="BS76" s="130"/>
      <c r="BT76" s="130"/>
      <c r="BU76" s="130"/>
      <c r="BV76" s="130"/>
      <c r="BW76" s="130"/>
      <c r="BX76" s="130"/>
      <c r="BY76" s="130"/>
      <c r="BZ76" s="131"/>
    </row>
    <row r="77" spans="1:78" ht="13.5" customHeight="1" x14ac:dyDescent="0.15">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32"/>
      <c r="BM77" s="130"/>
      <c r="BN77" s="130"/>
      <c r="BO77" s="130"/>
      <c r="BP77" s="130"/>
      <c r="BQ77" s="130"/>
      <c r="BR77" s="130"/>
      <c r="BS77" s="130"/>
      <c r="BT77" s="130"/>
      <c r="BU77" s="130"/>
      <c r="BV77" s="130"/>
      <c r="BW77" s="130"/>
      <c r="BX77" s="130"/>
      <c r="BY77" s="130"/>
      <c r="BZ77" s="131"/>
    </row>
    <row r="78" spans="1:78" ht="13.5" customHeight="1" x14ac:dyDescent="0.15">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32"/>
      <c r="BM78" s="130"/>
      <c r="BN78" s="130"/>
      <c r="BO78" s="130"/>
      <c r="BP78" s="130"/>
      <c r="BQ78" s="130"/>
      <c r="BR78" s="130"/>
      <c r="BS78" s="130"/>
      <c r="BT78" s="130"/>
      <c r="BU78" s="130"/>
      <c r="BV78" s="130"/>
      <c r="BW78" s="130"/>
      <c r="BX78" s="130"/>
      <c r="BY78" s="130"/>
      <c r="BZ78" s="131"/>
    </row>
    <row r="79" spans="1:78" ht="13.5" customHeight="1" x14ac:dyDescent="0.15">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32"/>
      <c r="BM79" s="130"/>
      <c r="BN79" s="130"/>
      <c r="BO79" s="130"/>
      <c r="BP79" s="130"/>
      <c r="BQ79" s="130"/>
      <c r="BR79" s="130"/>
      <c r="BS79" s="130"/>
      <c r="BT79" s="130"/>
      <c r="BU79" s="130"/>
      <c r="BV79" s="130"/>
      <c r="BW79" s="130"/>
      <c r="BX79" s="130"/>
      <c r="BY79" s="130"/>
      <c r="BZ79" s="131"/>
    </row>
    <row r="80" spans="1:78" ht="13.5" customHeight="1" x14ac:dyDescent="0.15">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32"/>
      <c r="BM80" s="130"/>
      <c r="BN80" s="130"/>
      <c r="BO80" s="130"/>
      <c r="BP80" s="130"/>
      <c r="BQ80" s="130"/>
      <c r="BR80" s="130"/>
      <c r="BS80" s="130"/>
      <c r="BT80" s="130"/>
      <c r="BU80" s="130"/>
      <c r="BV80" s="130"/>
      <c r="BW80" s="130"/>
      <c r="BX80" s="130"/>
      <c r="BY80" s="130"/>
      <c r="BZ80" s="131"/>
    </row>
    <row r="81" spans="1:78" ht="13.5" customHeight="1" x14ac:dyDescent="0.15">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32"/>
      <c r="BM81" s="130"/>
      <c r="BN81" s="130"/>
      <c r="BO81" s="130"/>
      <c r="BP81" s="130"/>
      <c r="BQ81" s="130"/>
      <c r="BR81" s="130"/>
      <c r="BS81" s="130"/>
      <c r="BT81" s="130"/>
      <c r="BU81" s="130"/>
      <c r="BV81" s="130"/>
      <c r="BW81" s="130"/>
      <c r="BX81" s="130"/>
      <c r="BY81" s="130"/>
      <c r="BZ81" s="131"/>
    </row>
    <row r="82" spans="1:78" ht="13.5" customHeight="1" x14ac:dyDescent="0.15">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32"/>
      <c r="BM82" s="130"/>
      <c r="BN82" s="130"/>
      <c r="BO82" s="130"/>
      <c r="BP82" s="130"/>
      <c r="BQ82" s="130"/>
      <c r="BR82" s="130"/>
      <c r="BS82" s="130"/>
      <c r="BT82" s="130"/>
      <c r="BU82" s="130"/>
      <c r="BV82" s="130"/>
      <c r="BW82" s="130"/>
      <c r="BX82" s="130"/>
      <c r="BY82" s="130"/>
      <c r="BZ82" s="131"/>
    </row>
    <row r="83" spans="1:78" ht="13.5" customHeight="1" x14ac:dyDescent="0.15">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32"/>
      <c r="BM83" s="130"/>
      <c r="BN83" s="130"/>
      <c r="BO83" s="130"/>
      <c r="BP83" s="130"/>
      <c r="BQ83" s="130"/>
      <c r="BR83" s="130"/>
      <c r="BS83" s="130"/>
      <c r="BT83" s="130"/>
      <c r="BU83" s="130"/>
      <c r="BV83" s="130"/>
      <c r="BW83" s="130"/>
      <c r="BX83" s="130"/>
      <c r="BY83" s="130"/>
      <c r="BZ83" s="131"/>
    </row>
    <row r="84" spans="1:78" ht="13.5" customHeight="1" x14ac:dyDescent="0.15">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32"/>
      <c r="BM84" s="130"/>
      <c r="BN84" s="130"/>
      <c r="BO84" s="130"/>
      <c r="BP84" s="130"/>
      <c r="BQ84" s="130"/>
      <c r="BR84" s="130"/>
      <c r="BS84" s="130"/>
      <c r="BT84" s="130"/>
      <c r="BU84" s="130"/>
      <c r="BV84" s="130"/>
      <c r="BW84" s="130"/>
      <c r="BX84" s="130"/>
      <c r="BY84" s="130"/>
      <c r="BZ84" s="131"/>
    </row>
    <row r="85" spans="1:78" ht="13.5" customHeight="1" x14ac:dyDescent="0.15">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32"/>
      <c r="BM85" s="130"/>
      <c r="BN85" s="130"/>
      <c r="BO85" s="130"/>
      <c r="BP85" s="130"/>
      <c r="BQ85" s="130"/>
      <c r="BR85" s="130"/>
      <c r="BS85" s="130"/>
      <c r="BT85" s="130"/>
      <c r="BU85" s="130"/>
      <c r="BV85" s="130"/>
      <c r="BW85" s="130"/>
      <c r="BX85" s="130"/>
      <c r="BY85" s="130"/>
      <c r="BZ85" s="131"/>
    </row>
    <row r="86" spans="1:78" ht="13.5" customHeight="1" x14ac:dyDescent="0.15">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32"/>
      <c r="BM86" s="130"/>
      <c r="BN86" s="130"/>
      <c r="BO86" s="130"/>
      <c r="BP86" s="130"/>
      <c r="BQ86" s="130"/>
      <c r="BR86" s="130"/>
      <c r="BS86" s="130"/>
      <c r="BT86" s="130"/>
      <c r="BU86" s="130"/>
      <c r="BV86" s="130"/>
      <c r="BW86" s="130"/>
      <c r="BX86" s="130"/>
      <c r="BY86" s="130"/>
      <c r="BZ86" s="131"/>
    </row>
    <row r="87" spans="1:78" ht="13.5" customHeight="1" x14ac:dyDescent="0.15">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32"/>
      <c r="BM87" s="130"/>
      <c r="BN87" s="130"/>
      <c r="BO87" s="130"/>
      <c r="BP87" s="130"/>
      <c r="BQ87" s="130"/>
      <c r="BR87" s="130"/>
      <c r="BS87" s="130"/>
      <c r="BT87" s="130"/>
      <c r="BU87" s="130"/>
      <c r="BV87" s="130"/>
      <c r="BW87" s="130"/>
      <c r="BX87" s="130"/>
      <c r="BY87" s="130"/>
      <c r="BZ87" s="131"/>
    </row>
    <row r="88" spans="1:78" ht="13.5" customHeight="1" x14ac:dyDescent="0.15">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32"/>
      <c r="BM88" s="130"/>
      <c r="BN88" s="130"/>
      <c r="BO88" s="130"/>
      <c r="BP88" s="130"/>
      <c r="BQ88" s="130"/>
      <c r="BR88" s="130"/>
      <c r="BS88" s="130"/>
      <c r="BT88" s="130"/>
      <c r="BU88" s="130"/>
      <c r="BV88" s="130"/>
      <c r="BW88" s="130"/>
      <c r="BX88" s="130"/>
      <c r="BY88" s="130"/>
      <c r="BZ88" s="131"/>
    </row>
    <row r="89" spans="1:78" ht="13.5" customHeight="1" thickBot="1" x14ac:dyDescent="0.2">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3"/>
      <c r="BM89" s="134"/>
      <c r="BN89" s="134"/>
      <c r="BO89" s="134"/>
      <c r="BP89" s="134"/>
      <c r="BQ89" s="134"/>
      <c r="BR89" s="134"/>
      <c r="BS89" s="134"/>
      <c r="BT89" s="134"/>
      <c r="BU89" s="134"/>
      <c r="BV89" s="134"/>
      <c r="BW89" s="134"/>
      <c r="BX89" s="134"/>
      <c r="BY89" s="134"/>
      <c r="BZ89" s="135"/>
    </row>
    <row r="90" spans="1:78" ht="14.25" thickTop="1" x14ac:dyDescent="0.15">
      <c r="B90" s="41" t="s">
        <v>22</v>
      </c>
    </row>
  </sheetData>
  <sheetProtection password="B319"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x14ac:dyDescent="0.1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x14ac:dyDescent="0.15">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x14ac:dyDescent="0.15">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x14ac:dyDescent="0.15">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x14ac:dyDescent="0.15">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x14ac:dyDescent="0.15">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x14ac:dyDescent="0.15">
      <c r="H6" s="43" t="s">
        <v>87</v>
      </c>
      <c r="I6" s="56" t="str">
        <f>I7</f>
        <v>2016</v>
      </c>
      <c r="J6" s="56" t="str">
        <f t="shared" ref="J6:AK6" si="3">J7</f>
        <v>322016</v>
      </c>
      <c r="K6" s="56" t="str">
        <f t="shared" si="3"/>
        <v>46</v>
      </c>
      <c r="L6" s="56" t="str">
        <f t="shared" si="3"/>
        <v>03</v>
      </c>
      <c r="M6" s="57" t="str">
        <f>M7</f>
        <v>3</v>
      </c>
      <c r="N6" s="57" t="str">
        <f>N7</f>
        <v>000</v>
      </c>
      <c r="O6" s="56" t="str">
        <f t="shared" si="3"/>
        <v>島根県　松江市</v>
      </c>
      <c r="P6" s="56" t="str">
        <f t="shared" si="3"/>
        <v>法適用</v>
      </c>
      <c r="Q6" s="56" t="str">
        <f t="shared" si="3"/>
        <v>交通事業</v>
      </c>
      <c r="R6" s="56" t="str">
        <f t="shared" si="3"/>
        <v>自動車運送事業</v>
      </c>
      <c r="S6" s="56" t="str">
        <f t="shared" si="3"/>
        <v/>
      </c>
      <c r="T6" s="58" t="str">
        <f t="shared" si="3"/>
        <v>-</v>
      </c>
      <c r="U6" s="58">
        <f t="shared" si="3"/>
        <v>155.19999999999999</v>
      </c>
      <c r="V6" s="59">
        <f t="shared" si="3"/>
        <v>2416</v>
      </c>
      <c r="W6" s="59">
        <f t="shared" si="3"/>
        <v>68</v>
      </c>
      <c r="X6" s="59">
        <f t="shared" si="3"/>
        <v>111</v>
      </c>
      <c r="Y6" s="58" t="str">
        <f>Y7</f>
        <v>-</v>
      </c>
      <c r="Z6" s="56" t="str">
        <f t="shared" si="3"/>
        <v>有</v>
      </c>
      <c r="AA6" s="56" t="str">
        <f t="shared" si="3"/>
        <v>有</v>
      </c>
      <c r="AB6" s="59">
        <f t="shared" si="3"/>
        <v>2651</v>
      </c>
      <c r="AC6" s="59">
        <f t="shared" si="3"/>
        <v>2877</v>
      </c>
      <c r="AD6" s="59">
        <f t="shared" si="3"/>
        <v>2918</v>
      </c>
      <c r="AE6" s="59">
        <f t="shared" si="3"/>
        <v>3000</v>
      </c>
      <c r="AF6" s="59">
        <f t="shared" si="3"/>
        <v>3095</v>
      </c>
      <c r="AG6" s="59">
        <f t="shared" si="3"/>
        <v>210727</v>
      </c>
      <c r="AH6" s="59">
        <f t="shared" si="3"/>
        <v>243816</v>
      </c>
      <c r="AI6" s="59">
        <f t="shared" si="3"/>
        <v>250327</v>
      </c>
      <c r="AJ6" s="59">
        <f t="shared" si="3"/>
        <v>225651</v>
      </c>
      <c r="AK6" s="59">
        <f t="shared" si="3"/>
        <v>198951</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x14ac:dyDescent="0.15">
      <c r="H7" s="43"/>
      <c r="I7" s="64" t="s">
        <v>88</v>
      </c>
      <c r="J7" s="64" t="s">
        <v>89</v>
      </c>
      <c r="K7" s="64" t="s">
        <v>90</v>
      </c>
      <c r="L7" s="64" t="s">
        <v>91</v>
      </c>
      <c r="M7" s="64" t="s">
        <v>92</v>
      </c>
      <c r="N7" s="64" t="s">
        <v>93</v>
      </c>
      <c r="O7" s="64" t="s">
        <v>94</v>
      </c>
      <c r="P7" s="64" t="s">
        <v>95</v>
      </c>
      <c r="Q7" s="64" t="s">
        <v>96</v>
      </c>
      <c r="R7" s="64" t="s">
        <v>97</v>
      </c>
      <c r="S7" s="64" t="s">
        <v>98</v>
      </c>
      <c r="T7" s="65" t="s">
        <v>99</v>
      </c>
      <c r="U7" s="65">
        <v>155.19999999999999</v>
      </c>
      <c r="V7" s="66">
        <v>2416</v>
      </c>
      <c r="W7" s="66">
        <v>68</v>
      </c>
      <c r="X7" s="66">
        <v>111</v>
      </c>
      <c r="Y7" s="65" t="s">
        <v>99</v>
      </c>
      <c r="Z7" s="64" t="s">
        <v>100</v>
      </c>
      <c r="AA7" s="64" t="s">
        <v>100</v>
      </c>
      <c r="AB7" s="66">
        <v>2651</v>
      </c>
      <c r="AC7" s="66">
        <v>2877</v>
      </c>
      <c r="AD7" s="66">
        <v>2918</v>
      </c>
      <c r="AE7" s="66">
        <v>3000</v>
      </c>
      <c r="AF7" s="66">
        <v>3095</v>
      </c>
      <c r="AG7" s="66">
        <v>210727</v>
      </c>
      <c r="AH7" s="66">
        <v>243816</v>
      </c>
      <c r="AI7" s="66">
        <v>250327</v>
      </c>
      <c r="AJ7" s="66">
        <v>225651</v>
      </c>
      <c r="AK7" s="66">
        <v>198951</v>
      </c>
      <c r="AL7" s="65">
        <v>101</v>
      </c>
      <c r="AM7" s="65">
        <v>104.6</v>
      </c>
      <c r="AN7" s="65">
        <v>108.5</v>
      </c>
      <c r="AO7" s="65">
        <v>116.1</v>
      </c>
      <c r="AP7" s="65">
        <v>105.7</v>
      </c>
      <c r="AQ7" s="65">
        <v>101.1</v>
      </c>
      <c r="AR7" s="65">
        <v>103</v>
      </c>
      <c r="AS7" s="65">
        <v>102.8</v>
      </c>
      <c r="AT7" s="65">
        <v>104.1</v>
      </c>
      <c r="AU7" s="65">
        <v>103.5</v>
      </c>
      <c r="AV7" s="65">
        <v>100</v>
      </c>
      <c r="AW7" s="65">
        <v>71.8</v>
      </c>
      <c r="AX7" s="65">
        <v>72.3</v>
      </c>
      <c r="AY7" s="65">
        <v>68.400000000000006</v>
      </c>
      <c r="AZ7" s="65">
        <v>76.099999999999994</v>
      </c>
      <c r="BA7" s="65">
        <v>73.900000000000006</v>
      </c>
      <c r="BB7" s="65">
        <v>90.9</v>
      </c>
      <c r="BC7" s="65">
        <v>93.5</v>
      </c>
      <c r="BD7" s="65">
        <v>93.3</v>
      </c>
      <c r="BE7" s="65">
        <v>95.5</v>
      </c>
      <c r="BF7" s="65">
        <v>94.2</v>
      </c>
      <c r="BG7" s="65">
        <v>100</v>
      </c>
      <c r="BH7" s="65">
        <v>408</v>
      </c>
      <c r="BI7" s="65">
        <v>634.29999999999995</v>
      </c>
      <c r="BJ7" s="65">
        <v>185.8</v>
      </c>
      <c r="BK7" s="65">
        <v>216.9</v>
      </c>
      <c r="BL7" s="65">
        <v>182.7</v>
      </c>
      <c r="BM7" s="65">
        <v>180.9</v>
      </c>
      <c r="BN7" s="65">
        <v>196.1</v>
      </c>
      <c r="BO7" s="65">
        <v>96.5</v>
      </c>
      <c r="BP7" s="65">
        <v>97.7</v>
      </c>
      <c r="BQ7" s="65">
        <v>100</v>
      </c>
      <c r="BR7" s="65">
        <v>100</v>
      </c>
      <c r="BS7" s="65">
        <v>79.3</v>
      </c>
      <c r="BT7" s="65">
        <v>65.599999999999994</v>
      </c>
      <c r="BU7" s="65">
        <v>23.2</v>
      </c>
      <c r="BV7" s="65">
        <v>0</v>
      </c>
      <c r="BW7" s="65">
        <v>0</v>
      </c>
      <c r="BX7" s="65">
        <v>80.8</v>
      </c>
      <c r="BY7" s="65">
        <v>76.599999999999994</v>
      </c>
      <c r="BZ7" s="65">
        <v>102.5</v>
      </c>
      <c r="CA7" s="65">
        <v>90.4</v>
      </c>
      <c r="CB7" s="65">
        <v>86.1</v>
      </c>
      <c r="CC7" s="65">
        <v>0</v>
      </c>
      <c r="CD7" s="65">
        <v>79.5</v>
      </c>
      <c r="CE7" s="65">
        <v>84.7</v>
      </c>
      <c r="CF7" s="65">
        <v>85.8</v>
      </c>
      <c r="CG7" s="65">
        <v>75.2</v>
      </c>
      <c r="CH7" s="65">
        <v>64.3</v>
      </c>
      <c r="CI7" s="65">
        <v>19.8</v>
      </c>
      <c r="CJ7" s="65">
        <v>17.7</v>
      </c>
      <c r="CK7" s="65">
        <v>15.7</v>
      </c>
      <c r="CL7" s="65">
        <v>13.6</v>
      </c>
      <c r="CM7" s="65">
        <v>14.6</v>
      </c>
      <c r="CN7" s="65">
        <v>290.89999999999998</v>
      </c>
      <c r="CO7" s="65">
        <v>292</v>
      </c>
      <c r="CP7" s="65">
        <v>294.5</v>
      </c>
      <c r="CQ7" s="65">
        <v>292.2</v>
      </c>
      <c r="CR7" s="65">
        <v>335.3</v>
      </c>
      <c r="CS7" s="65">
        <v>189.9</v>
      </c>
      <c r="CT7" s="65">
        <v>183</v>
      </c>
      <c r="CU7" s="65">
        <v>181.8</v>
      </c>
      <c r="CV7" s="65">
        <v>177.3</v>
      </c>
      <c r="CW7" s="65">
        <v>180</v>
      </c>
      <c r="CX7" s="65">
        <v>27.3</v>
      </c>
      <c r="CY7" s="65">
        <v>29</v>
      </c>
      <c r="CZ7" s="65">
        <v>29.1</v>
      </c>
      <c r="DA7" s="65">
        <v>25.7</v>
      </c>
      <c r="DB7" s="65">
        <v>19.2</v>
      </c>
      <c r="DC7" s="65">
        <v>10.4</v>
      </c>
      <c r="DD7" s="65">
        <v>9.6999999999999993</v>
      </c>
      <c r="DE7" s="65">
        <v>8.6999999999999993</v>
      </c>
      <c r="DF7" s="65">
        <v>7.7</v>
      </c>
      <c r="DG7" s="65">
        <v>8.1</v>
      </c>
      <c r="DH7" s="65">
        <v>0</v>
      </c>
      <c r="DI7" s="65">
        <v>0</v>
      </c>
      <c r="DJ7" s="65">
        <v>0</v>
      </c>
      <c r="DK7" s="65">
        <v>0</v>
      </c>
      <c r="DL7" s="65">
        <v>6.4</v>
      </c>
      <c r="DM7" s="65">
        <v>45.3</v>
      </c>
      <c r="DN7" s="65">
        <v>37.5</v>
      </c>
      <c r="DO7" s="65">
        <v>30.9</v>
      </c>
      <c r="DP7" s="65">
        <v>27</v>
      </c>
      <c r="DQ7" s="65">
        <v>22.5</v>
      </c>
      <c r="DR7" s="65">
        <v>49.1</v>
      </c>
      <c r="DS7" s="65">
        <v>48.6</v>
      </c>
      <c r="DT7" s="65">
        <v>77.8</v>
      </c>
      <c r="DU7" s="65">
        <v>78</v>
      </c>
      <c r="DV7" s="65">
        <v>70</v>
      </c>
      <c r="DW7" s="65">
        <v>68.400000000000006</v>
      </c>
      <c r="DX7" s="65">
        <v>69.7</v>
      </c>
      <c r="DY7" s="65">
        <v>79.3</v>
      </c>
      <c r="DZ7" s="65">
        <v>78.900000000000006</v>
      </c>
      <c r="EA7" s="65">
        <v>78.400000000000006</v>
      </c>
      <c r="EB7" s="67">
        <v>256.86</v>
      </c>
      <c r="EC7" s="67">
        <v>299.47000000000003</v>
      </c>
      <c r="ED7" s="67">
        <v>325.70999999999998</v>
      </c>
      <c r="EE7" s="67">
        <v>338.44</v>
      </c>
      <c r="EF7" s="67">
        <v>329.33</v>
      </c>
      <c r="EG7" s="67">
        <v>167.95</v>
      </c>
      <c r="EH7" s="67">
        <v>167.33</v>
      </c>
      <c r="EI7" s="67">
        <v>159.46</v>
      </c>
      <c r="EJ7" s="67">
        <v>157.44999999999999</v>
      </c>
      <c r="EK7" s="67">
        <v>158.86000000000001</v>
      </c>
      <c r="EL7" s="67">
        <v>374.18</v>
      </c>
      <c r="EM7" s="67">
        <v>425.68</v>
      </c>
      <c r="EN7" s="67">
        <v>491.02</v>
      </c>
      <c r="EO7" s="67">
        <v>430.27</v>
      </c>
      <c r="EP7" s="67">
        <v>467.43</v>
      </c>
      <c r="EQ7" s="67">
        <v>247.44</v>
      </c>
      <c r="ER7" s="67">
        <v>254.71</v>
      </c>
      <c r="ES7" s="67">
        <v>246.16</v>
      </c>
      <c r="ET7" s="67">
        <v>240.32</v>
      </c>
      <c r="EU7" s="67">
        <v>246.49</v>
      </c>
      <c r="EV7" s="67">
        <v>276.92</v>
      </c>
      <c r="EW7" s="67">
        <v>293.32</v>
      </c>
      <c r="EX7" s="67">
        <v>281.11</v>
      </c>
      <c r="EY7" s="67">
        <v>265.89</v>
      </c>
      <c r="EZ7" s="67">
        <v>312.17</v>
      </c>
      <c r="FA7" s="67">
        <v>144.29</v>
      </c>
      <c r="FB7" s="67">
        <v>149.85</v>
      </c>
      <c r="FC7" s="67">
        <v>145.79</v>
      </c>
      <c r="FD7" s="67">
        <v>149.05000000000001</v>
      </c>
      <c r="FE7" s="67">
        <v>153.75</v>
      </c>
      <c r="FF7" s="65">
        <v>6.3</v>
      </c>
      <c r="FG7" s="65">
        <v>11.7</v>
      </c>
      <c r="FH7" s="65">
        <v>11.2</v>
      </c>
      <c r="FI7" s="65">
        <v>10.4</v>
      </c>
      <c r="FJ7" s="65">
        <v>11.9</v>
      </c>
      <c r="FK7" s="65">
        <v>17</v>
      </c>
      <c r="FL7" s="65">
        <v>17.399999999999999</v>
      </c>
      <c r="FM7" s="65">
        <v>17.399999999999999</v>
      </c>
      <c r="FN7" s="65">
        <v>17.7</v>
      </c>
      <c r="FO7" s="65">
        <v>18</v>
      </c>
    </row>
    <row r="8" spans="8:171" x14ac:dyDescent="0.15">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x14ac:dyDescent="0.15">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x14ac:dyDescent="0.15">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71.8</v>
      </c>
      <c r="AW11" s="76">
        <f>AX7</f>
        <v>72.3</v>
      </c>
      <c r="AX11" s="76">
        <f>AY7</f>
        <v>68.400000000000006</v>
      </c>
      <c r="AY11" s="76">
        <f>AZ7</f>
        <v>76.099999999999994</v>
      </c>
      <c r="AZ11" s="76">
        <f>BA7</f>
        <v>73.900000000000006</v>
      </c>
      <c r="BA11" s="72"/>
      <c r="BB11" s="73"/>
      <c r="BC11" s="72"/>
      <c r="BD11" s="72"/>
      <c r="BE11" s="72"/>
      <c r="BF11" s="75" t="s">
        <v>108</v>
      </c>
      <c r="BG11" s="76">
        <f>BH7</f>
        <v>408</v>
      </c>
      <c r="BH11" s="76">
        <f>BI7</f>
        <v>634.29999999999995</v>
      </c>
      <c r="BI11" s="76">
        <f>BJ7</f>
        <v>185.8</v>
      </c>
      <c r="BJ11" s="76">
        <f>BK7</f>
        <v>216.9</v>
      </c>
      <c r="BK11" s="76">
        <f>BL7</f>
        <v>182.7</v>
      </c>
      <c r="BL11" s="72"/>
      <c r="BM11" s="72"/>
      <c r="BN11" s="72"/>
      <c r="BO11" s="72"/>
      <c r="BP11" s="72"/>
      <c r="BQ11" s="75" t="s">
        <v>109</v>
      </c>
      <c r="BR11" s="76">
        <f>BS7</f>
        <v>79.3</v>
      </c>
      <c r="BS11" s="76">
        <f>BT7</f>
        <v>65.599999999999994</v>
      </c>
      <c r="BT11" s="76">
        <f>BU7</f>
        <v>23.2</v>
      </c>
      <c r="BU11" s="76">
        <f>BV7</f>
        <v>0</v>
      </c>
      <c r="BV11" s="76">
        <f>BW7</f>
        <v>0</v>
      </c>
      <c r="BW11" s="72"/>
      <c r="BX11" s="72"/>
      <c r="BY11" s="72"/>
      <c r="BZ11" s="72"/>
      <c r="CA11" s="72"/>
      <c r="CB11" s="75" t="s">
        <v>110</v>
      </c>
      <c r="CC11" s="76">
        <f>CD7</f>
        <v>79.5</v>
      </c>
      <c r="CD11" s="76">
        <f>CE7</f>
        <v>84.7</v>
      </c>
      <c r="CE11" s="76">
        <f>CF7</f>
        <v>85.8</v>
      </c>
      <c r="CF11" s="76">
        <f>CG7</f>
        <v>75.2</v>
      </c>
      <c r="CG11" s="76">
        <f>CH7</f>
        <v>64.3</v>
      </c>
      <c r="CH11" s="72"/>
      <c r="CI11" s="72"/>
      <c r="CJ11" s="72"/>
      <c r="CK11" s="72"/>
      <c r="CL11" s="72"/>
      <c r="CM11" s="72"/>
      <c r="CN11" s="72"/>
      <c r="CO11" s="72"/>
      <c r="CP11" s="72"/>
      <c r="CQ11" s="72"/>
      <c r="CR11" s="72"/>
      <c r="CS11" s="72"/>
      <c r="CT11" s="72"/>
      <c r="CU11" s="72"/>
      <c r="CV11" s="75" t="s">
        <v>111</v>
      </c>
      <c r="CW11" s="76">
        <f>CX7</f>
        <v>27.3</v>
      </c>
      <c r="CX11" s="76">
        <f>CY7</f>
        <v>29</v>
      </c>
      <c r="CY11" s="76">
        <f>CZ7</f>
        <v>29.1</v>
      </c>
      <c r="CZ11" s="76">
        <f>DA7</f>
        <v>25.7</v>
      </c>
      <c r="DA11" s="76">
        <f>DB7</f>
        <v>19.2</v>
      </c>
      <c r="DB11" s="72"/>
      <c r="DC11" s="72"/>
      <c r="DD11" s="72"/>
      <c r="DE11" s="72"/>
      <c r="DF11" s="75" t="s">
        <v>111</v>
      </c>
      <c r="DG11" s="76">
        <f>DH7</f>
        <v>0</v>
      </c>
      <c r="DH11" s="76">
        <f>DI7</f>
        <v>0</v>
      </c>
      <c r="DI11" s="76">
        <f>DJ7</f>
        <v>0</v>
      </c>
      <c r="DJ11" s="76">
        <f>DK7</f>
        <v>0</v>
      </c>
      <c r="DK11" s="76">
        <f>DL7</f>
        <v>6.4</v>
      </c>
      <c r="DL11" s="72"/>
      <c r="DM11" s="72"/>
      <c r="DN11" s="72"/>
      <c r="DO11" s="72"/>
      <c r="DP11" s="75" t="s">
        <v>111</v>
      </c>
      <c r="DQ11" s="76">
        <f>DR7</f>
        <v>49.1</v>
      </c>
      <c r="DR11" s="76">
        <f>DS7</f>
        <v>48.6</v>
      </c>
      <c r="DS11" s="76">
        <f>DT7</f>
        <v>77.8</v>
      </c>
      <c r="DT11" s="76">
        <f>DU7</f>
        <v>78</v>
      </c>
      <c r="DU11" s="76">
        <f>DV7</f>
        <v>70</v>
      </c>
      <c r="DV11" s="72"/>
      <c r="DW11" s="72"/>
      <c r="DX11" s="72"/>
      <c r="DY11" s="72"/>
      <c r="DZ11" s="75" t="s">
        <v>112</v>
      </c>
      <c r="EA11" s="77">
        <f>EB7</f>
        <v>256.86</v>
      </c>
      <c r="EB11" s="77">
        <f>EC7</f>
        <v>299.47000000000003</v>
      </c>
      <c r="EC11" s="77">
        <f>ED7</f>
        <v>325.70999999999998</v>
      </c>
      <c r="ED11" s="77">
        <f>EE7</f>
        <v>338.44</v>
      </c>
      <c r="EE11" s="77">
        <f>EF7</f>
        <v>329.33</v>
      </c>
      <c r="EF11" s="72"/>
      <c r="EG11" s="72"/>
      <c r="EH11" s="72"/>
      <c r="EI11" s="72"/>
      <c r="EJ11" s="75" t="s">
        <v>111</v>
      </c>
      <c r="EK11" s="77">
        <f>EL7</f>
        <v>374.18</v>
      </c>
      <c r="EL11" s="77">
        <f>EM7</f>
        <v>425.68</v>
      </c>
      <c r="EM11" s="77">
        <f>EN7</f>
        <v>491.02</v>
      </c>
      <c r="EN11" s="77">
        <f>EO7</f>
        <v>430.27</v>
      </c>
      <c r="EO11" s="77">
        <f>EP7</f>
        <v>467.43</v>
      </c>
      <c r="EP11" s="72"/>
      <c r="EQ11" s="72"/>
      <c r="ER11" s="72"/>
      <c r="ES11" s="72"/>
      <c r="ET11" s="75" t="s">
        <v>111</v>
      </c>
      <c r="EU11" s="77">
        <f>EV7</f>
        <v>276.92</v>
      </c>
      <c r="EV11" s="77">
        <f>EW7</f>
        <v>293.32</v>
      </c>
      <c r="EW11" s="77">
        <f>EX7</f>
        <v>281.11</v>
      </c>
      <c r="EX11" s="77">
        <f>EY7</f>
        <v>265.89</v>
      </c>
      <c r="EY11" s="77">
        <f>EZ7</f>
        <v>312.17</v>
      </c>
      <c r="EZ11" s="72"/>
      <c r="FA11" s="72"/>
      <c r="FB11" s="72"/>
      <c r="FC11" s="72"/>
      <c r="FD11" s="75" t="s">
        <v>108</v>
      </c>
      <c r="FE11" s="76">
        <f>FF7</f>
        <v>6.3</v>
      </c>
      <c r="FF11" s="76">
        <f>FG7</f>
        <v>11.7</v>
      </c>
      <c r="FG11" s="76">
        <f>FH7</f>
        <v>11.2</v>
      </c>
      <c r="FH11" s="76">
        <f>FI7</f>
        <v>10.4</v>
      </c>
      <c r="FI11" s="76">
        <f>FJ7</f>
        <v>11.9</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108</v>
      </c>
      <c r="AK12" s="76">
        <f>AL7</f>
        <v>101</v>
      </c>
      <c r="AL12" s="76">
        <f>AM7</f>
        <v>104.6</v>
      </c>
      <c r="AM12" s="76">
        <f>AN7</f>
        <v>108.5</v>
      </c>
      <c r="AN12" s="76">
        <f>AO7</f>
        <v>116.1</v>
      </c>
      <c r="AO12" s="76">
        <f>AP7</f>
        <v>105.7</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113</v>
      </c>
      <c r="BG12" s="76">
        <f>BM7</f>
        <v>180.9</v>
      </c>
      <c r="BH12" s="76">
        <f>BN7</f>
        <v>196.1</v>
      </c>
      <c r="BI12" s="76">
        <f>BO7</f>
        <v>96.5</v>
      </c>
      <c r="BJ12" s="76">
        <f>BP7</f>
        <v>97.7</v>
      </c>
      <c r="BK12" s="76">
        <f>BQ7</f>
        <v>100</v>
      </c>
      <c r="BL12" s="72"/>
      <c r="BM12" s="72"/>
      <c r="BN12" s="72"/>
      <c r="BO12" s="72"/>
      <c r="BP12" s="72"/>
      <c r="BQ12" s="75" t="s">
        <v>114</v>
      </c>
      <c r="BR12" s="76">
        <f>BX7</f>
        <v>80.8</v>
      </c>
      <c r="BS12" s="76">
        <f>BY7</f>
        <v>76.599999999999994</v>
      </c>
      <c r="BT12" s="76">
        <f>BZ7</f>
        <v>102.5</v>
      </c>
      <c r="BU12" s="76">
        <f>CA7</f>
        <v>90.4</v>
      </c>
      <c r="BV12" s="76">
        <f>CB7</f>
        <v>86.1</v>
      </c>
      <c r="BW12" s="72"/>
      <c r="BX12" s="72"/>
      <c r="BY12" s="72"/>
      <c r="BZ12" s="72"/>
      <c r="CA12" s="72"/>
      <c r="CB12" s="75" t="s">
        <v>115</v>
      </c>
      <c r="CC12" s="76">
        <f>CN7</f>
        <v>290.89999999999998</v>
      </c>
      <c r="CD12" s="76">
        <f>CO7</f>
        <v>292</v>
      </c>
      <c r="CE12" s="76">
        <f>CP7</f>
        <v>294.5</v>
      </c>
      <c r="CF12" s="76">
        <f>CQ7</f>
        <v>292.2</v>
      </c>
      <c r="CG12" s="76">
        <f>CR7</f>
        <v>335.3</v>
      </c>
      <c r="CH12" s="72"/>
      <c r="CI12" s="72"/>
      <c r="CJ12" s="72"/>
      <c r="CK12" s="72"/>
      <c r="CL12" s="72"/>
      <c r="CM12" s="72"/>
      <c r="CN12" s="72"/>
      <c r="CO12" s="72"/>
      <c r="CP12" s="72"/>
      <c r="CQ12" s="72"/>
      <c r="CR12" s="72"/>
      <c r="CS12" s="72"/>
      <c r="CT12" s="72"/>
      <c r="CU12" s="72"/>
      <c r="CV12" s="75" t="s">
        <v>114</v>
      </c>
      <c r="CW12" s="76">
        <f>DC7</f>
        <v>10.4</v>
      </c>
      <c r="CX12" s="76">
        <f>DD7</f>
        <v>9.6999999999999993</v>
      </c>
      <c r="CY12" s="76">
        <f>DE7</f>
        <v>8.6999999999999993</v>
      </c>
      <c r="CZ12" s="76">
        <f>DF7</f>
        <v>7.7</v>
      </c>
      <c r="DA12" s="76">
        <f>DG7</f>
        <v>8.1</v>
      </c>
      <c r="DB12" s="72"/>
      <c r="DC12" s="72"/>
      <c r="DD12" s="72"/>
      <c r="DE12" s="72"/>
      <c r="DF12" s="75" t="s">
        <v>113</v>
      </c>
      <c r="DG12" s="76">
        <f>DM7</f>
        <v>45.3</v>
      </c>
      <c r="DH12" s="76">
        <f>DN7</f>
        <v>37.5</v>
      </c>
      <c r="DI12" s="76">
        <f>DO7</f>
        <v>30.9</v>
      </c>
      <c r="DJ12" s="76">
        <f>DP7</f>
        <v>27</v>
      </c>
      <c r="DK12" s="76">
        <f>DQ7</f>
        <v>22.5</v>
      </c>
      <c r="DL12" s="72"/>
      <c r="DM12" s="72"/>
      <c r="DN12" s="72"/>
      <c r="DO12" s="72"/>
      <c r="DP12" s="75" t="s">
        <v>113</v>
      </c>
      <c r="DQ12" s="76">
        <f>DW7</f>
        <v>68.400000000000006</v>
      </c>
      <c r="DR12" s="76">
        <f>DX7</f>
        <v>69.7</v>
      </c>
      <c r="DS12" s="76">
        <f>DY7</f>
        <v>79.3</v>
      </c>
      <c r="DT12" s="76">
        <f>DZ7</f>
        <v>78.900000000000006</v>
      </c>
      <c r="DU12" s="76">
        <f>EA7</f>
        <v>78.400000000000006</v>
      </c>
      <c r="DV12" s="72"/>
      <c r="DW12" s="72"/>
      <c r="DX12" s="72"/>
      <c r="DY12" s="72"/>
      <c r="DZ12" s="75" t="s">
        <v>113</v>
      </c>
      <c r="EA12" s="77">
        <f>EG7</f>
        <v>167.95</v>
      </c>
      <c r="EB12" s="77">
        <f>EH7</f>
        <v>167.33</v>
      </c>
      <c r="EC12" s="77">
        <f>EI7</f>
        <v>159.46</v>
      </c>
      <c r="ED12" s="77">
        <f>EJ7</f>
        <v>157.44999999999999</v>
      </c>
      <c r="EE12" s="77">
        <f>EK7</f>
        <v>158.86000000000001</v>
      </c>
      <c r="EF12" s="72"/>
      <c r="EG12" s="72"/>
      <c r="EH12" s="72"/>
      <c r="EI12" s="72"/>
      <c r="EJ12" s="75" t="s">
        <v>114</v>
      </c>
      <c r="EK12" s="77">
        <f>EQ7</f>
        <v>247.44</v>
      </c>
      <c r="EL12" s="77">
        <f>ER7</f>
        <v>254.71</v>
      </c>
      <c r="EM12" s="77">
        <f>ES7</f>
        <v>246.16</v>
      </c>
      <c r="EN12" s="77">
        <f>ET7</f>
        <v>240.32</v>
      </c>
      <c r="EO12" s="77">
        <f>EU7</f>
        <v>246.49</v>
      </c>
      <c r="EP12" s="72"/>
      <c r="EQ12" s="72"/>
      <c r="ER12" s="72"/>
      <c r="ES12" s="72"/>
      <c r="ET12" s="75" t="s">
        <v>113</v>
      </c>
      <c r="EU12" s="77">
        <f>FA7</f>
        <v>144.29</v>
      </c>
      <c r="EV12" s="77">
        <f>FB7</f>
        <v>149.85</v>
      </c>
      <c r="EW12" s="77">
        <f>FC7</f>
        <v>145.79</v>
      </c>
      <c r="EX12" s="77">
        <f>FD7</f>
        <v>149.05000000000001</v>
      </c>
      <c r="EY12" s="77">
        <f>FE7</f>
        <v>153.75</v>
      </c>
      <c r="EZ12" s="72"/>
      <c r="FA12" s="72"/>
      <c r="FB12" s="72"/>
      <c r="FC12" s="72"/>
      <c r="FD12" s="75" t="s">
        <v>116</v>
      </c>
      <c r="FE12" s="76">
        <f>FK7</f>
        <v>17</v>
      </c>
      <c r="FF12" s="76">
        <f>FL7</f>
        <v>17.399999999999999</v>
      </c>
      <c r="FG12" s="76">
        <f>FM7</f>
        <v>17.399999999999999</v>
      </c>
      <c r="FH12" s="76">
        <f>FN7</f>
        <v>17.7</v>
      </c>
      <c r="FI12" s="76">
        <f>FO7</f>
        <v>18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113</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117</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118</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119</v>
      </c>
      <c r="AV15" s="70"/>
      <c r="AW15" s="70"/>
      <c r="AX15" s="70"/>
      <c r="AY15" s="70"/>
      <c r="AZ15" s="70"/>
      <c r="BA15" s="2"/>
      <c r="BB15" s="68"/>
      <c r="BC15" s="2"/>
      <c r="BD15" s="2"/>
      <c r="BE15" s="2"/>
      <c r="BF15" s="68" t="s">
        <v>119</v>
      </c>
      <c r="BG15" s="70"/>
      <c r="BH15" s="70"/>
      <c r="BI15" s="70"/>
      <c r="BJ15" s="70"/>
      <c r="BK15" s="70"/>
      <c r="BL15" s="2"/>
      <c r="BM15" s="2"/>
      <c r="BN15" s="2"/>
      <c r="BO15" s="2"/>
      <c r="BP15" s="2"/>
      <c r="BQ15" s="68" t="s">
        <v>119</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119</v>
      </c>
      <c r="CW15" s="70"/>
      <c r="CX15" s="70"/>
      <c r="CY15" s="70"/>
      <c r="CZ15" s="70"/>
      <c r="DA15" s="70"/>
      <c r="DB15" s="2"/>
      <c r="DC15" s="2"/>
      <c r="DD15" s="2"/>
      <c r="DE15" s="2"/>
      <c r="DF15" s="68" t="s">
        <v>119</v>
      </c>
      <c r="DG15" s="70"/>
      <c r="DH15" s="70"/>
      <c r="DI15" s="70"/>
      <c r="DJ15" s="70"/>
      <c r="DK15" s="70"/>
      <c r="DL15" s="2"/>
      <c r="DM15" s="2"/>
      <c r="DN15" s="2"/>
      <c r="DO15" s="2"/>
      <c r="DP15" s="68" t="s">
        <v>119</v>
      </c>
      <c r="DQ15" s="70"/>
      <c r="DR15" s="70"/>
      <c r="DS15" s="70"/>
      <c r="DT15" s="70"/>
      <c r="DU15" s="70"/>
      <c r="DV15" s="2"/>
      <c r="DW15" s="2"/>
      <c r="DX15" s="2"/>
      <c r="DY15" s="2"/>
      <c r="DZ15" s="68" t="s">
        <v>119</v>
      </c>
      <c r="EA15" s="70"/>
      <c r="EB15" s="70"/>
      <c r="EC15" s="70"/>
      <c r="ED15" s="70"/>
      <c r="EE15" s="70"/>
      <c r="EF15" s="2"/>
      <c r="EG15" s="2"/>
      <c r="EH15" s="2"/>
      <c r="EI15" s="2"/>
      <c r="EJ15" s="68" t="s">
        <v>119</v>
      </c>
      <c r="EK15" s="70"/>
      <c r="EL15" s="70"/>
      <c r="EM15" s="70"/>
      <c r="EN15" s="70"/>
      <c r="EO15" s="70"/>
      <c r="EP15" s="2"/>
      <c r="EQ15" s="2"/>
      <c r="ER15" s="2"/>
      <c r="ES15" s="2"/>
      <c r="ET15" s="68" t="s">
        <v>119</v>
      </c>
      <c r="EU15" s="70"/>
      <c r="EV15" s="70"/>
      <c r="EW15" s="70"/>
      <c r="EX15" s="70"/>
      <c r="EY15" s="70"/>
      <c r="EZ15" s="2"/>
      <c r="FA15" s="2"/>
      <c r="FB15" s="2"/>
      <c r="FC15" s="2"/>
      <c r="FD15" s="68" t="s">
        <v>119</v>
      </c>
      <c r="FE15" s="70"/>
      <c r="FF15" s="70"/>
      <c r="FG15" s="70"/>
      <c r="FH15" s="70"/>
      <c r="FI15" s="70"/>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119</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119</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108</v>
      </c>
      <c r="AV17" s="80">
        <f>IF(AW7="-",NA(),AW7)</f>
        <v>71.8</v>
      </c>
      <c r="AW17" s="80">
        <f>IF(AX7="-",NA(),AX7)</f>
        <v>72.3</v>
      </c>
      <c r="AX17" s="80">
        <f>IF(AY7="-",NA(),AY7)</f>
        <v>68.400000000000006</v>
      </c>
      <c r="AY17" s="80">
        <f>IF(AZ7="-",NA(),AZ7)</f>
        <v>76.099999999999994</v>
      </c>
      <c r="AZ17" s="80">
        <f>IF(BA7="-",NA(),BA7)</f>
        <v>73.900000000000006</v>
      </c>
      <c r="BA17" s="2"/>
      <c r="BB17" s="68"/>
      <c r="BC17" s="2"/>
      <c r="BD17" s="2"/>
      <c r="BE17" s="2"/>
      <c r="BF17" s="79" t="s">
        <v>108</v>
      </c>
      <c r="BG17" s="80">
        <f>IF(BH7="-",NA(),BH7)</f>
        <v>408</v>
      </c>
      <c r="BH17" s="80">
        <f>IF(BI7="-",NA(),BI7)</f>
        <v>634.29999999999995</v>
      </c>
      <c r="BI17" s="80">
        <f>IF(BJ7="-",NA(),BJ7)</f>
        <v>185.8</v>
      </c>
      <c r="BJ17" s="80">
        <f>IF(BK7="-",NA(),BK7)</f>
        <v>216.9</v>
      </c>
      <c r="BK17" s="80">
        <f>IF(BL7="-",NA(),BL7)</f>
        <v>182.7</v>
      </c>
      <c r="BL17" s="2"/>
      <c r="BM17" s="2"/>
      <c r="BN17" s="2"/>
      <c r="BO17" s="2"/>
      <c r="BP17" s="2"/>
      <c r="BQ17" s="79" t="s">
        <v>108</v>
      </c>
      <c r="BR17" s="80">
        <f>IF(BS7="-",NA(),BS7)</f>
        <v>79.3</v>
      </c>
      <c r="BS17" s="80">
        <f>IF(BT7="-",NA(),BT7)</f>
        <v>65.599999999999994</v>
      </c>
      <c r="BT17" s="80">
        <f>IF(BU7="-",NA(),BU7)</f>
        <v>23.2</v>
      </c>
      <c r="BU17" s="80">
        <f>IF(BV7="-",NA(),BV7)</f>
        <v>0</v>
      </c>
      <c r="BV17" s="80">
        <f>IF(BW7="-",NA(),BW7)</f>
        <v>0</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108</v>
      </c>
      <c r="CW17" s="80">
        <f>IF(CX7="-",NA(),CX7)</f>
        <v>27.3</v>
      </c>
      <c r="CX17" s="80">
        <f>IF(CY7="-",NA(),CY7)</f>
        <v>29</v>
      </c>
      <c r="CY17" s="80">
        <f>IF(CZ7="-",NA(),CZ7)</f>
        <v>29.1</v>
      </c>
      <c r="CZ17" s="80">
        <f>IF(DA7="-",NA(),DA7)</f>
        <v>25.7</v>
      </c>
      <c r="DA17" s="80">
        <f>IF(DB7="-",NA(),DB7)</f>
        <v>19.2</v>
      </c>
      <c r="DB17" s="2"/>
      <c r="DC17" s="2"/>
      <c r="DD17" s="2"/>
      <c r="DE17" s="2"/>
      <c r="DF17" s="79" t="s">
        <v>108</v>
      </c>
      <c r="DG17" s="80">
        <f>IF(DH7="-",NA(),DH7)</f>
        <v>0</v>
      </c>
      <c r="DH17" s="80">
        <f>IF(DI7="-",NA(),DI7)</f>
        <v>0</v>
      </c>
      <c r="DI17" s="80">
        <f>IF(DJ7="-",NA(),DJ7)</f>
        <v>0</v>
      </c>
      <c r="DJ17" s="80">
        <f>IF(DK7="-",NA(),DK7)</f>
        <v>0</v>
      </c>
      <c r="DK17" s="80">
        <f>IF(DL7="-",NA(),DL7)</f>
        <v>6.4</v>
      </c>
      <c r="DL17" s="2"/>
      <c r="DM17" s="2"/>
      <c r="DN17" s="2"/>
      <c r="DO17" s="2"/>
      <c r="DP17" s="79" t="s">
        <v>108</v>
      </c>
      <c r="DQ17" s="80">
        <f>IF(DR7="-",NA(),DR7)</f>
        <v>49.1</v>
      </c>
      <c r="DR17" s="80">
        <f>IF(DS7="-",NA(),DS7)</f>
        <v>48.6</v>
      </c>
      <c r="DS17" s="80">
        <f>IF(DT7="-",NA(),DT7)</f>
        <v>77.8</v>
      </c>
      <c r="DT17" s="80">
        <f>IF(DU7="-",NA(),DU7)</f>
        <v>78</v>
      </c>
      <c r="DU17" s="80">
        <f>IF(DV7="-",NA(),DV7)</f>
        <v>70</v>
      </c>
      <c r="DV17" s="2"/>
      <c r="DW17" s="2"/>
      <c r="DX17" s="2"/>
      <c r="DY17" s="2"/>
      <c r="DZ17" s="79" t="s">
        <v>108</v>
      </c>
      <c r="EA17" s="81">
        <f>IF(EB7="-",NA(),EB7)</f>
        <v>256.86</v>
      </c>
      <c r="EB17" s="81">
        <f>IF(EC7="-",NA(),EC7)</f>
        <v>299.47000000000003</v>
      </c>
      <c r="EC17" s="81">
        <f>IF(ED7="-",NA(),ED7)</f>
        <v>325.70999999999998</v>
      </c>
      <c r="ED17" s="81">
        <f>IF(EE7="-",NA(),EE7)</f>
        <v>338.44</v>
      </c>
      <c r="EE17" s="81">
        <f>IF(EF7="-",NA(),EF7)</f>
        <v>329.33</v>
      </c>
      <c r="EF17" s="2"/>
      <c r="EG17" s="2"/>
      <c r="EH17" s="2"/>
      <c r="EI17" s="2"/>
      <c r="EJ17" s="79" t="s">
        <v>108</v>
      </c>
      <c r="EK17" s="81">
        <f>IF(EL7="-",NA(),EL7)</f>
        <v>374.18</v>
      </c>
      <c r="EL17" s="81">
        <f>IF(EM7="-",NA(),EM7)</f>
        <v>425.68</v>
      </c>
      <c r="EM17" s="81">
        <f>IF(EN7="-",NA(),EN7)</f>
        <v>491.02</v>
      </c>
      <c r="EN17" s="81">
        <f>IF(EO7="-",NA(),EO7)</f>
        <v>430.27</v>
      </c>
      <c r="EO17" s="81">
        <f>IF(EP7="-",NA(),EP7)</f>
        <v>467.43</v>
      </c>
      <c r="EP17" s="2"/>
      <c r="EQ17" s="2"/>
      <c r="ER17" s="2"/>
      <c r="ES17" s="2"/>
      <c r="ET17" s="79" t="s">
        <v>108</v>
      </c>
      <c r="EU17" s="81">
        <f>IF(EV7="-",NA(),EV7)</f>
        <v>276.92</v>
      </c>
      <c r="EV17" s="81">
        <f>IF(EW7="-",NA(),EW7)</f>
        <v>293.32</v>
      </c>
      <c r="EW17" s="81">
        <f>IF(EX7="-",NA(),EX7)</f>
        <v>281.11</v>
      </c>
      <c r="EX17" s="81">
        <f>IF(EY7="-",NA(),EY7)</f>
        <v>265.89</v>
      </c>
      <c r="EY17" s="81">
        <f>IF(EZ7="-",NA(),EZ7)</f>
        <v>312.17</v>
      </c>
      <c r="EZ17" s="2"/>
      <c r="FA17" s="2"/>
      <c r="FB17" s="2"/>
      <c r="FC17" s="2"/>
      <c r="FD17" s="79" t="s">
        <v>108</v>
      </c>
      <c r="FE17" s="80">
        <f>IF(FF7="-",NA(),FF7)</f>
        <v>6.3</v>
      </c>
      <c r="FF17" s="80">
        <f>IF(FG7="-",NA(),FG7)</f>
        <v>11.7</v>
      </c>
      <c r="FG17" s="80">
        <f>IF(FH7="-",NA(),FH7)</f>
        <v>11.2</v>
      </c>
      <c r="FH17" s="80">
        <f>IF(FI7="-",NA(),FI7)</f>
        <v>10.4</v>
      </c>
      <c r="FI17" s="80">
        <f>IF(FJ7="-",NA(),FJ7)</f>
        <v>11.9</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108</v>
      </c>
      <c r="AK18" s="80">
        <f>IF(AL7="-",NA(),AL7)</f>
        <v>101</v>
      </c>
      <c r="AL18" s="80">
        <f>IF(AM7="-",NA(),AM7)</f>
        <v>104.6</v>
      </c>
      <c r="AM18" s="80">
        <f>IF(AN7="-",NA(),AN7)</f>
        <v>108.5</v>
      </c>
      <c r="AN18" s="80">
        <f>IF(AO7="-",NA(),AO7)</f>
        <v>116.1</v>
      </c>
      <c r="AO18" s="80">
        <f>IF(AP7="-",NA(),AP7)</f>
        <v>105.7</v>
      </c>
      <c r="AP18" s="2"/>
      <c r="AQ18" s="2"/>
      <c r="AR18" s="2"/>
      <c r="AS18" s="2"/>
      <c r="AT18" s="2"/>
      <c r="AU18" s="79" t="s">
        <v>113</v>
      </c>
      <c r="AV18" s="80">
        <f>IF(BB7="-",NA(),BB7)</f>
        <v>90.9</v>
      </c>
      <c r="AW18" s="80">
        <f>IF(BC7="-",NA(),BC7)</f>
        <v>93.5</v>
      </c>
      <c r="AX18" s="80">
        <f>IF(BD7="-",NA(),BD7)</f>
        <v>93.3</v>
      </c>
      <c r="AY18" s="80">
        <f>IF(BE7="-",NA(),BE7)</f>
        <v>95.5</v>
      </c>
      <c r="AZ18" s="80">
        <f>IF(BF7="-",NA(),BF7)</f>
        <v>94.2</v>
      </c>
      <c r="BA18" s="2"/>
      <c r="BB18" s="2"/>
      <c r="BC18" s="2"/>
      <c r="BD18" s="2"/>
      <c r="BE18" s="2"/>
      <c r="BF18" s="79" t="s">
        <v>113</v>
      </c>
      <c r="BG18" s="80">
        <f>IF(BM7="-",NA(),BM7)</f>
        <v>180.9</v>
      </c>
      <c r="BH18" s="80">
        <f>IF(BN7="-",NA(),BN7)</f>
        <v>196.1</v>
      </c>
      <c r="BI18" s="80">
        <f>IF(BO7="-",NA(),BO7)</f>
        <v>96.5</v>
      </c>
      <c r="BJ18" s="80">
        <f>IF(BP7="-",NA(),BP7)</f>
        <v>97.7</v>
      </c>
      <c r="BK18" s="80">
        <f>IF(BQ7="-",NA(),BQ7)</f>
        <v>100</v>
      </c>
      <c r="BL18" s="2"/>
      <c r="BM18" s="2"/>
      <c r="BN18" s="2"/>
      <c r="BO18" s="2"/>
      <c r="BP18" s="2"/>
      <c r="BQ18" s="79" t="s">
        <v>113</v>
      </c>
      <c r="BR18" s="80">
        <f>IF(BX7="-",NA(),BX7)</f>
        <v>80.8</v>
      </c>
      <c r="BS18" s="80">
        <f>IF(BY7="-",NA(),BY7)</f>
        <v>76.599999999999994</v>
      </c>
      <c r="BT18" s="80">
        <f>IF(BZ7="-",NA(),BZ7)</f>
        <v>102.5</v>
      </c>
      <c r="BU18" s="80">
        <f>IF(CA7="-",NA(),CA7)</f>
        <v>90.4</v>
      </c>
      <c r="BV18" s="80">
        <f>IF(CB7="-",NA(),CB7)</f>
        <v>86.1</v>
      </c>
      <c r="BW18" s="2"/>
      <c r="BX18" s="2"/>
      <c r="BY18" s="2"/>
      <c r="BZ18" s="2"/>
      <c r="CA18" s="2"/>
      <c r="CB18" s="82" t="s">
        <v>120</v>
      </c>
      <c r="CC18" s="80">
        <f>IF(CC11="-",NA(),CC11)</f>
        <v>79.5</v>
      </c>
      <c r="CD18" s="80">
        <f t="shared" ref="CD18:CG18" si="4">IF(CD11="-",NA(),CD11)</f>
        <v>84.7</v>
      </c>
      <c r="CE18" s="80">
        <f t="shared" si="4"/>
        <v>85.8</v>
      </c>
      <c r="CF18" s="80">
        <f t="shared" si="4"/>
        <v>75.2</v>
      </c>
      <c r="CG18" s="80">
        <f t="shared" si="4"/>
        <v>64.3</v>
      </c>
      <c r="CH18" s="2"/>
      <c r="CI18" s="2"/>
      <c r="CJ18" s="2"/>
      <c r="CK18" s="2"/>
      <c r="CL18" s="2"/>
      <c r="CM18" s="2"/>
      <c r="CN18" s="2"/>
      <c r="CO18" s="2"/>
      <c r="CP18" s="2"/>
      <c r="CQ18" s="2"/>
      <c r="CR18" s="2"/>
      <c r="CS18" s="2"/>
      <c r="CT18" s="2"/>
      <c r="CU18" s="2"/>
      <c r="CV18" s="79" t="s">
        <v>113</v>
      </c>
      <c r="CW18" s="80">
        <f>IF(DC7="-",NA(),DC7)</f>
        <v>10.4</v>
      </c>
      <c r="CX18" s="80">
        <f>IF(DD7="-",NA(),DD7)</f>
        <v>9.6999999999999993</v>
      </c>
      <c r="CY18" s="80">
        <f>IF(DE7="-",NA(),DE7)</f>
        <v>8.6999999999999993</v>
      </c>
      <c r="CZ18" s="80">
        <f>IF(DF7="-",NA(),DF7)</f>
        <v>7.7</v>
      </c>
      <c r="DA18" s="80">
        <f>IF(DG7="-",NA(),DG7)</f>
        <v>8.1</v>
      </c>
      <c r="DB18" s="2"/>
      <c r="DC18" s="2"/>
      <c r="DD18" s="2"/>
      <c r="DE18" s="2"/>
      <c r="DF18" s="79" t="s">
        <v>113</v>
      </c>
      <c r="DG18" s="80">
        <f>IF(DM7="-",NA(),DM7)</f>
        <v>45.3</v>
      </c>
      <c r="DH18" s="80">
        <f>IF(DN7="-",NA(),DN7)</f>
        <v>37.5</v>
      </c>
      <c r="DI18" s="80">
        <f>IF(DO7="-",NA(),DO7)</f>
        <v>30.9</v>
      </c>
      <c r="DJ18" s="80">
        <f>IF(DP7="-",NA(),DP7)</f>
        <v>27</v>
      </c>
      <c r="DK18" s="80">
        <f>IF(DQ7="-",NA(),DQ7)</f>
        <v>22.5</v>
      </c>
      <c r="DL18" s="2"/>
      <c r="DM18" s="2"/>
      <c r="DN18" s="2"/>
      <c r="DO18" s="2"/>
      <c r="DP18" s="79" t="s">
        <v>113</v>
      </c>
      <c r="DQ18" s="80">
        <f>IF(DW7="-",NA(),DW7)</f>
        <v>68.400000000000006</v>
      </c>
      <c r="DR18" s="80">
        <f>IF(DX7="-",NA(),DX7)</f>
        <v>69.7</v>
      </c>
      <c r="DS18" s="80">
        <f>IF(DY7="-",NA(),DY7)</f>
        <v>79.3</v>
      </c>
      <c r="DT18" s="80">
        <f>IF(DZ7="-",NA(),DZ7)</f>
        <v>78.900000000000006</v>
      </c>
      <c r="DU18" s="80">
        <f>IF(EA7="-",NA(),EA7)</f>
        <v>78.400000000000006</v>
      </c>
      <c r="DV18" s="2"/>
      <c r="DW18" s="2"/>
      <c r="DX18" s="2"/>
      <c r="DY18" s="2"/>
      <c r="DZ18" s="79" t="s">
        <v>113</v>
      </c>
      <c r="EA18" s="81">
        <f>IF(EG7="-",NA(),EG7)</f>
        <v>167.95</v>
      </c>
      <c r="EB18" s="81">
        <f>IF(EH7="-",NA(),EH7)</f>
        <v>167.33</v>
      </c>
      <c r="EC18" s="81">
        <f>IF(EI7="-",NA(),EI7)</f>
        <v>159.46</v>
      </c>
      <c r="ED18" s="81">
        <f>IF(EJ7="-",NA(),EJ7)</f>
        <v>157.44999999999999</v>
      </c>
      <c r="EE18" s="81">
        <f>IF(EK7="-",NA(),EK7)</f>
        <v>158.86000000000001</v>
      </c>
      <c r="EF18" s="2"/>
      <c r="EG18" s="2"/>
      <c r="EH18" s="2"/>
      <c r="EI18" s="2"/>
      <c r="EJ18" s="79" t="s">
        <v>113</v>
      </c>
      <c r="EK18" s="81">
        <f>IF(EQ7="-",NA(),EQ7)</f>
        <v>247.44</v>
      </c>
      <c r="EL18" s="81">
        <f>IF(ER7="-",NA(),ER7)</f>
        <v>254.71</v>
      </c>
      <c r="EM18" s="81">
        <f>IF(ES7="-",NA(),ES7)</f>
        <v>246.16</v>
      </c>
      <c r="EN18" s="81">
        <f>IF(ET7="-",NA(),ET7)</f>
        <v>240.32</v>
      </c>
      <c r="EO18" s="81">
        <f>IF(EU7="-",NA(),EU7)</f>
        <v>246.49</v>
      </c>
      <c r="EP18" s="2"/>
      <c r="EQ18" s="2"/>
      <c r="ER18" s="2"/>
      <c r="ES18" s="2"/>
      <c r="ET18" s="79" t="s">
        <v>113</v>
      </c>
      <c r="EU18" s="81">
        <f>IF(FA7="-",NA(),FA7)</f>
        <v>144.29</v>
      </c>
      <c r="EV18" s="81">
        <f>IF(FB7="-",NA(),FB7)</f>
        <v>149.85</v>
      </c>
      <c r="EW18" s="81">
        <f>IF(FC7="-",NA(),FC7)</f>
        <v>145.79</v>
      </c>
      <c r="EX18" s="81">
        <f>IF(FD7="-",NA(),FD7)</f>
        <v>149.05000000000001</v>
      </c>
      <c r="EY18" s="81">
        <f>IF(FE7="-",NA(),FE7)</f>
        <v>153.75</v>
      </c>
      <c r="EZ18" s="2"/>
      <c r="FA18" s="2"/>
      <c r="FB18" s="2"/>
      <c r="FC18" s="2"/>
      <c r="FD18" s="79" t="s">
        <v>113</v>
      </c>
      <c r="FE18" s="80">
        <f>IF(FK7="-",NA(),FK7)</f>
        <v>17</v>
      </c>
      <c r="FF18" s="80">
        <f>IF(FL7="-",NA(),FL7)</f>
        <v>17.399999999999999</v>
      </c>
      <c r="FG18" s="80">
        <f>IF(FM7="-",NA(),FM7)</f>
        <v>17.399999999999999</v>
      </c>
      <c r="FH18" s="80">
        <f>IF(FN7="-",NA(),FN7)</f>
        <v>17.7</v>
      </c>
      <c r="FI18" s="80">
        <f>IF(FO7="-",NA(),FO7)</f>
        <v>18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113</v>
      </c>
      <c r="AK19" s="80">
        <f>IF(AQ7="-",NA(),AQ7)</f>
        <v>101.1</v>
      </c>
      <c r="AL19" s="80">
        <f>IF(AR7="-",NA(),AR7)</f>
        <v>103</v>
      </c>
      <c r="AM19" s="80">
        <f>IF(AS7="-",NA(),AS7)</f>
        <v>102.8</v>
      </c>
      <c r="AN19" s="80">
        <f>IF(AT7="-",NA(),AT7)</f>
        <v>104.1</v>
      </c>
      <c r="AO19" s="80">
        <f>IF(AU7="-",NA(),AU7)</f>
        <v>103.5</v>
      </c>
      <c r="AP19" s="2"/>
      <c r="AQ19" s="2"/>
      <c r="AR19" s="2"/>
      <c r="AS19" s="2"/>
      <c r="AT19" s="2"/>
      <c r="AU19" s="79" t="s">
        <v>121</v>
      </c>
      <c r="AV19" s="83">
        <f>$BG$7</f>
        <v>100</v>
      </c>
      <c r="AW19" s="83">
        <f>$BG$7</f>
        <v>100</v>
      </c>
      <c r="AX19" s="83">
        <f>$BG$7</f>
        <v>100</v>
      </c>
      <c r="AY19" s="83">
        <f>$BG$7</f>
        <v>100</v>
      </c>
      <c r="AZ19" s="83">
        <f>$BG$7</f>
        <v>100</v>
      </c>
      <c r="BA19" s="2"/>
      <c r="BB19" s="2"/>
      <c r="BC19" s="2"/>
      <c r="BD19" s="2"/>
      <c r="BE19" s="2"/>
      <c r="BF19" s="79" t="s">
        <v>121</v>
      </c>
      <c r="BG19" s="83">
        <f>$BR$7</f>
        <v>100</v>
      </c>
      <c r="BH19" s="83">
        <f>$BR$7</f>
        <v>100</v>
      </c>
      <c r="BI19" s="83">
        <f>$BR$7</f>
        <v>100</v>
      </c>
      <c r="BJ19" s="83">
        <f>$BR$7</f>
        <v>100</v>
      </c>
      <c r="BK19" s="83">
        <f>$BR$7</f>
        <v>100</v>
      </c>
      <c r="BL19" s="2"/>
      <c r="BM19" s="2"/>
      <c r="BN19" s="2"/>
      <c r="BO19" s="2"/>
      <c r="BP19" s="2"/>
      <c r="BQ19" s="79" t="s">
        <v>121</v>
      </c>
      <c r="BR19" s="83">
        <f>$CC$7</f>
        <v>0</v>
      </c>
      <c r="BS19" s="83">
        <f>$CC$7</f>
        <v>0</v>
      </c>
      <c r="BT19" s="83">
        <f>$CC$7</f>
        <v>0</v>
      </c>
      <c r="BU19" s="83">
        <f>$CC$7</f>
        <v>0</v>
      </c>
      <c r="BV19" s="83">
        <f>$CC$7</f>
        <v>0</v>
      </c>
      <c r="BW19" s="2"/>
      <c r="BX19" s="2"/>
      <c r="BY19" s="2"/>
      <c r="BZ19" s="2"/>
      <c r="CA19" s="2"/>
      <c r="CB19" s="82" t="s">
        <v>122</v>
      </c>
      <c r="CC19" s="80">
        <f t="shared" ref="CC19:CG21" si="5">IF(CC12="-",NA(),CC12)</f>
        <v>290.89999999999998</v>
      </c>
      <c r="CD19" s="80">
        <f t="shared" si="5"/>
        <v>292</v>
      </c>
      <c r="CE19" s="80">
        <f t="shared" si="5"/>
        <v>294.5</v>
      </c>
      <c r="CF19" s="80">
        <f t="shared" si="5"/>
        <v>292.2</v>
      </c>
      <c r="CG19" s="80">
        <f t="shared" si="5"/>
        <v>335.3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121</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123</v>
      </c>
      <c r="BR20" s="2"/>
      <c r="BS20" s="2"/>
      <c r="BT20" s="2"/>
      <c r="BU20" s="2"/>
      <c r="BV20" s="2"/>
      <c r="BW20" s="2"/>
      <c r="BX20" s="2"/>
      <c r="BY20" s="2"/>
      <c r="BZ20" s="2"/>
      <c r="CA20" s="2"/>
      <c r="CB20" s="82" t="s">
        <v>117</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124</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2018-02-08T08:38:15Z</cp:lastPrinted>
  <dcterms:modified xsi:type="dcterms:W3CDTF">2018-02-08T08:38:19Z</dcterms:modified>
</cp:coreProperties>
</file>