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8\公営企業に係る「経営比較分析表（下水道事業分）」の再配布について\19隠岐の島町\"/>
    </mc:Choice>
  </mc:AlternateContent>
  <workbookProtection workbookPassword="8649" lockStructure="1"/>
  <bookViews>
    <workbookView xWindow="0" yWindow="0" windowWidth="24000" windowHeight="990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<sst xmlns="http://schemas.openxmlformats.org/spreadsheetml/2006/main" count="232" uniqueCount="111">
  <si>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</si>
  <si>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</si>
  <si>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</si>
  <si>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</si>
  <si>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</si>
  <si>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</si>
  <si>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</si>
  <si>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</si>
  <si>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</si>
  <si>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</si>
  <si>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</si>
  <si>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</si>
  <si>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</si>
  <si>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</si>
  <si>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</si>
  <si>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</si>
  <si>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</si>
  <si>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</si>
  <si>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</si>
  <si>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</si>
  <si>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</si>
  <si>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</si>
  <si>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</si>
  <si>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</si>
  <si>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</si>
  <si>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</si>
  <si>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</si>
  <si>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</si>
  <si>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</si>
  <si>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</si>
  <si>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</si>
  <si>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</si>
  <si>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</si>
  <si>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</si>
  <si>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</si>
  <si>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</si>
  <si>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</si>
  <si>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</si>
  <si>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</si>
  <si>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</si>
  <si>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</si>
  <si>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</si>
  <si>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</si>
  <si>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</si>
  <si>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</si>
  <si>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</si>
  <si>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</si>
  <si>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</si>
  <si>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</si>
  <si>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</si>
  <si>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</si>
  <si>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</si>
  <si>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</si>
  <si>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</si>
  <si>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</si>
  <si>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</si>
  <si>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</si>
  <si>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</si>
  <si>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</si>
  <si>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</si>
  <si>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</si>
  <si>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</si>
  <si>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</si>
  <si>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</si>
  <si>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</si>
  <si>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</si>
  <si>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</si>
  <si>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</si>
  <si>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</si>
  <si>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</si>
  <si>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</si>
  <si>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</si>
  <si>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</si>
  <si>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</si>
  <si>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</si>
  <si>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</si>
  <si>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</si>
  <si>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</si>
  <si>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</si>
  <si>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</si>
  <si>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</si>
  <si>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</si>
  <si>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</si>
  <si>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</si>
  <si>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</si>
  <si>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</si>
  <si>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</si>
  <si>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</si>
  <si>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</si>
  <si>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</si>
  <si>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</si>
  <si>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</si>
  <si>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</si>
  <si>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</si>
  <si>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</si>
  <si>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</si>
  <si>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</si>
  <si>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</si>
  <si>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</si>
  <si>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</si>
  <si>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</si>
  <si>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</si>
  <si>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</si>
  <si>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</si>
  <si>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</si>
  <si>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</si>
  <si>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</si>
  <si>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</si>
  <si>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①100％前後で推移しているが、使用料以外の収入に依存している部分が大きい。
④類似団体に比較して高いが、改善傾向にある。
⑤類似団体に比較して低い。
⑥類似団体に比較してやや高い
⑦類似団体に比較して低い
⑧類似団体に比較して高く100％である。
類似団体に比較してやや悪い。</t>
    <rPh sb="5" eb="7">
      <t>ゼンゴ</t>
    </rPh>
    <rPh sb="8" eb="10">
      <t>スイイ</t>
    </rPh>
    <rPh sb="16" eb="19">
      <t>シヨウリョウ</t>
    </rPh>
    <rPh sb="19" eb="21">
      <t>イガイ</t>
    </rPh>
    <rPh sb="22" eb="24">
      <t>シュウニュウ</t>
    </rPh>
    <rPh sb="25" eb="27">
      <t>イゾン</t>
    </rPh>
    <rPh sb="31" eb="33">
      <t>ブブン</t>
    </rPh>
    <rPh sb="34" eb="35">
      <t>オオ</t>
    </rPh>
    <rPh sb="40" eb="44">
      <t>ルイジダンタイ</t>
    </rPh>
    <rPh sb="45" eb="47">
      <t>ヒカク</t>
    </rPh>
    <rPh sb="49" eb="50">
      <t>タカ</t>
    </rPh>
    <rPh sb="53" eb="55">
      <t>カイゼン</t>
    </rPh>
    <rPh sb="55" eb="57">
      <t>ケイコウ</t>
    </rPh>
    <rPh sb="63" eb="67">
      <t>ルイジダンタイ</t>
    </rPh>
    <rPh sb="68" eb="70">
      <t>ヒカク</t>
    </rPh>
    <rPh sb="72" eb="73">
      <t>ヒク</t>
    </rPh>
    <rPh sb="77" eb="79">
      <t>ルイジ</t>
    </rPh>
    <rPh sb="79" eb="81">
      <t>ダンタイ</t>
    </rPh>
    <rPh sb="82" eb="84">
      <t>ヒカク</t>
    </rPh>
    <rPh sb="88" eb="89">
      <t>タカ</t>
    </rPh>
    <rPh sb="92" eb="96">
      <t>ルイジダンタイ</t>
    </rPh>
    <rPh sb="97" eb="99">
      <t>ヒカク</t>
    </rPh>
    <rPh sb="101" eb="102">
      <t>ヒク</t>
    </rPh>
    <rPh sb="105" eb="109">
      <t>ルイジダンタイ</t>
    </rPh>
    <rPh sb="110" eb="112">
      <t>ヒカク</t>
    </rPh>
    <rPh sb="114" eb="115">
      <t>タカ</t>
    </rPh>
    <rPh sb="125" eb="129">
      <t>ルイジダンタイ</t>
    </rPh>
    <rPh sb="130" eb="132">
      <t>ヒカク</t>
    </rPh>
    <rPh sb="136" eb="137">
      <t>ワル</t>
    </rPh>
    <phoneticPr fontId="4"/>
  </si>
  <si>
    <t>③平成15年供用開始で、新しい施設のため耐用年数内であり改善は実施していない。</t>
    <rPh sb="1" eb="3">
      <t>ヘイセイ</t>
    </rPh>
    <rPh sb="5" eb="6">
      <t>ネン</t>
    </rPh>
    <rPh sb="6" eb="10">
      <t>キョウヨウカイシ</t>
    </rPh>
    <rPh sb="12" eb="13">
      <t>アタラ</t>
    </rPh>
    <rPh sb="15" eb="17">
      <t>シセツ</t>
    </rPh>
    <rPh sb="20" eb="24">
      <t>タイヨウネンスウ</t>
    </rPh>
    <rPh sb="24" eb="25">
      <t>ナイ</t>
    </rPh>
    <rPh sb="28" eb="30">
      <t>カイゼン</t>
    </rPh>
    <rPh sb="31" eb="33">
      <t>ジッシ</t>
    </rPh>
    <phoneticPr fontId="4"/>
  </si>
  <si>
    <t>特定地域生活排水処理事業は、平成15年から24年度実施で今後企業債残高は減少する。</t>
    <rPh sb="0" eb="4">
      <t>トクテイチイキ</t>
    </rPh>
    <rPh sb="4" eb="8">
      <t>セイカツハイスイ</t>
    </rPh>
    <rPh sb="8" eb="10">
      <t>ショリ</t>
    </rPh>
    <rPh sb="10" eb="12">
      <t>ジギョウ</t>
    </rPh>
    <rPh sb="14" eb="16">
      <t>ヘイセイ</t>
    </rPh>
    <rPh sb="18" eb="19">
      <t>ネン</t>
    </rPh>
    <rPh sb="23" eb="25">
      <t>ネンド</t>
    </rPh>
    <rPh sb="25" eb="27">
      <t>ジッシ</t>
    </rPh>
    <rPh sb="28" eb="30">
      <t>コンゴ</t>
    </rPh>
    <rPh sb="30" eb="33">
      <t>キギョウサイ</t>
    </rPh>
    <rPh sb="33" eb="35">
      <t>ザンダカ</t>
    </rPh>
    <rPh sb="36" eb="38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</si>
</sst>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80888"/>
        <c:axId val="34848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80888"/>
        <c:axId val="348481280"/>
      </c:lineChart>
      <c:dateAx>
        <c:axId val="34848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481280"/>
        <c:crosses val="autoZero"/>
        <c:auto val="1"/>
        <c:lblOffset val="100"/>
        <c:baseTimeUnit val="years"/>
      </c:dateAx>
      <c:valAx>
        <c:axId val="34848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48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38.130000000000003</c:v>
                </c:pt>
                <c:pt idx="1">
                  <c:v>40.119999999999997</c:v>
                </c:pt>
                <c:pt idx="2">
                  <c:v>40.119999999999997</c:v>
                </c:pt>
                <c:pt idx="3">
                  <c:v>40.119999999999997</c:v>
                </c:pt>
                <c:pt idx="4">
                  <c:v>40.119999999999997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25848"/>
        <c:axId val="423130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125848"/>
        <c:axId val="423130552"/>
      </c:lineChart>
      <c:dateAx>
        <c:axId val="423125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130552"/>
        <c:crosses val="autoZero"/>
        <c:auto val="1"/>
        <c:lblOffset val="100"/>
        <c:baseTimeUnit val="years"/>
      </c:dateAx>
      <c:valAx>
        <c:axId val="423130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125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27024"/>
        <c:axId val="423123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127024"/>
        <c:axId val="423123496"/>
      </c:lineChart>
      <c:dateAx>
        <c:axId val="42312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123496"/>
        <c:crosses val="autoZero"/>
        <c:auto val="1"/>
        <c:lblOffset val="100"/>
        <c:baseTimeUnit val="years"/>
      </c:dateAx>
      <c:valAx>
        <c:axId val="423123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12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100.88</c:v>
                </c:pt>
                <c:pt idx="1">
                  <c:v>99.61</c:v>
                </c:pt>
                <c:pt idx="2">
                  <c:v>99.97</c:v>
                </c:pt>
                <c:pt idx="3">
                  <c:v>100.07</c:v>
                </c:pt>
                <c:pt idx="4">
                  <c:v>100.04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485200"/>
        <c:axId val="34848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85200"/>
        <c:axId val="348481672"/>
      </c:lineChart>
      <c:dateAx>
        <c:axId val="34848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8481672"/>
        <c:crosses val="autoZero"/>
        <c:auto val="1"/>
        <c:lblOffset val="100"/>
        <c:baseTimeUnit val="years"/>
      </c:dateAx>
      <c:valAx>
        <c:axId val="34848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48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290424"/>
        <c:axId val="42328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90424"/>
        <c:axId val="423286504"/>
      </c:lineChart>
      <c:dateAx>
        <c:axId val="423290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286504"/>
        <c:crosses val="autoZero"/>
        <c:auto val="1"/>
        <c:lblOffset val="100"/>
        <c:baseTimeUnit val="years"/>
      </c:dateAx>
      <c:valAx>
        <c:axId val="42328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290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288856"/>
        <c:axId val="42329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8856"/>
        <c:axId val="423291600"/>
      </c:lineChart>
      <c:dateAx>
        <c:axId val="423288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291600"/>
        <c:crosses val="autoZero"/>
        <c:auto val="1"/>
        <c:lblOffset val="100"/>
        <c:baseTimeUnit val="years"/>
      </c:dateAx>
      <c:valAx>
        <c:axId val="42329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288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289640"/>
        <c:axId val="42329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9640"/>
        <c:axId val="423292384"/>
      </c:lineChart>
      <c:dateAx>
        <c:axId val="423289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292384"/>
        <c:crosses val="autoZero"/>
        <c:auto val="1"/>
        <c:lblOffset val="100"/>
        <c:baseTimeUnit val="years"/>
      </c:dateAx>
      <c:valAx>
        <c:axId val="42329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289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290816"/>
        <c:axId val="42328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90816"/>
        <c:axId val="423287680"/>
      </c:lineChart>
      <c:dateAx>
        <c:axId val="42329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287680"/>
        <c:crosses val="autoZero"/>
        <c:auto val="1"/>
        <c:lblOffset val="100"/>
        <c:baseTimeUnit val="years"/>
      </c:dateAx>
      <c:valAx>
        <c:axId val="42328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29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1027.49</c:v>
                </c:pt>
                <c:pt idx="1">
                  <c:v>888.01</c:v>
                </c:pt>
                <c:pt idx="2">
                  <c:v>820.18</c:v>
                </c:pt>
                <c:pt idx="3">
                  <c:v>714.25</c:v>
                </c:pt>
                <c:pt idx="4">
                  <c:v>611.51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291992"/>
        <c:axId val="42328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91992"/>
        <c:axId val="423286112"/>
      </c:lineChart>
      <c:dateAx>
        <c:axId val="423291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286112"/>
        <c:crosses val="autoZero"/>
        <c:auto val="1"/>
        <c:lblOffset val="100"/>
        <c:baseTimeUnit val="years"/>
      </c:dateAx>
      <c:valAx>
        <c:axId val="42328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291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47.56</c:v>
                </c:pt>
                <c:pt idx="1">
                  <c:v>40.08</c:v>
                </c:pt>
                <c:pt idx="2">
                  <c:v>50.59</c:v>
                </c:pt>
                <c:pt idx="3">
                  <c:v>44.27</c:v>
                </c:pt>
                <c:pt idx="4">
                  <c:v>44.91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30160"/>
        <c:axId val="42313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130160"/>
        <c:axId val="423130944"/>
      </c:lineChart>
      <c:dateAx>
        <c:axId val="42313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130944"/>
        <c:crosses val="autoZero"/>
        <c:auto val="1"/>
        <c:lblOffset val="100"/>
        <c:baseTimeUnit val="years"/>
      </c:dateAx>
      <c:valAx>
        <c:axId val="42313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13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323.18</c:v>
                </c:pt>
                <c:pt idx="1">
                  <c:v>379.88</c:v>
                </c:pt>
                <c:pt idx="2">
                  <c:v>320.91000000000003</c:v>
                </c:pt>
                <c:pt idx="3">
                  <c:v>370.51</c:v>
                </c:pt>
                <c:pt idx="4">
                  <c:v>363.62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26632"/>
        <c:axId val="4231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126632"/>
        <c:axId val="423129376"/>
      </c:lineChart>
      <c:dateAx>
        <c:axId val="423126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129376"/>
        <c:crosses val="autoZero"/>
        <c:auto val="1"/>
        <c:lblOffset val="100"/>
        <c:baseTimeUnit val="years"/>
      </c:dateAx>
      <c:valAx>
        <c:axId val="4231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126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C1" zoomScale="70" zoomScaleNormal="7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14792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60.92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1.89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277</v>
      </c>
      <c r="AM10" s="47"/>
      <c r="AN10" s="47"/>
      <c r="AO10" s="47"/>
      <c r="AP10" s="47"/>
      <c r="AQ10" s="47"/>
      <c r="AR10" s="47"/>
      <c r="AS10" s="47"/>
      <c r="AT10" s="43">
        <f>データ!V6</f>
        <v>0.12</v>
      </c>
      <c r="AU10" s="43"/>
      <c r="AV10" s="43"/>
      <c r="AW10" s="43"/>
      <c r="AX10" s="43"/>
      <c r="AY10" s="43"/>
      <c r="AZ10" s="43"/>
      <c r="BA10" s="43"/>
      <c r="BB10" s="43">
        <f>データ!W6</f>
        <v>2308.33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325287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1.89</v>
      </c>
      <c r="P6" s="32">
        <f t="shared" si="3"/>
        <v>100</v>
      </c>
      <c r="Q6" s="32">
        <f t="shared" si="3"/>
        <v>3781</v>
      </c>
      <c r="R6" s="32">
        <f t="shared" si="3"/>
        <v>14792</v>
      </c>
      <c r="S6" s="32">
        <f t="shared" si="3"/>
        <v>242.83</v>
      </c>
      <c r="T6" s="32">
        <f t="shared" si="3"/>
        <v>60.92</v>
      </c>
      <c r="U6" s="32">
        <f t="shared" si="3"/>
        <v>277</v>
      </c>
      <c r="V6" s="32">
        <f t="shared" si="3"/>
        <v>0.12</v>
      </c>
      <c r="W6" s="32">
        <f t="shared" si="3"/>
        <v>2308.33</v>
      </c>
      <c r="X6" s="33">
        <f>IF(X7="",NA(),X7)</f>
        <v>100.88</v>
      </c>
      <c r="Y6" s="33">
        <f t="shared" ref="Y6:AG6" si="4">IF(Y7="",NA(),Y7)</f>
        <v>99.61</v>
      </c>
      <c r="Z6" s="33">
        <f t="shared" si="4"/>
        <v>99.97</v>
      </c>
      <c r="AA6" s="33">
        <f t="shared" si="4"/>
        <v>100.07</v>
      </c>
      <c r="AB6" s="33">
        <f t="shared" si="4"/>
        <v>100.04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1027.49</v>
      </c>
      <c r="BF6" s="33">
        <f t="shared" ref="BF6:BN6" si="7">IF(BF7="",NA(),BF7)</f>
        <v>888.01</v>
      </c>
      <c r="BG6" s="33">
        <f t="shared" si="7"/>
        <v>820.18</v>
      </c>
      <c r="BH6" s="33">
        <f t="shared" si="7"/>
        <v>714.25</v>
      </c>
      <c r="BI6" s="33">
        <f t="shared" si="7"/>
        <v>611.51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47.56</v>
      </c>
      <c r="BQ6" s="33">
        <f t="shared" ref="BQ6:BY6" si="8">IF(BQ7="",NA(),BQ7)</f>
        <v>40.08</v>
      </c>
      <c r="BR6" s="33">
        <f t="shared" si="8"/>
        <v>50.59</v>
      </c>
      <c r="BS6" s="33">
        <f t="shared" si="8"/>
        <v>44.27</v>
      </c>
      <c r="BT6" s="33">
        <f t="shared" si="8"/>
        <v>44.91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323.18</v>
      </c>
      <c r="CB6" s="33">
        <f t="shared" ref="CB6:CJ6" si="9">IF(CB7="",NA(),CB7)</f>
        <v>379.88</v>
      </c>
      <c r="CC6" s="33">
        <f t="shared" si="9"/>
        <v>320.91000000000003</v>
      </c>
      <c r="CD6" s="33">
        <f t="shared" si="9"/>
        <v>370.51</v>
      </c>
      <c r="CE6" s="33">
        <f t="shared" si="9"/>
        <v>363.62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38.130000000000003</v>
      </c>
      <c r="CM6" s="33">
        <f t="shared" ref="CM6:CU6" si="10">IF(CM7="",NA(),CM7)</f>
        <v>40.119999999999997</v>
      </c>
      <c r="CN6" s="33">
        <f t="shared" si="10"/>
        <v>40.119999999999997</v>
      </c>
      <c r="CO6" s="33">
        <f t="shared" si="10"/>
        <v>40.119999999999997</v>
      </c>
      <c r="CP6" s="33">
        <f t="shared" si="10"/>
        <v>40.119999999999997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325287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1.89</v>
      </c>
      <c r="P7" s="36">
        <v>100</v>
      </c>
      <c r="Q7" s="36">
        <v>3781</v>
      </c>
      <c r="R7" s="36">
        <v>14792</v>
      </c>
      <c r="S7" s="36">
        <v>242.83</v>
      </c>
      <c r="T7" s="36">
        <v>60.92</v>
      </c>
      <c r="U7" s="36">
        <v>277</v>
      </c>
      <c r="V7" s="36">
        <v>0.12</v>
      </c>
      <c r="W7" s="36">
        <v>2308.33</v>
      </c>
      <c r="X7" s="36">
        <v>100.88</v>
      </c>
      <c r="Y7" s="36">
        <v>99.61</v>
      </c>
      <c r="Z7" s="36">
        <v>99.97</v>
      </c>
      <c r="AA7" s="36">
        <v>100.07</v>
      </c>
      <c r="AB7" s="36">
        <v>100.04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1027.49</v>
      </c>
      <c r="BF7" s="36">
        <v>888.01</v>
      </c>
      <c r="BG7" s="36">
        <v>820.18</v>
      </c>
      <c r="BH7" s="36">
        <v>714.25</v>
      </c>
      <c r="BI7" s="36">
        <v>611.51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47.56</v>
      </c>
      <c r="BQ7" s="36">
        <v>40.08</v>
      </c>
      <c r="BR7" s="36">
        <v>50.59</v>
      </c>
      <c r="BS7" s="36">
        <v>44.27</v>
      </c>
      <c r="BT7" s="36">
        <v>44.91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323.18</v>
      </c>
      <c r="CB7" s="36">
        <v>379.88</v>
      </c>
      <c r="CC7" s="36">
        <v>320.91000000000003</v>
      </c>
      <c r="CD7" s="36">
        <v>370.51</v>
      </c>
      <c r="CE7" s="36">
        <v>363.62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38.130000000000003</v>
      </c>
      <c r="CM7" s="36">
        <v>40.119999999999997</v>
      </c>
      <c r="CN7" s="36">
        <v>40.119999999999997</v>
      </c>
      <c r="CO7" s="36">
        <v>40.119999999999997</v>
      </c>
      <c r="CP7" s="36">
        <v>40.119999999999997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Owner</cp:lastModifiedBy>
  <cp:lastPrinted>2017-02-13T05:09:30Z</cp:lastPrinted>
  <dcterms:created xsi:type="dcterms:W3CDTF">2017-02-08T03:23:51Z</dcterms:created>
  <dcterms:modified xsi:type="dcterms:W3CDTF">2017-02-13T05:09:34Z</dcterms:modified>
  <cp:category/>
</cp:coreProperties>
</file>