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上下水道課\業務係\下水道業務\3.各種調査\財政係から\H28\公営企業に係る「経営比較分析表（下水道事業分）」の再配布について\19隠岐の島町\"/>
    </mc:Choice>
  </mc:AlternateContent>
  <workbookProtection workbookPassword="8649" lockStructure="1"/>
  <bookViews>
    <workbookView xWindow="0" yWindow="0" windowWidth="24000" windowHeight="990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<sst xmlns="http://schemas.openxmlformats.org/spreadsheetml/2006/main" count="221" uniqueCount="111">
  <si>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</si>
  <si>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</si>
  <si>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</si>
  <si>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</si>
  <si>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</si>
  <si>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</si>
  <si>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</si>
  <si>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</si>
  <si>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</si>
  <si>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</si>
  <si>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</si>
  <si>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</si>
  <si>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</si>
  <si>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</si>
  <si>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</si>
  <si>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</si>
  <si>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</si>
  <si>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</si>
  <si>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</si>
  <si>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</si>
  <si>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</si>
  <si>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</si>
  <si>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</si>
  <si>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</si>
  <si>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</si>
  <si>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</si>
  <si>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</si>
  <si>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</si>
  <si>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</si>
  <si>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</si>
  <si>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</si>
  <si>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</si>
  <si>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</si>
  <si>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</si>
  <si>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</si>
  <si>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</si>
  <si>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</si>
  <si>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</si>
  <si>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</si>
  <si>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</si>
  <si>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</si>
  <si>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</si>
  <si>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</si>
  <si>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</si>
  <si>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</si>
  <si>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</si>
  <si>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</si>
  <si>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</si>
  <si>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</si>
  <si>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</si>
  <si>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</si>
  <si>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</si>
  <si>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</si>
  <si>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</si>
  <si>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</si>
  <si>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</si>
  <si>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</si>
  <si>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</si>
  <si>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</si>
  <si>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</si>
  <si>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</si>
  <si>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</si>
  <si>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</si>
  <si>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</si>
  <si>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</si>
  <si>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</si>
  <si>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</si>
  <si>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</si>
  <si>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</si>
  <si>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</si>
  <si>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</si>
  <si>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</si>
  <si>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</si>
  <si>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</si>
  <si>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</si>
  <si>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</si>
  <si>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</si>
  <si>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</si>
  <si>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</si>
  <si>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</si>
  <si>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</si>
  <si>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</si>
  <si>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</si>
  <si>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</si>
  <si>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</si>
  <si>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</si>
  <si>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</si>
  <si>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</si>
  <si>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</si>
  <si>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</si>
  <si>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</si>
  <si>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</si>
  <si>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</si>
  <si>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</si>
  <si>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</si>
  <si>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</si>
  <si>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</si>
  <si>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</si>
  <si>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</si>
  <si>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</si>
  <si>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</si>
  <si>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</si>
  <si>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</si>
  <si>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</si>
  <si>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</si>
  <si>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</si>
  <si>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</si>
  <si>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</si>
  <si>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①100％前後で推移しているが、使用料以外の収入に依存している部分が大きい。
④H25年度新処理区着手のため上昇し、類似団体に比較して高くなる。
⑤小規模施設のため、類似団体に比較して低い。
⑥小規模施設のため、類似団体に比較して高い。
⑦小規模施設のため、類似団体に比較して低い。
⑧類似団体に比較してやや高い。
小規模施設で供用区域が変わらないため、類似団体に比較して悪い傾向にある。</t>
    <rPh sb="5" eb="7">
      <t>ゼンゴ</t>
    </rPh>
    <rPh sb="8" eb="10">
      <t>スイイ</t>
    </rPh>
    <rPh sb="16" eb="19">
      <t>シヨウリョウ</t>
    </rPh>
    <rPh sb="19" eb="21">
      <t>イガイ</t>
    </rPh>
    <rPh sb="22" eb="24">
      <t>シュウニュウ</t>
    </rPh>
    <rPh sb="25" eb="27">
      <t>イゾン</t>
    </rPh>
    <rPh sb="31" eb="33">
      <t>ブブン</t>
    </rPh>
    <rPh sb="34" eb="35">
      <t>オオ</t>
    </rPh>
    <rPh sb="43" eb="45">
      <t>ネンド</t>
    </rPh>
    <rPh sb="45" eb="46">
      <t>シン</t>
    </rPh>
    <rPh sb="46" eb="49">
      <t>ショリク</t>
    </rPh>
    <rPh sb="49" eb="51">
      <t>チャクシュ</t>
    </rPh>
    <rPh sb="54" eb="56">
      <t>ジョウショウ</t>
    </rPh>
    <rPh sb="58" eb="62">
      <t>ルイジダンタイ</t>
    </rPh>
    <rPh sb="63" eb="65">
      <t>ヒカク</t>
    </rPh>
    <rPh sb="67" eb="68">
      <t>タカ</t>
    </rPh>
    <rPh sb="74" eb="77">
      <t>ショウキボ</t>
    </rPh>
    <rPh sb="77" eb="79">
      <t>シセツ</t>
    </rPh>
    <rPh sb="83" eb="85">
      <t>ルイジ</t>
    </rPh>
    <rPh sb="85" eb="87">
      <t>ダンタイ</t>
    </rPh>
    <rPh sb="88" eb="90">
      <t>ヒカク</t>
    </rPh>
    <rPh sb="92" eb="93">
      <t>ヒク</t>
    </rPh>
    <rPh sb="97" eb="100">
      <t>ショウキボ</t>
    </rPh>
    <rPh sb="100" eb="102">
      <t>シセツ</t>
    </rPh>
    <rPh sb="106" eb="110">
      <t>ルイジダンタイ</t>
    </rPh>
    <rPh sb="111" eb="113">
      <t>ヒカク</t>
    </rPh>
    <rPh sb="115" eb="116">
      <t>タカ</t>
    </rPh>
    <rPh sb="120" eb="123">
      <t>ショウキボ</t>
    </rPh>
    <rPh sb="123" eb="125">
      <t>シセツ</t>
    </rPh>
    <rPh sb="129" eb="133">
      <t>ルイジダンタイ</t>
    </rPh>
    <rPh sb="134" eb="136">
      <t>ヒカク</t>
    </rPh>
    <rPh sb="138" eb="139">
      <t>ヒク</t>
    </rPh>
    <rPh sb="143" eb="147">
      <t>ルイジダンタイ</t>
    </rPh>
    <rPh sb="148" eb="150">
      <t>ヒカク</t>
    </rPh>
    <rPh sb="154" eb="155">
      <t>タカ</t>
    </rPh>
    <rPh sb="158" eb="161">
      <t>ショウキボ</t>
    </rPh>
    <rPh sb="161" eb="163">
      <t>シセツ</t>
    </rPh>
    <rPh sb="164" eb="166">
      <t>キョウヨウ</t>
    </rPh>
    <rPh sb="166" eb="168">
      <t>クイキ</t>
    </rPh>
    <rPh sb="169" eb="170">
      <t>カ</t>
    </rPh>
    <rPh sb="177" eb="181">
      <t>ルイジダンタイ</t>
    </rPh>
    <rPh sb="182" eb="184">
      <t>ヒカク</t>
    </rPh>
    <rPh sb="186" eb="187">
      <t>ワル</t>
    </rPh>
    <rPh sb="188" eb="190">
      <t>ケイコウ</t>
    </rPh>
    <phoneticPr fontId="4"/>
  </si>
  <si>
    <t>③平成11年度供用開始で、新しい施設のため耐用年数内であり管渠改善は実施していない。</t>
    <rPh sb="1" eb="3">
      <t>ヘイセイ</t>
    </rPh>
    <rPh sb="5" eb="6">
      <t>ネン</t>
    </rPh>
    <rPh sb="6" eb="7">
      <t>ド</t>
    </rPh>
    <rPh sb="7" eb="9">
      <t>キョウヨウ</t>
    </rPh>
    <rPh sb="9" eb="11">
      <t>カイシ</t>
    </rPh>
    <rPh sb="13" eb="14">
      <t>アタラ</t>
    </rPh>
    <rPh sb="16" eb="18">
      <t>シセツ</t>
    </rPh>
    <rPh sb="21" eb="25">
      <t>タイヨウネンスウ</t>
    </rPh>
    <rPh sb="25" eb="26">
      <t>ナイ</t>
    </rPh>
    <rPh sb="29" eb="31">
      <t>カンキョ</t>
    </rPh>
    <rPh sb="31" eb="33">
      <t>カイゼン</t>
    </rPh>
    <rPh sb="34" eb="36">
      <t>ジッシ</t>
    </rPh>
    <phoneticPr fontId="4"/>
  </si>
  <si>
    <t>特定環境保全公共下水道は、既供用区域については、小規模施設のため、類似団体に比較して悪い。平成25年度から新処理区着手のため企業最残高が増え、使用料以外の収入に依存している部分が増えると思われる。</t>
    <rPh sb="0" eb="2">
      <t>トクテイ</t>
    </rPh>
    <rPh sb="2" eb="6">
      <t>カンキョウホゼン</t>
    </rPh>
    <rPh sb="6" eb="8">
      <t>コウキョウ</t>
    </rPh>
    <rPh sb="8" eb="11">
      <t>ゲスイドウ</t>
    </rPh>
    <rPh sb="13" eb="14">
      <t>キ</t>
    </rPh>
    <rPh sb="14" eb="16">
      <t>キョウヨウ</t>
    </rPh>
    <rPh sb="16" eb="18">
      <t>クイキ</t>
    </rPh>
    <rPh sb="24" eb="27">
      <t>ショウキボ</t>
    </rPh>
    <rPh sb="27" eb="29">
      <t>シセツ</t>
    </rPh>
    <rPh sb="33" eb="35">
      <t>ルイジ</t>
    </rPh>
    <rPh sb="35" eb="37">
      <t>ダンタイ</t>
    </rPh>
    <rPh sb="38" eb="40">
      <t>ヒカク</t>
    </rPh>
    <rPh sb="42" eb="43">
      <t>ワル</t>
    </rPh>
    <rPh sb="45" eb="47">
      <t>ヘイセイ</t>
    </rPh>
    <rPh sb="49" eb="51">
      <t>ネンド</t>
    </rPh>
    <rPh sb="53" eb="54">
      <t>シン</t>
    </rPh>
    <rPh sb="54" eb="56">
      <t>ショリ</t>
    </rPh>
    <rPh sb="56" eb="57">
      <t>ク</t>
    </rPh>
    <rPh sb="57" eb="59">
      <t>チャクシュ</t>
    </rPh>
    <rPh sb="62" eb="64">
      <t>キギョウ</t>
    </rPh>
    <rPh sb="64" eb="65">
      <t>サイ</t>
    </rPh>
    <rPh sb="65" eb="67">
      <t>ザンダカ</t>
    </rPh>
    <rPh sb="68" eb="69">
      <t>フ</t>
    </rPh>
    <rPh sb="71" eb="73">
      <t>シヨウ</t>
    </rPh>
    <rPh sb="73" eb="74">
      <t>リョウ</t>
    </rPh>
    <rPh sb="74" eb="76">
      <t>イガイ</t>
    </rPh>
    <rPh sb="77" eb="79">
      <t>シュウニュウ</t>
    </rPh>
    <rPh sb="80" eb="82">
      <t>イゾン</t>
    </rPh>
    <rPh sb="86" eb="88">
      <t>ブブン</t>
    </rPh>
    <rPh sb="89" eb="90">
      <t>フ</t>
    </rPh>
    <rPh sb="93" eb="94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</si>
</sst>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628760"/>
        <c:axId val="307632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628760"/>
        <c:axId val="307632680"/>
      </c:lineChart>
      <c:dateAx>
        <c:axId val="307628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632680"/>
        <c:crosses val="autoZero"/>
        <c:auto val="1"/>
        <c:lblOffset val="100"/>
        <c:baseTimeUnit val="years"/>
      </c:dateAx>
      <c:valAx>
        <c:axId val="307632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628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38.57</c:v>
                </c:pt>
                <c:pt idx="1">
                  <c:v>35</c:v>
                </c:pt>
                <c:pt idx="2">
                  <c:v>32.14</c:v>
                </c:pt>
                <c:pt idx="3">
                  <c:v>31.43</c:v>
                </c:pt>
                <c:pt idx="4">
                  <c:v>31.43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506432"/>
        <c:axId val="42250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06432"/>
        <c:axId val="422506824"/>
      </c:lineChart>
      <c:dateAx>
        <c:axId val="42250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506824"/>
        <c:crosses val="autoZero"/>
        <c:auto val="1"/>
        <c:lblOffset val="100"/>
        <c:baseTimeUnit val="years"/>
      </c:dateAx>
      <c:valAx>
        <c:axId val="42250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50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90.53</c:v>
                </c:pt>
                <c:pt idx="1">
                  <c:v>90.37</c:v>
                </c:pt>
                <c:pt idx="2">
                  <c:v>91.21</c:v>
                </c:pt>
                <c:pt idx="3">
                  <c:v>91.91</c:v>
                </c:pt>
                <c:pt idx="4">
                  <c:v>92.12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508784"/>
        <c:axId val="42250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08784"/>
        <c:axId val="422508000"/>
      </c:lineChart>
      <c:dateAx>
        <c:axId val="42250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508000"/>
        <c:crosses val="autoZero"/>
        <c:auto val="1"/>
        <c:lblOffset val="100"/>
        <c:baseTimeUnit val="years"/>
      </c:dateAx>
      <c:valAx>
        <c:axId val="42250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50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100.19</c:v>
                </c:pt>
                <c:pt idx="1">
                  <c:v>99.62</c:v>
                </c:pt>
                <c:pt idx="2">
                  <c:v>100.03</c:v>
                </c:pt>
                <c:pt idx="3">
                  <c:v>100</c:v>
                </c:pt>
                <c:pt idx="4">
                  <c:v>100.02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629936"/>
        <c:axId val="30763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629936"/>
        <c:axId val="307630328"/>
      </c:lineChart>
      <c:dateAx>
        <c:axId val="30762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630328"/>
        <c:crosses val="autoZero"/>
        <c:auto val="1"/>
        <c:lblOffset val="100"/>
        <c:baseTimeUnit val="years"/>
      </c:dateAx>
      <c:valAx>
        <c:axId val="30763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62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178456"/>
        <c:axId val="42218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178456"/>
        <c:axId val="422181984"/>
      </c:lineChart>
      <c:dateAx>
        <c:axId val="422178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181984"/>
        <c:crosses val="autoZero"/>
        <c:auto val="1"/>
        <c:lblOffset val="100"/>
        <c:baseTimeUnit val="years"/>
      </c:dateAx>
      <c:valAx>
        <c:axId val="42218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178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179240"/>
        <c:axId val="42217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179240"/>
        <c:axId val="422174928"/>
      </c:lineChart>
      <c:dateAx>
        <c:axId val="422179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174928"/>
        <c:crosses val="autoZero"/>
        <c:auto val="1"/>
        <c:lblOffset val="100"/>
        <c:baseTimeUnit val="years"/>
      </c:dateAx>
      <c:valAx>
        <c:axId val="42217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179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175712"/>
        <c:axId val="42218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175712"/>
        <c:axId val="422180808"/>
      </c:lineChart>
      <c:dateAx>
        <c:axId val="42217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180808"/>
        <c:crosses val="autoZero"/>
        <c:auto val="1"/>
        <c:lblOffset val="100"/>
        <c:baseTimeUnit val="years"/>
      </c:dateAx>
      <c:valAx>
        <c:axId val="42218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17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181200"/>
        <c:axId val="42217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181200"/>
        <c:axId val="422176496"/>
      </c:lineChart>
      <c:dateAx>
        <c:axId val="42218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176496"/>
        <c:crosses val="autoZero"/>
        <c:auto val="1"/>
        <c:lblOffset val="100"/>
        <c:baseTimeUnit val="years"/>
      </c:dateAx>
      <c:valAx>
        <c:axId val="42217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18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1377.28</c:v>
                </c:pt>
                <c:pt idx="1">
                  <c:v>1228.51</c:v>
                </c:pt>
                <c:pt idx="2">
                  <c:v>1512.15</c:v>
                </c:pt>
                <c:pt idx="3">
                  <c:v>3060.88</c:v>
                </c:pt>
                <c:pt idx="4">
                  <c:v>6260.46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177280"/>
        <c:axId val="422177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177280"/>
        <c:axId val="422177672"/>
      </c:lineChart>
      <c:dateAx>
        <c:axId val="42217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177672"/>
        <c:crosses val="autoZero"/>
        <c:auto val="1"/>
        <c:lblOffset val="100"/>
        <c:baseTimeUnit val="years"/>
      </c:dateAx>
      <c:valAx>
        <c:axId val="422177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17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31.83</c:v>
                </c:pt>
                <c:pt idx="1">
                  <c:v>26.06</c:v>
                </c:pt>
                <c:pt idx="2">
                  <c:v>19.690000000000001</c:v>
                </c:pt>
                <c:pt idx="3">
                  <c:v>18.86</c:v>
                </c:pt>
                <c:pt idx="4">
                  <c:v>21.41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502904"/>
        <c:axId val="422506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02904"/>
        <c:axId val="422506040"/>
      </c:lineChart>
      <c:dateAx>
        <c:axId val="422502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506040"/>
        <c:crosses val="autoZero"/>
        <c:auto val="1"/>
        <c:lblOffset val="100"/>
        <c:baseTimeUnit val="years"/>
      </c:dateAx>
      <c:valAx>
        <c:axId val="422506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502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667.78</c:v>
                </c:pt>
                <c:pt idx="1">
                  <c:v>826.07</c:v>
                </c:pt>
                <c:pt idx="2">
                  <c:v>1038.5999999999999</c:v>
                </c:pt>
                <c:pt idx="3">
                  <c:v>1115.92</c:v>
                </c:pt>
                <c:pt idx="4">
                  <c:v>975.43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503296"/>
        <c:axId val="42250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03296"/>
        <c:axId val="422508392"/>
      </c:lineChart>
      <c:dateAx>
        <c:axId val="42250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2508392"/>
        <c:crosses val="autoZero"/>
        <c:auto val="1"/>
        <c:lblOffset val="100"/>
        <c:baseTimeUnit val="years"/>
      </c:dateAx>
      <c:valAx>
        <c:axId val="42250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50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C1" zoomScale="70" zoomScaleNormal="7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隠岐の島町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14792</v>
      </c>
      <c r="AM8" s="47"/>
      <c r="AN8" s="47"/>
      <c r="AO8" s="47"/>
      <c r="AP8" s="47"/>
      <c r="AQ8" s="47"/>
      <c r="AR8" s="47"/>
      <c r="AS8" s="47"/>
      <c r="AT8" s="43">
        <f>データ!S6</f>
        <v>242.83</v>
      </c>
      <c r="AU8" s="43"/>
      <c r="AV8" s="43"/>
      <c r="AW8" s="43"/>
      <c r="AX8" s="43"/>
      <c r="AY8" s="43"/>
      <c r="AZ8" s="43"/>
      <c r="BA8" s="43"/>
      <c r="BB8" s="43">
        <f>データ!T6</f>
        <v>60.92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1.1299999999999999</v>
      </c>
      <c r="Q10" s="43"/>
      <c r="R10" s="43"/>
      <c r="S10" s="43"/>
      <c r="T10" s="43"/>
      <c r="U10" s="43"/>
      <c r="V10" s="43"/>
      <c r="W10" s="43">
        <f>データ!P6</f>
        <v>100.2</v>
      </c>
      <c r="X10" s="43"/>
      <c r="Y10" s="43"/>
      <c r="Z10" s="43"/>
      <c r="AA10" s="43"/>
      <c r="AB10" s="43"/>
      <c r="AC10" s="43"/>
      <c r="AD10" s="47">
        <f>データ!Q6</f>
        <v>3781</v>
      </c>
      <c r="AE10" s="47"/>
      <c r="AF10" s="47"/>
      <c r="AG10" s="47"/>
      <c r="AH10" s="47"/>
      <c r="AI10" s="47"/>
      <c r="AJ10" s="47"/>
      <c r="AK10" s="2"/>
      <c r="AL10" s="47">
        <f>データ!U6</f>
        <v>165</v>
      </c>
      <c r="AM10" s="47"/>
      <c r="AN10" s="47"/>
      <c r="AO10" s="47"/>
      <c r="AP10" s="47"/>
      <c r="AQ10" s="47"/>
      <c r="AR10" s="47"/>
      <c r="AS10" s="47"/>
      <c r="AT10" s="43">
        <f>データ!V6</f>
        <v>0.09</v>
      </c>
      <c r="AU10" s="43"/>
      <c r="AV10" s="43"/>
      <c r="AW10" s="43"/>
      <c r="AX10" s="43"/>
      <c r="AY10" s="43"/>
      <c r="AZ10" s="43"/>
      <c r="BA10" s="43"/>
      <c r="BB10" s="43">
        <f>データ!W6</f>
        <v>1833.33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325287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1.1299999999999999</v>
      </c>
      <c r="P6" s="32">
        <f t="shared" si="3"/>
        <v>100.2</v>
      </c>
      <c r="Q6" s="32">
        <f t="shared" si="3"/>
        <v>3781</v>
      </c>
      <c r="R6" s="32">
        <f t="shared" si="3"/>
        <v>14792</v>
      </c>
      <c r="S6" s="32">
        <f t="shared" si="3"/>
        <v>242.83</v>
      </c>
      <c r="T6" s="32">
        <f t="shared" si="3"/>
        <v>60.92</v>
      </c>
      <c r="U6" s="32">
        <f t="shared" si="3"/>
        <v>165</v>
      </c>
      <c r="V6" s="32">
        <f t="shared" si="3"/>
        <v>0.09</v>
      </c>
      <c r="W6" s="32">
        <f t="shared" si="3"/>
        <v>1833.33</v>
      </c>
      <c r="X6" s="33">
        <f>IF(X7="",NA(),X7)</f>
        <v>100.19</v>
      </c>
      <c r="Y6" s="33">
        <f t="shared" ref="Y6:AG6" si="4">IF(Y7="",NA(),Y7)</f>
        <v>99.62</v>
      </c>
      <c r="Z6" s="33">
        <f t="shared" si="4"/>
        <v>100.03</v>
      </c>
      <c r="AA6" s="33">
        <f t="shared" si="4"/>
        <v>100</v>
      </c>
      <c r="AB6" s="33">
        <f t="shared" si="4"/>
        <v>100.02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1377.28</v>
      </c>
      <c r="BF6" s="33">
        <f t="shared" ref="BF6:BN6" si="7">IF(BF7="",NA(),BF7)</f>
        <v>1228.51</v>
      </c>
      <c r="BG6" s="33">
        <f t="shared" si="7"/>
        <v>1512.15</v>
      </c>
      <c r="BH6" s="33">
        <f t="shared" si="7"/>
        <v>3060.88</v>
      </c>
      <c r="BI6" s="33">
        <f t="shared" si="7"/>
        <v>6260.46</v>
      </c>
      <c r="BJ6" s="33">
        <f t="shared" si="7"/>
        <v>1835.56</v>
      </c>
      <c r="BK6" s="33">
        <f t="shared" si="7"/>
        <v>1716.82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31.83</v>
      </c>
      <c r="BQ6" s="33">
        <f t="shared" ref="BQ6:BY6" si="8">IF(BQ7="",NA(),BQ7)</f>
        <v>26.06</v>
      </c>
      <c r="BR6" s="33">
        <f t="shared" si="8"/>
        <v>19.690000000000001</v>
      </c>
      <c r="BS6" s="33">
        <f t="shared" si="8"/>
        <v>18.86</v>
      </c>
      <c r="BT6" s="33">
        <f t="shared" si="8"/>
        <v>21.41</v>
      </c>
      <c r="BU6" s="33">
        <f t="shared" si="8"/>
        <v>52.89</v>
      </c>
      <c r="BV6" s="33">
        <f t="shared" si="8"/>
        <v>51.73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667.78</v>
      </c>
      <c r="CB6" s="33">
        <f t="shared" ref="CB6:CJ6" si="9">IF(CB7="",NA(),CB7)</f>
        <v>826.07</v>
      </c>
      <c r="CC6" s="33">
        <f t="shared" si="9"/>
        <v>1038.5999999999999</v>
      </c>
      <c r="CD6" s="33">
        <f t="shared" si="9"/>
        <v>1115.92</v>
      </c>
      <c r="CE6" s="33">
        <f t="shared" si="9"/>
        <v>975.43</v>
      </c>
      <c r="CF6" s="33">
        <f t="shared" si="9"/>
        <v>300.52</v>
      </c>
      <c r="CG6" s="33">
        <f t="shared" si="9"/>
        <v>310.47000000000003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38.57</v>
      </c>
      <c r="CM6" s="33">
        <f t="shared" ref="CM6:CU6" si="10">IF(CM7="",NA(),CM7)</f>
        <v>35</v>
      </c>
      <c r="CN6" s="33">
        <f t="shared" si="10"/>
        <v>32.14</v>
      </c>
      <c r="CO6" s="33">
        <f t="shared" si="10"/>
        <v>31.43</v>
      </c>
      <c r="CP6" s="33">
        <f t="shared" si="10"/>
        <v>31.43</v>
      </c>
      <c r="CQ6" s="33">
        <f t="shared" si="10"/>
        <v>36.799999999999997</v>
      </c>
      <c r="CR6" s="33">
        <f t="shared" si="10"/>
        <v>36.67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90.53</v>
      </c>
      <c r="CX6" s="33">
        <f t="shared" ref="CX6:DF6" si="11">IF(CX7="",NA(),CX7)</f>
        <v>90.37</v>
      </c>
      <c r="CY6" s="33">
        <f t="shared" si="11"/>
        <v>91.21</v>
      </c>
      <c r="CZ6" s="33">
        <f t="shared" si="11"/>
        <v>91.91</v>
      </c>
      <c r="DA6" s="33">
        <f t="shared" si="11"/>
        <v>92.12</v>
      </c>
      <c r="DB6" s="33">
        <f t="shared" si="11"/>
        <v>71.62</v>
      </c>
      <c r="DC6" s="33">
        <f t="shared" si="11"/>
        <v>71.239999999999995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325287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1.1299999999999999</v>
      </c>
      <c r="P7" s="36">
        <v>100.2</v>
      </c>
      <c r="Q7" s="36">
        <v>3781</v>
      </c>
      <c r="R7" s="36">
        <v>14792</v>
      </c>
      <c r="S7" s="36">
        <v>242.83</v>
      </c>
      <c r="T7" s="36">
        <v>60.92</v>
      </c>
      <c r="U7" s="36">
        <v>165</v>
      </c>
      <c r="V7" s="36">
        <v>0.09</v>
      </c>
      <c r="W7" s="36">
        <v>1833.33</v>
      </c>
      <c r="X7" s="36">
        <v>100.19</v>
      </c>
      <c r="Y7" s="36">
        <v>99.62</v>
      </c>
      <c r="Z7" s="36">
        <v>100.03</v>
      </c>
      <c r="AA7" s="36">
        <v>100</v>
      </c>
      <c r="AB7" s="36">
        <v>100.02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1377.28</v>
      </c>
      <c r="BF7" s="36">
        <v>1228.51</v>
      </c>
      <c r="BG7" s="36">
        <v>1512.15</v>
      </c>
      <c r="BH7" s="36">
        <v>3060.88</v>
      </c>
      <c r="BI7" s="36">
        <v>6260.46</v>
      </c>
      <c r="BJ7" s="36">
        <v>1835.56</v>
      </c>
      <c r="BK7" s="36">
        <v>1716.82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31.83</v>
      </c>
      <c r="BQ7" s="36">
        <v>26.06</v>
      </c>
      <c r="BR7" s="36">
        <v>19.690000000000001</v>
      </c>
      <c r="BS7" s="36">
        <v>18.86</v>
      </c>
      <c r="BT7" s="36">
        <v>21.41</v>
      </c>
      <c r="BU7" s="36">
        <v>52.89</v>
      </c>
      <c r="BV7" s="36">
        <v>51.73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667.78</v>
      </c>
      <c r="CB7" s="36">
        <v>826.07</v>
      </c>
      <c r="CC7" s="36">
        <v>1038.5999999999999</v>
      </c>
      <c r="CD7" s="36">
        <v>1115.92</v>
      </c>
      <c r="CE7" s="36">
        <v>975.43</v>
      </c>
      <c r="CF7" s="36">
        <v>300.52</v>
      </c>
      <c r="CG7" s="36">
        <v>310.47000000000003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38.57</v>
      </c>
      <c r="CM7" s="36">
        <v>35</v>
      </c>
      <c r="CN7" s="36">
        <v>32.14</v>
      </c>
      <c r="CO7" s="36">
        <v>31.43</v>
      </c>
      <c r="CP7" s="36">
        <v>31.43</v>
      </c>
      <c r="CQ7" s="36">
        <v>36.799999999999997</v>
      </c>
      <c r="CR7" s="36">
        <v>36.67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90.53</v>
      </c>
      <c r="CX7" s="36">
        <v>90.37</v>
      </c>
      <c r="CY7" s="36">
        <v>91.21</v>
      </c>
      <c r="CZ7" s="36">
        <v>91.91</v>
      </c>
      <c r="DA7" s="36">
        <v>92.12</v>
      </c>
      <c r="DB7" s="36">
        <v>71.62</v>
      </c>
      <c r="DC7" s="36">
        <v>71.239999999999995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Owner</cp:lastModifiedBy>
  <dcterms:created xsi:type="dcterms:W3CDTF">2017-02-08T03:03:38Z</dcterms:created>
  <dcterms:modified xsi:type="dcterms:W3CDTF">2017-02-13T05:06:07Z</dcterms:modified>
  <cp:category/>
</cp:coreProperties>
</file>