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<sst xmlns="http://schemas.openxmlformats.org/spreadsheetml/2006/main" count="232" uniqueCount="111">
  <si>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</si>
  <si>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</si>
  <si>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</si>
  <si>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</si>
  <si>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</si>
  <si>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</si>
  <si>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</si>
  <si>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</si>
  <si>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</si>
  <si>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</si>
  <si>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</si>
  <si>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</si>
  <si>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</si>
  <si>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</si>
  <si>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</si>
  <si>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</si>
  <si>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</si>
  <si>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</si>
  <si>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</si>
  <si>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</si>
  <si>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</si>
  <si>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</si>
  <si>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</si>
  <si>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</si>
  <si>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</si>
  <si>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</si>
  <si>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</si>
  <si>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</si>
  <si>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</si>
  <si>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</si>
  <si>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</si>
  <si>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</si>
  <si>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</si>
  <si>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</si>
  <si>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</si>
  <si>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</si>
  <si>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</si>
  <si>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</si>
  <si>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</si>
  <si>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</si>
  <si>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</si>
  <si>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</si>
  <si>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</si>
  <si>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</si>
  <si>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</si>
  <si>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</si>
  <si>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</si>
  <si>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</si>
  <si>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</si>
  <si>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</si>
  <si>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</si>
  <si>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</si>
  <si>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</si>
  <si>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</si>
  <si>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</si>
  <si>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</si>
  <si>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</si>
  <si>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</si>
  <si>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</si>
  <si>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</si>
  <si>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</si>
  <si>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</si>
  <si>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</si>
  <si>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</si>
  <si>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</si>
  <si>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</si>
  <si>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</si>
  <si>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</si>
  <si>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</si>
  <si>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</si>
  <si>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</si>
  <si>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</si>
  <si>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</si>
  <si>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</si>
  <si>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</si>
  <si>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</si>
  <si>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</si>
  <si>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</si>
  <si>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</si>
  <si>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</si>
  <si>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</si>
  <si>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</si>
  <si>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</si>
  <si>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</si>
  <si>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</si>
  <si>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</si>
  <si>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</si>
  <si>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</si>
  <si>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</si>
  <si>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</si>
  <si>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</si>
  <si>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</si>
  <si>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</si>
  <si>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</si>
  <si>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</si>
  <si>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</si>
  <si>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安来市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</si>
  <si>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</si>
  <si>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</si>
  <si>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</si>
  <si>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</si>
  <si>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</si>
  <si>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</si>
  <si>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</si>
  <si>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</si>
  <si>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</si>
  <si>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</si>
  <si>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</si>
  <si>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・事業開始が平成15年度であり比較的新しい浄化槽が多いため法定耐用年数まではまだ間があるが、将来的に亘って改修計画の検討をしていく必要がある。</t>
    <rPh sb="1" eb="3">
      <t>ジギョウ</t>
    </rPh>
    <rPh sb="3" eb="5">
      <t>カイシ</t>
    </rPh>
    <rPh sb="6" eb="8">
      <t>ヘイセイ</t>
    </rPh>
    <rPh sb="10" eb="12">
      <t>ネンド</t>
    </rPh>
    <rPh sb="15" eb="18">
      <t>ヒカクテキ</t>
    </rPh>
    <rPh sb="18" eb="19">
      <t>アタラ</t>
    </rPh>
    <rPh sb="21" eb="24">
      <t>ジョウカソウ</t>
    </rPh>
    <rPh sb="25" eb="26">
      <t>オオ</t>
    </rPh>
    <rPh sb="29" eb="31">
      <t>ホウテイ</t>
    </rPh>
    <rPh sb="31" eb="33">
      <t>タイヨウ</t>
    </rPh>
    <rPh sb="33" eb="35">
      <t>ネンスウ</t>
    </rPh>
    <rPh sb="40" eb="41">
      <t>マ</t>
    </rPh>
    <rPh sb="46" eb="49">
      <t>ショウライテキ</t>
    </rPh>
    <rPh sb="50" eb="51">
      <t>ワタ</t>
    </rPh>
    <rPh sb="53" eb="55">
      <t>カイシュウ</t>
    </rPh>
    <rPh sb="55" eb="57">
      <t>ケイカク</t>
    </rPh>
    <rPh sb="58" eb="60">
      <t>ケントウ</t>
    </rPh>
    <rPh sb="65" eb="67">
      <t>ヒツヨウ</t>
    </rPh>
    <phoneticPr fontId="4"/>
  </si>
  <si>
    <t>・設置基数の増加により使用料収入は増加しているものの汚水処理費用を賄うほどにはなく、維持管理費の節減や料金体系の見直しにより経営の健全化を図っていく必要がある。
・企業会計化への取組を進め、経営・資産状況を的確に把握し適切な経営戦略に向けた取組をしていく必要がある。</t>
    <rPh sb="1" eb="3">
      <t>セッチ</t>
    </rPh>
    <rPh sb="3" eb="5">
      <t>キスウ</t>
    </rPh>
    <rPh sb="6" eb="8">
      <t>ゾウカ</t>
    </rPh>
    <rPh sb="11" eb="14">
      <t>シヨウリョウ</t>
    </rPh>
    <rPh sb="14" eb="16">
      <t>シュウニュウ</t>
    </rPh>
    <rPh sb="17" eb="19">
      <t>ゾウカ</t>
    </rPh>
    <rPh sb="26" eb="28">
      <t>オスイ</t>
    </rPh>
    <rPh sb="28" eb="30">
      <t>ショリ</t>
    </rPh>
    <rPh sb="30" eb="32">
      <t>ヒヨウ</t>
    </rPh>
    <rPh sb="33" eb="34">
      <t>マカナ</t>
    </rPh>
    <rPh sb="42" eb="44">
      <t>イジ</t>
    </rPh>
    <rPh sb="44" eb="47">
      <t>カンリヒ</t>
    </rPh>
    <rPh sb="48" eb="50">
      <t>セツゲン</t>
    </rPh>
    <rPh sb="51" eb="53">
      <t>リョウキン</t>
    </rPh>
    <rPh sb="53" eb="55">
      <t>タイケイ</t>
    </rPh>
    <rPh sb="56" eb="58">
      <t>ミナオ</t>
    </rPh>
    <rPh sb="62" eb="64">
      <t>ケイエイ</t>
    </rPh>
    <rPh sb="65" eb="68">
      <t>ケンゼンカ</t>
    </rPh>
    <rPh sb="69" eb="70">
      <t>ハカ</t>
    </rPh>
    <rPh sb="74" eb="76">
      <t>ヒツヨウ</t>
    </rPh>
    <rPh sb="82" eb="84">
      <t>キギョウ</t>
    </rPh>
    <rPh sb="84" eb="86">
      <t>カイケイ</t>
    </rPh>
    <rPh sb="86" eb="87">
      <t>カ</t>
    </rPh>
    <rPh sb="89" eb="91">
      <t>トリクミ</t>
    </rPh>
    <rPh sb="92" eb="93">
      <t>スス</t>
    </rPh>
    <rPh sb="95" eb="97">
      <t>ケイエイ</t>
    </rPh>
    <rPh sb="98" eb="100">
      <t>シサン</t>
    </rPh>
    <rPh sb="100" eb="102">
      <t>ジョウキョウ</t>
    </rPh>
    <rPh sb="103" eb="105">
      <t>テキカク</t>
    </rPh>
    <rPh sb="106" eb="108">
      <t>ハアク</t>
    </rPh>
    <rPh sb="109" eb="111">
      <t>テキセツ</t>
    </rPh>
    <rPh sb="112" eb="114">
      <t>ケイエイ</t>
    </rPh>
    <rPh sb="114" eb="116">
      <t>センリャク</t>
    </rPh>
    <rPh sb="117" eb="118">
      <t>ム</t>
    </rPh>
    <rPh sb="120" eb="122">
      <t>トリクミ</t>
    </rPh>
    <rPh sb="127" eb="129">
      <t>ヒツヨウ</t>
    </rPh>
    <phoneticPr fontId="4"/>
  </si>
  <si>
    <t>・収益的収支比率が100％を割り込んでいるのは企業債償還の影響によるものであり、自主財源のみでは経営が成り立たず一般会計からの繰入金に頼らざるをえない状況にある。
・事業継続中であり毎年度浄化槽を新規設置しているため、企業債残高は今後も増加していくことが考えられる。</t>
    <rPh sb="1" eb="4">
      <t>シュウエキテキ</t>
    </rPh>
    <rPh sb="23" eb="25">
      <t>キギョウ</t>
    </rPh>
    <rPh sb="25" eb="26">
      <t>サイ</t>
    </rPh>
    <rPh sb="26" eb="28">
      <t>ショウカン</t>
    </rPh>
    <rPh sb="29" eb="31">
      <t>エイキョウ</t>
    </rPh>
    <rPh sb="40" eb="42">
      <t>ジシュ</t>
    </rPh>
    <rPh sb="42" eb="44">
      <t>ザイゲン</t>
    </rPh>
    <rPh sb="48" eb="50">
      <t>ケイエイ</t>
    </rPh>
    <rPh sb="51" eb="52">
      <t>ナ</t>
    </rPh>
    <rPh sb="53" eb="54">
      <t>タ</t>
    </rPh>
    <rPh sb="56" eb="58">
      <t>イッパン</t>
    </rPh>
    <rPh sb="58" eb="60">
      <t>カイケイ</t>
    </rPh>
    <rPh sb="63" eb="65">
      <t>クリイレ</t>
    </rPh>
    <rPh sb="65" eb="66">
      <t>キン</t>
    </rPh>
    <rPh sb="67" eb="68">
      <t>タヨ</t>
    </rPh>
    <rPh sb="75" eb="77">
      <t>ジョウキョウ</t>
    </rPh>
    <rPh sb="85" eb="87">
      <t>ケイゾク</t>
    </rPh>
    <rPh sb="87" eb="88">
      <t>チュウ</t>
    </rPh>
    <rPh sb="91" eb="94">
      <t>マイネンド</t>
    </rPh>
    <rPh sb="94" eb="97">
      <t>ジョウカソウ</t>
    </rPh>
    <rPh sb="98" eb="100">
      <t>シンキ</t>
    </rPh>
    <rPh sb="100" eb="102">
      <t>セッチ</t>
    </rPh>
    <rPh sb="109" eb="111">
      <t>キギョウ</t>
    </rPh>
    <rPh sb="111" eb="112">
      <t>サイ</t>
    </rPh>
    <rPh sb="112" eb="114">
      <t>ザンダカ</t>
    </rPh>
    <rPh sb="115" eb="117">
      <t>コンゴ</t>
    </rPh>
    <rPh sb="118" eb="120">
      <t>ゾウカ</t>
    </rPh>
    <rPh sb="127" eb="12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</si>
</sst>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5A1-4ABE-86C3-4A69805478A1}"/>
            </c:ext>
          </c:extLst>
        </c:ser>
        <c:dLbls>
          <c:showLegendKey val="0"/>
          <c:showVal val="0"/>
          <c:showCatName val="0"/>
          <c:showSerName val="0"/>
          <c:showPercent val="0"/>
          <c:showBubbleSize val="0"/>
        </c:dLbls>
        <c:gapWidth val="150"/>
        <c:axId val="108138880"/>
        <c:axId val="1085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5A1-4ABE-86C3-4A69805478A1}"/>
            </c:ext>
          </c:extLst>
        </c:ser>
        <c:dLbls>
          <c:showLegendKey val="0"/>
          <c:showVal val="0"/>
          <c:showCatName val="0"/>
          <c:showSerName val="0"/>
          <c:showPercent val="0"/>
          <c:showBubbleSize val="0"/>
        </c:dLbls>
        <c:marker val="1"/>
        <c:smooth val="0"/>
        <c:axId val="108138880"/>
        <c:axId val="108563840"/>
      </c:lineChart>
      <c:dateAx>
        <c:axId val="108138880"/>
        <c:scaling>
          <c:orientation val="minMax"/>
        </c:scaling>
        <c:delete val="1"/>
        <c:axPos val="b"/>
        <c:numFmt formatCode="ge" sourceLinked="1"/>
        <c:majorTickMark val="none"/>
        <c:minorTickMark val="none"/>
        <c:tickLblPos val="none"/>
        <c:crossAx val="108563840"/>
        <c:crosses val="autoZero"/>
        <c:auto val="1"/>
        <c:lblOffset val="100"/>
        <c:baseTimeUnit val="years"/>
      </c:dateAx>
      <c:valAx>
        <c:axId val="1085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53.19</c:v>
                </c:pt>
                <c:pt idx="1">
                  <c:v>49.6</c:v>
                </c:pt>
                <c:pt idx="2">
                  <c:v>47.93</c:v>
                </c:pt>
                <c:pt idx="3">
                  <c:v>46.96</c:v>
                </c:pt>
                <c:pt idx="4">
                  <c:v>47.37</c:v>
                </c:pt>
              </c:numCache>
            </c:numRef>
          </c:val>
          <c:extLst xmlns:c16r2="http://schemas.microsoft.com/office/drawing/2015/06/chart">
            <c:ext xmlns:c16="http://schemas.microsoft.com/office/drawing/2014/chart" uri="{C3380CC4-5D6E-409C-BE32-E72D297353CC}">
              <c16:uniqueId val="{00000000-F1C2-4AE4-A857-F582B94CB712}"/>
            </c:ext>
          </c:extLst>
        </c:ser>
        <c:dLbls>
          <c:showLegendKey val="0"/>
          <c:showVal val="0"/>
          <c:showCatName val="0"/>
          <c:showSerName val="0"/>
          <c:showPercent val="0"/>
          <c:showBubbleSize val="0"/>
        </c:dLbls>
        <c:gapWidth val="150"/>
        <c:axId val="123096064"/>
        <c:axId val="12310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extLst xmlns:c16r2="http://schemas.microsoft.com/office/drawing/2015/06/chart">
            <c:ext xmlns:c16="http://schemas.microsoft.com/office/drawing/2014/chart" uri="{C3380CC4-5D6E-409C-BE32-E72D297353CC}">
              <c16:uniqueId val="{00000001-F1C2-4AE4-A857-F582B94CB712}"/>
            </c:ext>
          </c:extLst>
        </c:ser>
        <c:dLbls>
          <c:showLegendKey val="0"/>
          <c:showVal val="0"/>
          <c:showCatName val="0"/>
          <c:showSerName val="0"/>
          <c:showPercent val="0"/>
          <c:showBubbleSize val="0"/>
        </c:dLbls>
        <c:marker val="1"/>
        <c:smooth val="0"/>
        <c:axId val="123096064"/>
        <c:axId val="123102336"/>
      </c:lineChart>
      <c:dateAx>
        <c:axId val="123096064"/>
        <c:scaling>
          <c:orientation val="minMax"/>
        </c:scaling>
        <c:delete val="1"/>
        <c:axPos val="b"/>
        <c:numFmt formatCode="ge" sourceLinked="1"/>
        <c:majorTickMark val="none"/>
        <c:minorTickMark val="none"/>
        <c:tickLblPos val="none"/>
        <c:crossAx val="123102336"/>
        <c:crosses val="autoZero"/>
        <c:auto val="1"/>
        <c:lblOffset val="100"/>
        <c:baseTimeUnit val="years"/>
      </c:dateAx>
      <c:valAx>
        <c:axId val="12310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D12-4032-AE9F-0F7FBD90BD3C}"/>
            </c:ext>
          </c:extLst>
        </c:ser>
        <c:dLbls>
          <c:showLegendKey val="0"/>
          <c:showVal val="0"/>
          <c:showCatName val="0"/>
          <c:showSerName val="0"/>
          <c:showPercent val="0"/>
          <c:showBubbleSize val="0"/>
        </c:dLbls>
        <c:gapWidth val="150"/>
        <c:axId val="123116928"/>
        <c:axId val="1231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extLst xmlns:c16r2="http://schemas.microsoft.com/office/drawing/2015/06/chart">
            <c:ext xmlns:c16="http://schemas.microsoft.com/office/drawing/2014/chart" uri="{C3380CC4-5D6E-409C-BE32-E72D297353CC}">
              <c16:uniqueId val="{00000001-CD12-4032-AE9F-0F7FBD90BD3C}"/>
            </c:ext>
          </c:extLst>
        </c:ser>
        <c:dLbls>
          <c:showLegendKey val="0"/>
          <c:showVal val="0"/>
          <c:showCatName val="0"/>
          <c:showSerName val="0"/>
          <c:showPercent val="0"/>
          <c:showBubbleSize val="0"/>
        </c:dLbls>
        <c:marker val="1"/>
        <c:smooth val="0"/>
        <c:axId val="123116928"/>
        <c:axId val="123135488"/>
      </c:lineChart>
      <c:dateAx>
        <c:axId val="123116928"/>
        <c:scaling>
          <c:orientation val="minMax"/>
        </c:scaling>
        <c:delete val="1"/>
        <c:axPos val="b"/>
        <c:numFmt formatCode="ge" sourceLinked="1"/>
        <c:majorTickMark val="none"/>
        <c:minorTickMark val="none"/>
        <c:tickLblPos val="none"/>
        <c:crossAx val="123135488"/>
        <c:crosses val="autoZero"/>
        <c:auto val="1"/>
        <c:lblOffset val="100"/>
        <c:baseTimeUnit val="years"/>
      </c:dateAx>
      <c:valAx>
        <c:axId val="1231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1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82.55</c:v>
                </c:pt>
                <c:pt idx="1">
                  <c:v>84.95</c:v>
                </c:pt>
                <c:pt idx="2">
                  <c:v>77.989999999999995</c:v>
                </c:pt>
                <c:pt idx="3">
                  <c:v>80.459999999999994</c:v>
                </c:pt>
                <c:pt idx="4">
                  <c:v>79.75</c:v>
                </c:pt>
              </c:numCache>
            </c:numRef>
          </c:val>
          <c:extLst xmlns:c16r2="http://schemas.microsoft.com/office/drawing/2015/06/chart">
            <c:ext xmlns:c16="http://schemas.microsoft.com/office/drawing/2014/chart" uri="{C3380CC4-5D6E-409C-BE32-E72D297353CC}">
              <c16:uniqueId val="{00000000-B45F-4C58-BED4-7AD81075CA24}"/>
            </c:ext>
          </c:extLst>
        </c:ser>
        <c:dLbls>
          <c:showLegendKey val="0"/>
          <c:showVal val="0"/>
          <c:showCatName val="0"/>
          <c:showSerName val="0"/>
          <c:showPercent val="0"/>
          <c:showBubbleSize val="0"/>
        </c:dLbls>
        <c:gapWidth val="150"/>
        <c:axId val="108171264"/>
        <c:axId val="10817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5F-4C58-BED4-7AD81075CA24}"/>
            </c:ext>
          </c:extLst>
        </c:ser>
        <c:dLbls>
          <c:showLegendKey val="0"/>
          <c:showVal val="0"/>
          <c:showCatName val="0"/>
          <c:showSerName val="0"/>
          <c:showPercent val="0"/>
          <c:showBubbleSize val="0"/>
        </c:dLbls>
        <c:marker val="1"/>
        <c:smooth val="0"/>
        <c:axId val="108171264"/>
        <c:axId val="108173184"/>
      </c:lineChart>
      <c:dateAx>
        <c:axId val="108171264"/>
        <c:scaling>
          <c:orientation val="minMax"/>
        </c:scaling>
        <c:delete val="1"/>
        <c:axPos val="b"/>
        <c:numFmt formatCode="ge" sourceLinked="1"/>
        <c:majorTickMark val="none"/>
        <c:minorTickMark val="none"/>
        <c:tickLblPos val="none"/>
        <c:crossAx val="108173184"/>
        <c:crosses val="autoZero"/>
        <c:auto val="1"/>
        <c:lblOffset val="100"/>
        <c:baseTimeUnit val="years"/>
      </c:dateAx>
      <c:valAx>
        <c:axId val="1081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7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7F-4B0C-B858-FE1A5E7EF847}"/>
            </c:ext>
          </c:extLst>
        </c:ser>
        <c:dLbls>
          <c:showLegendKey val="0"/>
          <c:showVal val="0"/>
          <c:showCatName val="0"/>
          <c:showSerName val="0"/>
          <c:showPercent val="0"/>
          <c:showBubbleSize val="0"/>
        </c:dLbls>
        <c:gapWidth val="150"/>
        <c:axId val="108474752"/>
        <c:axId val="10847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7F-4B0C-B858-FE1A5E7EF847}"/>
            </c:ext>
          </c:extLst>
        </c:ser>
        <c:dLbls>
          <c:showLegendKey val="0"/>
          <c:showVal val="0"/>
          <c:showCatName val="0"/>
          <c:showSerName val="0"/>
          <c:showPercent val="0"/>
          <c:showBubbleSize val="0"/>
        </c:dLbls>
        <c:marker val="1"/>
        <c:smooth val="0"/>
        <c:axId val="108474752"/>
        <c:axId val="108476672"/>
      </c:lineChart>
      <c:dateAx>
        <c:axId val="108474752"/>
        <c:scaling>
          <c:orientation val="minMax"/>
        </c:scaling>
        <c:delete val="1"/>
        <c:axPos val="b"/>
        <c:numFmt formatCode="ge" sourceLinked="1"/>
        <c:majorTickMark val="none"/>
        <c:minorTickMark val="none"/>
        <c:tickLblPos val="none"/>
        <c:crossAx val="108476672"/>
        <c:crosses val="autoZero"/>
        <c:auto val="1"/>
        <c:lblOffset val="100"/>
        <c:baseTimeUnit val="years"/>
      </c:dateAx>
      <c:valAx>
        <c:axId val="1084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7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5A-4C6B-AF3D-37021AE695F9}"/>
            </c:ext>
          </c:extLst>
        </c:ser>
        <c:dLbls>
          <c:showLegendKey val="0"/>
          <c:showVal val="0"/>
          <c:showCatName val="0"/>
          <c:showSerName val="0"/>
          <c:showPercent val="0"/>
          <c:showBubbleSize val="0"/>
        </c:dLbls>
        <c:gapWidth val="150"/>
        <c:axId val="108505344"/>
        <c:axId val="10851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5A-4C6B-AF3D-37021AE695F9}"/>
            </c:ext>
          </c:extLst>
        </c:ser>
        <c:dLbls>
          <c:showLegendKey val="0"/>
          <c:showVal val="0"/>
          <c:showCatName val="0"/>
          <c:showSerName val="0"/>
          <c:showPercent val="0"/>
          <c:showBubbleSize val="0"/>
        </c:dLbls>
        <c:marker val="1"/>
        <c:smooth val="0"/>
        <c:axId val="108505344"/>
        <c:axId val="108519808"/>
      </c:lineChart>
      <c:dateAx>
        <c:axId val="108505344"/>
        <c:scaling>
          <c:orientation val="minMax"/>
        </c:scaling>
        <c:delete val="1"/>
        <c:axPos val="b"/>
        <c:numFmt formatCode="ge" sourceLinked="1"/>
        <c:majorTickMark val="none"/>
        <c:minorTickMark val="none"/>
        <c:tickLblPos val="none"/>
        <c:crossAx val="108519808"/>
        <c:crosses val="autoZero"/>
        <c:auto val="1"/>
        <c:lblOffset val="100"/>
        <c:baseTimeUnit val="years"/>
      </c:dateAx>
      <c:valAx>
        <c:axId val="10851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48-4154-9E4B-2E1DBF0F47A2}"/>
            </c:ext>
          </c:extLst>
        </c:ser>
        <c:dLbls>
          <c:showLegendKey val="0"/>
          <c:showVal val="0"/>
          <c:showCatName val="0"/>
          <c:showSerName val="0"/>
          <c:showPercent val="0"/>
          <c:showBubbleSize val="0"/>
        </c:dLbls>
        <c:gapWidth val="150"/>
        <c:axId val="108746624"/>
        <c:axId val="10875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48-4154-9E4B-2E1DBF0F47A2}"/>
            </c:ext>
          </c:extLst>
        </c:ser>
        <c:dLbls>
          <c:showLegendKey val="0"/>
          <c:showVal val="0"/>
          <c:showCatName val="0"/>
          <c:showSerName val="0"/>
          <c:showPercent val="0"/>
          <c:showBubbleSize val="0"/>
        </c:dLbls>
        <c:marker val="1"/>
        <c:smooth val="0"/>
        <c:axId val="108746624"/>
        <c:axId val="108756992"/>
      </c:lineChart>
      <c:dateAx>
        <c:axId val="108746624"/>
        <c:scaling>
          <c:orientation val="minMax"/>
        </c:scaling>
        <c:delete val="1"/>
        <c:axPos val="b"/>
        <c:numFmt formatCode="ge" sourceLinked="1"/>
        <c:majorTickMark val="none"/>
        <c:minorTickMark val="none"/>
        <c:tickLblPos val="none"/>
        <c:crossAx val="108756992"/>
        <c:crosses val="autoZero"/>
        <c:auto val="1"/>
        <c:lblOffset val="100"/>
        <c:baseTimeUnit val="years"/>
      </c:dateAx>
      <c:valAx>
        <c:axId val="10875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4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4B-4FF1-9B30-3199EFD742CB}"/>
            </c:ext>
          </c:extLst>
        </c:ser>
        <c:dLbls>
          <c:showLegendKey val="0"/>
          <c:showVal val="0"/>
          <c:showCatName val="0"/>
          <c:showSerName val="0"/>
          <c:showPercent val="0"/>
          <c:showBubbleSize val="0"/>
        </c:dLbls>
        <c:gapWidth val="150"/>
        <c:axId val="108775680"/>
        <c:axId val="10878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4B-4FF1-9B30-3199EFD742CB}"/>
            </c:ext>
          </c:extLst>
        </c:ser>
        <c:dLbls>
          <c:showLegendKey val="0"/>
          <c:showVal val="0"/>
          <c:showCatName val="0"/>
          <c:showSerName val="0"/>
          <c:showPercent val="0"/>
          <c:showBubbleSize val="0"/>
        </c:dLbls>
        <c:marker val="1"/>
        <c:smooth val="0"/>
        <c:axId val="108775680"/>
        <c:axId val="108786048"/>
      </c:lineChart>
      <c:dateAx>
        <c:axId val="108775680"/>
        <c:scaling>
          <c:orientation val="minMax"/>
        </c:scaling>
        <c:delete val="1"/>
        <c:axPos val="b"/>
        <c:numFmt formatCode="ge" sourceLinked="1"/>
        <c:majorTickMark val="none"/>
        <c:minorTickMark val="none"/>
        <c:tickLblPos val="none"/>
        <c:crossAx val="108786048"/>
        <c:crosses val="autoZero"/>
        <c:auto val="1"/>
        <c:lblOffset val="100"/>
        <c:baseTimeUnit val="years"/>
      </c:dateAx>
      <c:valAx>
        <c:axId val="1087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7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932.25</c:v>
                </c:pt>
                <c:pt idx="1">
                  <c:v>943.82</c:v>
                </c:pt>
                <c:pt idx="2">
                  <c:v>937.19</c:v>
                </c:pt>
                <c:pt idx="3">
                  <c:v>905.78</c:v>
                </c:pt>
                <c:pt idx="4">
                  <c:v>853.88</c:v>
                </c:pt>
              </c:numCache>
            </c:numRef>
          </c:val>
          <c:extLst xmlns:c16r2="http://schemas.microsoft.com/office/drawing/2015/06/chart">
            <c:ext xmlns:c16="http://schemas.microsoft.com/office/drawing/2014/chart" uri="{C3380CC4-5D6E-409C-BE32-E72D297353CC}">
              <c16:uniqueId val="{00000000-E290-4810-8F9F-FBB784DB983A}"/>
            </c:ext>
          </c:extLst>
        </c:ser>
        <c:dLbls>
          <c:showLegendKey val="0"/>
          <c:showVal val="0"/>
          <c:showCatName val="0"/>
          <c:showSerName val="0"/>
          <c:showPercent val="0"/>
          <c:showBubbleSize val="0"/>
        </c:dLbls>
        <c:gapWidth val="150"/>
        <c:axId val="121727616"/>
        <c:axId val="12173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extLst xmlns:c16r2="http://schemas.microsoft.com/office/drawing/2015/06/chart">
            <c:ext xmlns:c16="http://schemas.microsoft.com/office/drawing/2014/chart" uri="{C3380CC4-5D6E-409C-BE32-E72D297353CC}">
              <c16:uniqueId val="{00000001-E290-4810-8F9F-FBB784DB983A}"/>
            </c:ext>
          </c:extLst>
        </c:ser>
        <c:dLbls>
          <c:showLegendKey val="0"/>
          <c:showVal val="0"/>
          <c:showCatName val="0"/>
          <c:showSerName val="0"/>
          <c:showPercent val="0"/>
          <c:showBubbleSize val="0"/>
        </c:dLbls>
        <c:marker val="1"/>
        <c:smooth val="0"/>
        <c:axId val="121727616"/>
        <c:axId val="121737984"/>
      </c:lineChart>
      <c:dateAx>
        <c:axId val="121727616"/>
        <c:scaling>
          <c:orientation val="minMax"/>
        </c:scaling>
        <c:delete val="1"/>
        <c:axPos val="b"/>
        <c:numFmt formatCode="ge" sourceLinked="1"/>
        <c:majorTickMark val="none"/>
        <c:minorTickMark val="none"/>
        <c:tickLblPos val="none"/>
        <c:crossAx val="121737984"/>
        <c:crosses val="autoZero"/>
        <c:auto val="1"/>
        <c:lblOffset val="100"/>
        <c:baseTimeUnit val="years"/>
      </c:dateAx>
      <c:valAx>
        <c:axId val="1217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2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55.18</c:v>
                </c:pt>
                <c:pt idx="1">
                  <c:v>51.4</c:v>
                </c:pt>
                <c:pt idx="2">
                  <c:v>50.48</c:v>
                </c:pt>
                <c:pt idx="3">
                  <c:v>49.64</c:v>
                </c:pt>
                <c:pt idx="4">
                  <c:v>49.17</c:v>
                </c:pt>
              </c:numCache>
            </c:numRef>
          </c:val>
          <c:extLst xmlns:c16r2="http://schemas.microsoft.com/office/drawing/2015/06/chart">
            <c:ext xmlns:c16="http://schemas.microsoft.com/office/drawing/2014/chart" uri="{C3380CC4-5D6E-409C-BE32-E72D297353CC}">
              <c16:uniqueId val="{00000000-2B68-49F6-A26D-F12DB9B6388E}"/>
            </c:ext>
          </c:extLst>
        </c:ser>
        <c:dLbls>
          <c:showLegendKey val="0"/>
          <c:showVal val="0"/>
          <c:showCatName val="0"/>
          <c:showSerName val="0"/>
          <c:showPercent val="0"/>
          <c:showBubbleSize val="0"/>
        </c:dLbls>
        <c:gapWidth val="150"/>
        <c:axId val="121760768"/>
        <c:axId val="12301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extLst xmlns:c16r2="http://schemas.microsoft.com/office/drawing/2015/06/chart">
            <c:ext xmlns:c16="http://schemas.microsoft.com/office/drawing/2014/chart" uri="{C3380CC4-5D6E-409C-BE32-E72D297353CC}">
              <c16:uniqueId val="{00000001-2B68-49F6-A26D-F12DB9B6388E}"/>
            </c:ext>
          </c:extLst>
        </c:ser>
        <c:dLbls>
          <c:showLegendKey val="0"/>
          <c:showVal val="0"/>
          <c:showCatName val="0"/>
          <c:showSerName val="0"/>
          <c:showPercent val="0"/>
          <c:showBubbleSize val="0"/>
        </c:dLbls>
        <c:marker val="1"/>
        <c:smooth val="0"/>
        <c:axId val="121760768"/>
        <c:axId val="123012224"/>
      </c:lineChart>
      <c:dateAx>
        <c:axId val="121760768"/>
        <c:scaling>
          <c:orientation val="minMax"/>
        </c:scaling>
        <c:delete val="1"/>
        <c:axPos val="b"/>
        <c:numFmt formatCode="ge" sourceLinked="1"/>
        <c:majorTickMark val="none"/>
        <c:minorTickMark val="none"/>
        <c:tickLblPos val="none"/>
        <c:crossAx val="123012224"/>
        <c:crosses val="autoZero"/>
        <c:auto val="1"/>
        <c:lblOffset val="100"/>
        <c:baseTimeUnit val="years"/>
      </c:dateAx>
      <c:valAx>
        <c:axId val="1230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6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327.39</c:v>
                </c:pt>
                <c:pt idx="1">
                  <c:v>350.19</c:v>
                </c:pt>
                <c:pt idx="2">
                  <c:v>355.31</c:v>
                </c:pt>
                <c:pt idx="3">
                  <c:v>368.71</c:v>
                </c:pt>
                <c:pt idx="4">
                  <c:v>377.43</c:v>
                </c:pt>
              </c:numCache>
            </c:numRef>
          </c:val>
          <c:extLst xmlns:c16r2="http://schemas.microsoft.com/office/drawing/2015/06/chart">
            <c:ext xmlns:c16="http://schemas.microsoft.com/office/drawing/2014/chart" uri="{C3380CC4-5D6E-409C-BE32-E72D297353CC}">
              <c16:uniqueId val="{00000000-8716-4CF2-9BF6-9187EDA374E6}"/>
            </c:ext>
          </c:extLst>
        </c:ser>
        <c:dLbls>
          <c:showLegendKey val="0"/>
          <c:showVal val="0"/>
          <c:showCatName val="0"/>
          <c:showSerName val="0"/>
          <c:showPercent val="0"/>
          <c:showBubbleSize val="0"/>
        </c:dLbls>
        <c:gapWidth val="150"/>
        <c:axId val="123051008"/>
        <c:axId val="12306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extLst xmlns:c16r2="http://schemas.microsoft.com/office/drawing/2015/06/chart">
            <c:ext xmlns:c16="http://schemas.microsoft.com/office/drawing/2014/chart" uri="{C3380CC4-5D6E-409C-BE32-E72D297353CC}">
              <c16:uniqueId val="{00000001-8716-4CF2-9BF6-9187EDA374E6}"/>
            </c:ext>
          </c:extLst>
        </c:ser>
        <c:dLbls>
          <c:showLegendKey val="0"/>
          <c:showVal val="0"/>
          <c:showCatName val="0"/>
          <c:showSerName val="0"/>
          <c:showPercent val="0"/>
          <c:showBubbleSize val="0"/>
        </c:dLbls>
        <c:marker val="1"/>
        <c:smooth val="0"/>
        <c:axId val="123051008"/>
        <c:axId val="123061376"/>
      </c:lineChart>
      <c:dateAx>
        <c:axId val="123051008"/>
        <c:scaling>
          <c:orientation val="minMax"/>
        </c:scaling>
        <c:delete val="1"/>
        <c:axPos val="b"/>
        <c:numFmt formatCode="ge" sourceLinked="1"/>
        <c:majorTickMark val="none"/>
        <c:minorTickMark val="none"/>
        <c:tickLblPos val="none"/>
        <c:crossAx val="123061376"/>
        <c:crosses val="autoZero"/>
        <c:auto val="1"/>
        <c:lblOffset val="100"/>
        <c:baseTimeUnit val="years"/>
      </c:dateAx>
      <c:valAx>
        <c:axId val="12306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5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election activeCell="AE6" sqref="AE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安来市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40349</v>
      </c>
      <c r="AM8" s="64"/>
      <c r="AN8" s="64"/>
      <c r="AO8" s="64"/>
      <c r="AP8" s="64"/>
      <c r="AQ8" s="64"/>
      <c r="AR8" s="64"/>
      <c r="AS8" s="64"/>
      <c r="AT8" s="63">
        <f>データ!S6</f>
        <v>420.93</v>
      </c>
      <c r="AU8" s="63"/>
      <c r="AV8" s="63"/>
      <c r="AW8" s="63"/>
      <c r="AX8" s="63"/>
      <c r="AY8" s="63"/>
      <c r="AZ8" s="63"/>
      <c r="BA8" s="63"/>
      <c r="BB8" s="63">
        <f>データ!T6</f>
        <v>95.86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6.88</v>
      </c>
      <c r="Q10" s="63"/>
      <c r="R10" s="63"/>
      <c r="S10" s="63"/>
      <c r="T10" s="63"/>
      <c r="U10" s="63"/>
      <c r="V10" s="63"/>
      <c r="W10" s="63">
        <f>データ!P6</f>
        <v>100</v>
      </c>
      <c r="X10" s="63"/>
      <c r="Y10" s="63"/>
      <c r="Z10" s="63"/>
      <c r="AA10" s="63"/>
      <c r="AB10" s="63"/>
      <c r="AC10" s="63"/>
      <c r="AD10" s="64">
        <f>データ!Q6</f>
        <v>3344</v>
      </c>
      <c r="AE10" s="64"/>
      <c r="AF10" s="64"/>
      <c r="AG10" s="64"/>
      <c r="AH10" s="64"/>
      <c r="AI10" s="64"/>
      <c r="AJ10" s="64"/>
      <c r="AK10" s="2"/>
      <c r="AL10" s="64">
        <f>データ!U6</f>
        <v>2764</v>
      </c>
      <c r="AM10" s="64"/>
      <c r="AN10" s="64"/>
      <c r="AO10" s="64"/>
      <c r="AP10" s="64"/>
      <c r="AQ10" s="64"/>
      <c r="AR10" s="64"/>
      <c r="AS10" s="64"/>
      <c r="AT10" s="63">
        <f>データ!V6</f>
        <v>0.21</v>
      </c>
      <c r="AU10" s="63"/>
      <c r="AV10" s="63"/>
      <c r="AW10" s="63"/>
      <c r="AX10" s="63"/>
      <c r="AY10" s="63"/>
      <c r="AZ10" s="63"/>
      <c r="BA10" s="63"/>
      <c r="BB10" s="63">
        <f>データ!W6</f>
        <v>13161.9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322067</v>
      </c>
      <c r="D6" s="31">
        <f t="shared" si="3"/>
        <v>47</v>
      </c>
      <c r="E6" s="31">
        <f t="shared" si="3"/>
        <v>18</v>
      </c>
      <c r="F6" s="31">
        <f t="shared" si="3"/>
        <v>0</v>
      </c>
      <c r="G6" s="31">
        <f t="shared" si="3"/>
        <v>0</v>
      </c>
      <c r="H6" s="31" t="str">
        <f t="shared" si="3"/>
        <v>島根県　安来市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6.88</v>
      </c>
      <c r="P6" s="32">
        <f t="shared" si="3"/>
        <v>100</v>
      </c>
      <c r="Q6" s="32">
        <f t="shared" si="3"/>
        <v>3344</v>
      </c>
      <c r="R6" s="32">
        <f t="shared" si="3"/>
        <v>40349</v>
      </c>
      <c r="S6" s="32">
        <f t="shared" si="3"/>
        <v>420.93</v>
      </c>
      <c r="T6" s="32">
        <f t="shared" si="3"/>
        <v>95.86</v>
      </c>
      <c r="U6" s="32">
        <f t="shared" si="3"/>
        <v>2764</v>
      </c>
      <c r="V6" s="32">
        <f t="shared" si="3"/>
        <v>0.21</v>
      </c>
      <c r="W6" s="32">
        <f t="shared" si="3"/>
        <v>13161.9</v>
      </c>
      <c r="X6" s="33">
        <f>IF(X7="",NA(),X7)</f>
        <v>82.55</v>
      </c>
      <c r="Y6" s="33">
        <f t="shared" ref="Y6:AG6" si="4">IF(Y7="",NA(),Y7)</f>
        <v>84.95</v>
      </c>
      <c r="Z6" s="33">
        <f t="shared" si="4"/>
        <v>77.989999999999995</v>
      </c>
      <c r="AA6" s="33">
        <f t="shared" si="4"/>
        <v>80.459999999999994</v>
      </c>
      <c r="AB6" s="33">
        <f t="shared" si="4"/>
        <v>79.75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932.25</v>
      </c>
      <c r="BF6" s="33">
        <f t="shared" ref="BF6:BN6" si="7">IF(BF7="",NA(),BF7)</f>
        <v>943.82</v>
      </c>
      <c r="BG6" s="33">
        <f t="shared" si="7"/>
        <v>937.19</v>
      </c>
      <c r="BH6" s="33">
        <f t="shared" si="7"/>
        <v>905.78</v>
      </c>
      <c r="BI6" s="33">
        <f t="shared" si="7"/>
        <v>853.88</v>
      </c>
      <c r="BJ6" s="33">
        <f t="shared" si="7"/>
        <v>421.01</v>
      </c>
      <c r="BK6" s="33">
        <f t="shared" si="7"/>
        <v>430.64</v>
      </c>
      <c r="BL6" s="33">
        <f t="shared" si="7"/>
        <v>446.63</v>
      </c>
      <c r="BM6" s="33">
        <f t="shared" si="7"/>
        <v>416.91</v>
      </c>
      <c r="BN6" s="33">
        <f t="shared" si="7"/>
        <v>392.19</v>
      </c>
      <c r="BO6" s="32" t="str">
        <f>IF(BO7="","",IF(BO7="-","【-】","【"&amp;SUBSTITUTE(TEXT(BO7,"#,##0.00"),"-","△")&amp;"】"))</f>
        <v>【345.93】</v>
      </c>
      <c r="BP6" s="33">
        <f>IF(BP7="",NA(),BP7)</f>
        <v>55.18</v>
      </c>
      <c r="BQ6" s="33">
        <f t="shared" ref="BQ6:BY6" si="8">IF(BQ7="",NA(),BQ7)</f>
        <v>51.4</v>
      </c>
      <c r="BR6" s="33">
        <f t="shared" si="8"/>
        <v>50.48</v>
      </c>
      <c r="BS6" s="33">
        <f t="shared" si="8"/>
        <v>49.64</v>
      </c>
      <c r="BT6" s="33">
        <f t="shared" si="8"/>
        <v>49.17</v>
      </c>
      <c r="BU6" s="33">
        <f t="shared" si="8"/>
        <v>58.98</v>
      </c>
      <c r="BV6" s="33">
        <f t="shared" si="8"/>
        <v>58.78</v>
      </c>
      <c r="BW6" s="33">
        <f t="shared" si="8"/>
        <v>58.53</v>
      </c>
      <c r="BX6" s="33">
        <f t="shared" si="8"/>
        <v>57.93</v>
      </c>
      <c r="BY6" s="33">
        <f t="shared" si="8"/>
        <v>57.03</v>
      </c>
      <c r="BZ6" s="32" t="str">
        <f>IF(BZ7="","",IF(BZ7="-","【-】","【"&amp;SUBSTITUTE(TEXT(BZ7,"#,##0.00"),"-","△")&amp;"】"))</f>
        <v>【59.44】</v>
      </c>
      <c r="CA6" s="33">
        <f>IF(CA7="",NA(),CA7)</f>
        <v>327.39</v>
      </c>
      <c r="CB6" s="33">
        <f t="shared" ref="CB6:CJ6" si="9">IF(CB7="",NA(),CB7)</f>
        <v>350.19</v>
      </c>
      <c r="CC6" s="33">
        <f t="shared" si="9"/>
        <v>355.31</v>
      </c>
      <c r="CD6" s="33">
        <f t="shared" si="9"/>
        <v>368.71</v>
      </c>
      <c r="CE6" s="33">
        <f t="shared" si="9"/>
        <v>377.43</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53.19</v>
      </c>
      <c r="CM6" s="33">
        <f t="shared" ref="CM6:CU6" si="10">IF(CM7="",NA(),CM7)</f>
        <v>49.6</v>
      </c>
      <c r="CN6" s="33">
        <f t="shared" si="10"/>
        <v>47.93</v>
      </c>
      <c r="CO6" s="33">
        <f t="shared" si="10"/>
        <v>46.96</v>
      </c>
      <c r="CP6" s="33">
        <f t="shared" si="10"/>
        <v>47.37</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322067</v>
      </c>
      <c r="D7" s="35">
        <v>47</v>
      </c>
      <c r="E7" s="35">
        <v>18</v>
      </c>
      <c r="F7" s="35">
        <v>0</v>
      </c>
      <c r="G7" s="35">
        <v>0</v>
      </c>
      <c r="H7" s="35" t="s">
        <v>96</v>
      </c>
      <c r="I7" s="35" t="s">
        <v>97</v>
      </c>
      <c r="J7" s="35" t="s">
        <v>98</v>
      </c>
      <c r="K7" s="35" t="s">
        <v>99</v>
      </c>
      <c r="L7" s="35" t="s">
        <v>100</v>
      </c>
      <c r="M7" s="36" t="s">
        <v>101</v>
      </c>
      <c r="N7" s="36" t="s">
        <v>102</v>
      </c>
      <c r="O7" s="36">
        <v>6.88</v>
      </c>
      <c r="P7" s="36">
        <v>100</v>
      </c>
      <c r="Q7" s="36">
        <v>3344</v>
      </c>
      <c r="R7" s="36">
        <v>40349</v>
      </c>
      <c r="S7" s="36">
        <v>420.93</v>
      </c>
      <c r="T7" s="36">
        <v>95.86</v>
      </c>
      <c r="U7" s="36">
        <v>2764</v>
      </c>
      <c r="V7" s="36">
        <v>0.21</v>
      </c>
      <c r="W7" s="36">
        <v>13161.9</v>
      </c>
      <c r="X7" s="36">
        <v>82.55</v>
      </c>
      <c r="Y7" s="36">
        <v>84.95</v>
      </c>
      <c r="Z7" s="36">
        <v>77.989999999999995</v>
      </c>
      <c r="AA7" s="36">
        <v>80.459999999999994</v>
      </c>
      <c r="AB7" s="36">
        <v>79.75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932.25</v>
      </c>
      <c r="BF7" s="36">
        <v>943.82</v>
      </c>
      <c r="BG7" s="36">
        <v>937.19</v>
      </c>
      <c r="BH7" s="36">
        <v>905.78</v>
      </c>
      <c r="BI7" s="36">
        <v>853.88</v>
      </c>
      <c r="BJ7" s="36">
        <v>421.01</v>
      </c>
      <c r="BK7" s="36">
        <v>430.64</v>
      </c>
      <c r="BL7" s="36">
        <v>446.63</v>
      </c>
      <c r="BM7" s="36">
        <v>416.91</v>
      </c>
      <c r="BN7" s="36">
        <v>392.19</v>
      </c>
      <c r="BO7" s="36">
        <v>345.93</v>
      </c>
      <c r="BP7" s="36">
        <v>55.18</v>
      </c>
      <c r="BQ7" s="36">
        <v>51.4</v>
      </c>
      <c r="BR7" s="36">
        <v>50.48</v>
      </c>
      <c r="BS7" s="36">
        <v>49.64</v>
      </c>
      <c r="BT7" s="36">
        <v>49.17</v>
      </c>
      <c r="BU7" s="36">
        <v>58.98</v>
      </c>
      <c r="BV7" s="36">
        <v>58.78</v>
      </c>
      <c r="BW7" s="36">
        <v>58.53</v>
      </c>
      <c r="BX7" s="36">
        <v>57.93</v>
      </c>
      <c r="BY7" s="36">
        <v>57.03</v>
      </c>
      <c r="BZ7" s="36">
        <v>59.44</v>
      </c>
      <c r="CA7" s="36">
        <v>327.39</v>
      </c>
      <c r="CB7" s="36">
        <v>350.19</v>
      </c>
      <c r="CC7" s="36">
        <v>355.31</v>
      </c>
      <c r="CD7" s="36">
        <v>368.71</v>
      </c>
      <c r="CE7" s="36">
        <v>377.43</v>
      </c>
      <c r="CF7" s="36">
        <v>253.84</v>
      </c>
      <c r="CG7" s="36">
        <v>257.02999999999997</v>
      </c>
      <c r="CH7" s="36">
        <v>266.57</v>
      </c>
      <c r="CI7" s="36">
        <v>276.93</v>
      </c>
      <c r="CJ7" s="36">
        <v>283.73</v>
      </c>
      <c r="CK7" s="36">
        <v>272.79000000000002</v>
      </c>
      <c r="CL7" s="36">
        <v>53.19</v>
      </c>
      <c r="CM7" s="36">
        <v>49.6</v>
      </c>
      <c r="CN7" s="36">
        <v>47.93</v>
      </c>
      <c r="CO7" s="36">
        <v>46.96</v>
      </c>
      <c r="CP7" s="36">
        <v>47.37</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2017-02-14T00:03:39Z</cp:lastPrinted>
  <dcterms:created xsi:type="dcterms:W3CDTF">2017-02-08T03:23:44Z</dcterms:created>
  <dcterms:modified xsi:type="dcterms:W3CDTF">2017-02-22T00:57:17Z</dcterms:modified>
  <cp:category/>
</cp:coreProperties>
</file>