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<sst xmlns="http://schemas.openxmlformats.org/spreadsheetml/2006/main" count="221" uniqueCount="111">
  <si>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</si>
  <si>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</si>
  <si>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</si>
  <si>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</si>
  <si>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</si>
  <si>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</si>
  <si>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</si>
  <si>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</si>
  <si>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</si>
  <si>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</si>
  <si>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</si>
  <si>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</si>
  <si>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</si>
  <si>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</si>
  <si>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</si>
  <si>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</si>
  <si>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</si>
  <si>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</si>
  <si>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</si>
  <si>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</si>
  <si>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</si>
  <si>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</si>
  <si>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</si>
  <si>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</si>
  <si>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</si>
  <si>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</si>
  <si>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</si>
  <si>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</si>
  <si>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</si>
  <si>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</si>
  <si>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</si>
  <si>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</si>
  <si>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</si>
  <si>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</si>
  <si>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</si>
  <si>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</si>
  <si>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</si>
  <si>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</si>
  <si>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</si>
  <si>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</si>
  <si>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</si>
  <si>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</si>
  <si>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</si>
  <si>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</si>
  <si>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</si>
  <si>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</si>
  <si>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</si>
  <si>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</si>
  <si>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</si>
  <si>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</si>
  <si>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</si>
  <si>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</si>
  <si>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</si>
  <si>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</si>
  <si>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</si>
  <si>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</si>
  <si>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</si>
  <si>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</si>
  <si>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</si>
  <si>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</si>
  <si>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</si>
  <si>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</si>
  <si>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</si>
  <si>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</si>
  <si>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</si>
  <si>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</si>
  <si>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</si>
  <si>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</si>
  <si>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</si>
  <si>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</si>
  <si>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</si>
  <si>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</si>
  <si>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</si>
  <si>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</si>
  <si>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</si>
  <si>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</si>
  <si>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</si>
  <si>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</si>
  <si>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</si>
  <si>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</si>
  <si>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</si>
  <si>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</si>
  <si>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</si>
  <si>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</si>
  <si>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</si>
  <si>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</si>
  <si>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</si>
  <si>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</si>
  <si>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</si>
  <si>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</si>
  <si>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</si>
  <si>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</si>
  <si>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</si>
  <si>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</si>
  <si>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</si>
  <si>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</si>
  <si>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</si>
  <si>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</si>
  <si>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</si>
  <si>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</si>
  <si>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</si>
  <si>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</si>
  <si>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</si>
  <si>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</si>
  <si>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</si>
  <si>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</si>
  <si>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</si>
  <si>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</si>
  <si>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・事業規模が小さく効率的な運営が困難なため、他事業への転換等抜本的な改革も検討する必要がある。
・将来的に有収水量の大幅な増加は見込めないため、維持管理費の節減や料金体系の見直しにより経営の健全化を図っていく必要がある。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49" eb="52">
      <t>ショウライテキ</t>
    </rPh>
    <rPh sb="53" eb="55">
      <t>ユウシュウ</t>
    </rPh>
    <rPh sb="55" eb="57">
      <t>スイリョウ</t>
    </rPh>
    <rPh sb="58" eb="60">
      <t>オオハバ</t>
    </rPh>
    <rPh sb="61" eb="63">
      <t>ゾウカ</t>
    </rPh>
    <rPh sb="64" eb="66">
      <t>ミコ</t>
    </rPh>
    <rPh sb="72" eb="74">
      <t>イジ</t>
    </rPh>
    <rPh sb="74" eb="77">
      <t>カンリヒ</t>
    </rPh>
    <rPh sb="78" eb="80">
      <t>セツゲン</t>
    </rPh>
    <rPh sb="112" eb="114">
      <t>キギョウ</t>
    </rPh>
    <rPh sb="114" eb="116">
      <t>カイケイ</t>
    </rPh>
    <rPh sb="116" eb="117">
      <t>カ</t>
    </rPh>
    <rPh sb="119" eb="121">
      <t>トリクミ</t>
    </rPh>
    <rPh sb="122" eb="123">
      <t>スス</t>
    </rPh>
    <rPh sb="125" eb="127">
      <t>ケイエイ</t>
    </rPh>
    <rPh sb="128" eb="130">
      <t>シサン</t>
    </rPh>
    <rPh sb="130" eb="132">
      <t>ジョウキョウ</t>
    </rPh>
    <rPh sb="133" eb="135">
      <t>テキカク</t>
    </rPh>
    <rPh sb="136" eb="138">
      <t>ハアク</t>
    </rPh>
    <rPh sb="139" eb="141">
      <t>テキセツ</t>
    </rPh>
    <rPh sb="142" eb="144">
      <t>ケイエイ</t>
    </rPh>
    <rPh sb="144" eb="146">
      <t>センリャク</t>
    </rPh>
    <rPh sb="147" eb="148">
      <t>ム</t>
    </rPh>
    <rPh sb="150" eb="152">
      <t>トリクミ</t>
    </rPh>
    <rPh sb="157" eb="159">
      <t>ヒツヨウ</t>
    </rPh>
    <phoneticPr fontId="4"/>
  </si>
  <si>
    <t>・今現在は管渠の破損等の状況には至っていない。
・供用開始から12～13年と比較的新しいため、現状では老朽化による影響は発生していないが、今後は長寿命化に向けた取組を検討していく必要がある。</t>
    <rPh sb="1" eb="4">
      <t>イマゲンザイ</t>
    </rPh>
    <rPh sb="5" eb="7">
      <t>カンキョ</t>
    </rPh>
    <rPh sb="8" eb="10">
      <t>ハソン</t>
    </rPh>
    <rPh sb="10" eb="11">
      <t>トウ</t>
    </rPh>
    <rPh sb="12" eb="14">
      <t>ジョウキョウ</t>
    </rPh>
    <rPh sb="16" eb="17">
      <t>イタ</t>
    </rPh>
    <rPh sb="25" eb="29">
      <t>キョウヨウカイシ</t>
    </rPh>
    <rPh sb="36" eb="37">
      <t>ネン</t>
    </rPh>
    <rPh sb="38" eb="41">
      <t>ヒカクテキ</t>
    </rPh>
    <rPh sb="41" eb="42">
      <t>アタラ</t>
    </rPh>
    <rPh sb="47" eb="49">
      <t>ゲンジョウ</t>
    </rPh>
    <rPh sb="51" eb="54">
      <t>ロウキュウカ</t>
    </rPh>
    <rPh sb="57" eb="59">
      <t>エイキョウ</t>
    </rPh>
    <rPh sb="60" eb="62">
      <t>ハッセイ</t>
    </rPh>
    <rPh sb="69" eb="71">
      <t>コンゴ</t>
    </rPh>
    <rPh sb="72" eb="76">
      <t>チョウジュミョウカ</t>
    </rPh>
    <rPh sb="77" eb="78">
      <t>ム</t>
    </rPh>
    <rPh sb="80" eb="82">
      <t>トリクミ</t>
    </rPh>
    <rPh sb="83" eb="85">
      <t>ケントウ</t>
    </rPh>
    <rPh sb="89" eb="9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</si>
  <si>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43" eb="145">
      <t>キギョウ</t>
    </rPh>
    <rPh sb="145" eb="146">
      <t>サイ</t>
    </rPh>
    <rPh sb="146" eb="148">
      <t>ザンダカ</t>
    </rPh>
    <rPh sb="149" eb="151">
      <t>ゲンショウ</t>
    </rPh>
    <rPh sb="151" eb="1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</si>
</sst>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55-4654-BBAD-9F92640EE967}"/>
            </c:ext>
          </c:extLst>
        </c:ser>
        <c:dLbls>
          <c:showLegendKey val="0"/>
          <c:showVal val="0"/>
          <c:showCatName val="0"/>
          <c:showSerName val="0"/>
          <c:showPercent val="0"/>
          <c:showBubbleSize val="0"/>
        </c:dLbls>
        <c:gapWidth val="150"/>
        <c:axId val="141095296"/>
        <c:axId val="141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6D55-4654-BBAD-9F92640EE967}"/>
            </c:ext>
          </c:extLst>
        </c:ser>
        <c:dLbls>
          <c:showLegendKey val="0"/>
          <c:showVal val="0"/>
          <c:showCatName val="0"/>
          <c:showSerName val="0"/>
          <c:showPercent val="0"/>
          <c:showBubbleSize val="0"/>
        </c:dLbls>
        <c:marker val="1"/>
        <c:smooth val="0"/>
        <c:axId val="141095296"/>
        <c:axId val="141097216"/>
      </c:lineChart>
      <c:dateAx>
        <c:axId val="141095296"/>
        <c:scaling>
          <c:orientation val="minMax"/>
        </c:scaling>
        <c:delete val="1"/>
        <c:axPos val="b"/>
        <c:numFmt formatCode="ge" sourceLinked="1"/>
        <c:majorTickMark val="none"/>
        <c:minorTickMark val="none"/>
        <c:tickLblPos val="none"/>
        <c:crossAx val="141097216"/>
        <c:crosses val="autoZero"/>
        <c:auto val="1"/>
        <c:lblOffset val="100"/>
        <c:baseTimeUnit val="years"/>
      </c:dateAx>
      <c:valAx>
        <c:axId val="141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36.840000000000003</c:v>
                </c:pt>
                <c:pt idx="2">
                  <c:v>36.840000000000003</c:v>
                </c:pt>
                <c:pt idx="3">
                  <c:v>34.21</c:v>
                </c:pt>
                <c:pt idx="4">
                  <c:v>34.21</c:v>
                </c:pt>
              </c:numCache>
            </c:numRef>
          </c:val>
          <c:extLst xmlns:c16r2="http://schemas.microsoft.com/office/drawing/2015/06/chart">
            <c:ext xmlns:c16="http://schemas.microsoft.com/office/drawing/2014/chart" uri="{C3380CC4-5D6E-409C-BE32-E72D297353CC}">
              <c16:uniqueId val="{00000000-B762-4021-8F27-87AEB033F90F}"/>
            </c:ext>
          </c:extLst>
        </c:ser>
        <c:dLbls>
          <c:showLegendKey val="0"/>
          <c:showVal val="0"/>
          <c:showCatName val="0"/>
          <c:showSerName val="0"/>
          <c:showPercent val="0"/>
          <c:showBubbleSize val="0"/>
        </c:dLbls>
        <c:gapWidth val="150"/>
        <c:axId val="143364096"/>
        <c:axId val="1433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extLst xmlns:c16r2="http://schemas.microsoft.com/office/drawing/2015/06/chart">
            <c:ext xmlns:c16="http://schemas.microsoft.com/office/drawing/2014/chart" uri="{C3380CC4-5D6E-409C-BE32-E72D297353CC}">
              <c16:uniqueId val="{00000001-B762-4021-8F27-87AEB033F90F}"/>
            </c:ext>
          </c:extLst>
        </c:ser>
        <c:dLbls>
          <c:showLegendKey val="0"/>
          <c:showVal val="0"/>
          <c:showCatName val="0"/>
          <c:showSerName val="0"/>
          <c:showPercent val="0"/>
          <c:showBubbleSize val="0"/>
        </c:dLbls>
        <c:marker val="1"/>
        <c:smooth val="0"/>
        <c:axId val="143364096"/>
        <c:axId val="143366016"/>
      </c:lineChart>
      <c:dateAx>
        <c:axId val="143364096"/>
        <c:scaling>
          <c:orientation val="minMax"/>
        </c:scaling>
        <c:delete val="1"/>
        <c:axPos val="b"/>
        <c:numFmt formatCode="ge" sourceLinked="1"/>
        <c:majorTickMark val="none"/>
        <c:minorTickMark val="none"/>
        <c:tickLblPos val="none"/>
        <c:crossAx val="143366016"/>
        <c:crosses val="autoZero"/>
        <c:auto val="1"/>
        <c:lblOffset val="100"/>
        <c:baseTimeUnit val="years"/>
      </c:dateAx>
      <c:valAx>
        <c:axId val="1433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88.3</c:v>
                </c:pt>
                <c:pt idx="1">
                  <c:v>88.64</c:v>
                </c:pt>
                <c:pt idx="2">
                  <c:v>87.36</c:v>
                </c:pt>
                <c:pt idx="3">
                  <c:v>86.75</c:v>
                </c:pt>
                <c:pt idx="4">
                  <c:v>86.42</c:v>
                </c:pt>
              </c:numCache>
            </c:numRef>
          </c:val>
          <c:extLst xmlns:c16r2="http://schemas.microsoft.com/office/drawing/2015/06/chart">
            <c:ext xmlns:c16="http://schemas.microsoft.com/office/drawing/2014/chart" uri="{C3380CC4-5D6E-409C-BE32-E72D297353CC}">
              <c16:uniqueId val="{00000000-E927-4934-B9A0-6C4BD458987D}"/>
            </c:ext>
          </c:extLst>
        </c:ser>
        <c:dLbls>
          <c:showLegendKey val="0"/>
          <c:showVal val="0"/>
          <c:showCatName val="0"/>
          <c:showSerName val="0"/>
          <c:showPercent val="0"/>
          <c:showBubbleSize val="0"/>
        </c:dLbls>
        <c:gapWidth val="150"/>
        <c:axId val="143401344"/>
        <c:axId val="143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extLst xmlns:c16r2="http://schemas.microsoft.com/office/drawing/2015/06/chart">
            <c:ext xmlns:c16="http://schemas.microsoft.com/office/drawing/2014/chart" uri="{C3380CC4-5D6E-409C-BE32-E72D297353CC}">
              <c16:uniqueId val="{00000001-E927-4934-B9A0-6C4BD458987D}"/>
            </c:ext>
          </c:extLst>
        </c:ser>
        <c:dLbls>
          <c:showLegendKey val="0"/>
          <c:showVal val="0"/>
          <c:showCatName val="0"/>
          <c:showSerName val="0"/>
          <c:showPercent val="0"/>
          <c:showBubbleSize val="0"/>
        </c:dLbls>
        <c:marker val="1"/>
        <c:smooth val="0"/>
        <c:axId val="143401344"/>
        <c:axId val="143403264"/>
      </c:lineChart>
      <c:dateAx>
        <c:axId val="143401344"/>
        <c:scaling>
          <c:orientation val="minMax"/>
        </c:scaling>
        <c:delete val="1"/>
        <c:axPos val="b"/>
        <c:numFmt formatCode="ge" sourceLinked="1"/>
        <c:majorTickMark val="none"/>
        <c:minorTickMark val="none"/>
        <c:tickLblPos val="none"/>
        <c:crossAx val="143403264"/>
        <c:crosses val="autoZero"/>
        <c:auto val="1"/>
        <c:lblOffset val="100"/>
        <c:baseTimeUnit val="years"/>
      </c:dateAx>
      <c:valAx>
        <c:axId val="143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58.73</c:v>
                </c:pt>
                <c:pt idx="1">
                  <c:v>39.909999999999997</c:v>
                </c:pt>
                <c:pt idx="2">
                  <c:v>39.04</c:v>
                </c:pt>
                <c:pt idx="3">
                  <c:v>33.54</c:v>
                </c:pt>
                <c:pt idx="4">
                  <c:v>32.93</c:v>
                </c:pt>
              </c:numCache>
            </c:numRef>
          </c:val>
          <c:extLst xmlns:c16r2="http://schemas.microsoft.com/office/drawing/2015/06/chart">
            <c:ext xmlns:c16="http://schemas.microsoft.com/office/drawing/2014/chart" uri="{C3380CC4-5D6E-409C-BE32-E72D297353CC}">
              <c16:uniqueId val="{00000000-A542-4322-82B0-2B4068C4B13B}"/>
            </c:ext>
          </c:extLst>
        </c:ser>
        <c:dLbls>
          <c:showLegendKey val="0"/>
          <c:showVal val="0"/>
          <c:showCatName val="0"/>
          <c:showSerName val="0"/>
          <c:showPercent val="0"/>
          <c:showBubbleSize val="0"/>
        </c:dLbls>
        <c:gapWidth val="150"/>
        <c:axId val="142111488"/>
        <c:axId val="1421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42-4322-82B0-2B4068C4B13B}"/>
            </c:ext>
          </c:extLst>
        </c:ser>
        <c:dLbls>
          <c:showLegendKey val="0"/>
          <c:showVal val="0"/>
          <c:showCatName val="0"/>
          <c:showSerName val="0"/>
          <c:showPercent val="0"/>
          <c:showBubbleSize val="0"/>
        </c:dLbls>
        <c:marker val="1"/>
        <c:smooth val="0"/>
        <c:axId val="142111488"/>
        <c:axId val="142113408"/>
      </c:lineChart>
      <c:dateAx>
        <c:axId val="142111488"/>
        <c:scaling>
          <c:orientation val="minMax"/>
        </c:scaling>
        <c:delete val="1"/>
        <c:axPos val="b"/>
        <c:numFmt formatCode="ge" sourceLinked="1"/>
        <c:majorTickMark val="none"/>
        <c:minorTickMark val="none"/>
        <c:tickLblPos val="none"/>
        <c:crossAx val="142113408"/>
        <c:crosses val="autoZero"/>
        <c:auto val="1"/>
        <c:lblOffset val="100"/>
        <c:baseTimeUnit val="years"/>
      </c:dateAx>
      <c:valAx>
        <c:axId val="1421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1F-40C9-BB73-DE32956E806A}"/>
            </c:ext>
          </c:extLst>
        </c:ser>
        <c:dLbls>
          <c:showLegendKey val="0"/>
          <c:showVal val="0"/>
          <c:showCatName val="0"/>
          <c:showSerName val="0"/>
          <c:showPercent val="0"/>
          <c:showBubbleSize val="0"/>
        </c:dLbls>
        <c:gapWidth val="150"/>
        <c:axId val="143271040"/>
        <c:axId val="1432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1F-40C9-BB73-DE32956E806A}"/>
            </c:ext>
          </c:extLst>
        </c:ser>
        <c:dLbls>
          <c:showLegendKey val="0"/>
          <c:showVal val="0"/>
          <c:showCatName val="0"/>
          <c:showSerName val="0"/>
          <c:showPercent val="0"/>
          <c:showBubbleSize val="0"/>
        </c:dLbls>
        <c:marker val="1"/>
        <c:smooth val="0"/>
        <c:axId val="143271040"/>
        <c:axId val="143272960"/>
      </c:lineChart>
      <c:dateAx>
        <c:axId val="143271040"/>
        <c:scaling>
          <c:orientation val="minMax"/>
        </c:scaling>
        <c:delete val="1"/>
        <c:axPos val="b"/>
        <c:numFmt formatCode="ge" sourceLinked="1"/>
        <c:majorTickMark val="none"/>
        <c:minorTickMark val="none"/>
        <c:tickLblPos val="none"/>
        <c:crossAx val="143272960"/>
        <c:crosses val="autoZero"/>
        <c:auto val="1"/>
        <c:lblOffset val="100"/>
        <c:baseTimeUnit val="years"/>
      </c:dateAx>
      <c:valAx>
        <c:axId val="1432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2D-4C6B-8D33-781AE2D0D4E5}"/>
            </c:ext>
          </c:extLst>
        </c:ser>
        <c:dLbls>
          <c:showLegendKey val="0"/>
          <c:showVal val="0"/>
          <c:showCatName val="0"/>
          <c:showSerName val="0"/>
          <c:showPercent val="0"/>
          <c:showBubbleSize val="0"/>
        </c:dLbls>
        <c:gapWidth val="150"/>
        <c:axId val="143313920"/>
        <c:axId val="143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2D-4C6B-8D33-781AE2D0D4E5}"/>
            </c:ext>
          </c:extLst>
        </c:ser>
        <c:dLbls>
          <c:showLegendKey val="0"/>
          <c:showVal val="0"/>
          <c:showCatName val="0"/>
          <c:showSerName val="0"/>
          <c:showPercent val="0"/>
          <c:showBubbleSize val="0"/>
        </c:dLbls>
        <c:marker val="1"/>
        <c:smooth val="0"/>
        <c:axId val="143313920"/>
        <c:axId val="143320192"/>
      </c:lineChart>
      <c:dateAx>
        <c:axId val="143313920"/>
        <c:scaling>
          <c:orientation val="minMax"/>
        </c:scaling>
        <c:delete val="1"/>
        <c:axPos val="b"/>
        <c:numFmt formatCode="ge" sourceLinked="1"/>
        <c:majorTickMark val="none"/>
        <c:minorTickMark val="none"/>
        <c:tickLblPos val="none"/>
        <c:crossAx val="143320192"/>
        <c:crosses val="autoZero"/>
        <c:auto val="1"/>
        <c:lblOffset val="100"/>
        <c:baseTimeUnit val="years"/>
      </c:dateAx>
      <c:valAx>
        <c:axId val="1433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34-4E19-96CE-3348D51FB131}"/>
            </c:ext>
          </c:extLst>
        </c:ser>
        <c:dLbls>
          <c:showLegendKey val="0"/>
          <c:showVal val="0"/>
          <c:showCatName val="0"/>
          <c:showSerName val="0"/>
          <c:showPercent val="0"/>
          <c:showBubbleSize val="0"/>
        </c:dLbls>
        <c:gapWidth val="150"/>
        <c:axId val="142499840"/>
        <c:axId val="142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34-4E19-96CE-3348D51FB131}"/>
            </c:ext>
          </c:extLst>
        </c:ser>
        <c:dLbls>
          <c:showLegendKey val="0"/>
          <c:showVal val="0"/>
          <c:showCatName val="0"/>
          <c:showSerName val="0"/>
          <c:showPercent val="0"/>
          <c:showBubbleSize val="0"/>
        </c:dLbls>
        <c:marker val="1"/>
        <c:smooth val="0"/>
        <c:axId val="142499840"/>
        <c:axId val="142501760"/>
      </c:lineChart>
      <c:dateAx>
        <c:axId val="142499840"/>
        <c:scaling>
          <c:orientation val="minMax"/>
        </c:scaling>
        <c:delete val="1"/>
        <c:axPos val="b"/>
        <c:numFmt formatCode="ge" sourceLinked="1"/>
        <c:majorTickMark val="none"/>
        <c:minorTickMark val="none"/>
        <c:tickLblPos val="none"/>
        <c:crossAx val="142501760"/>
        <c:crosses val="autoZero"/>
        <c:auto val="1"/>
        <c:lblOffset val="100"/>
        <c:baseTimeUnit val="years"/>
      </c:dateAx>
      <c:valAx>
        <c:axId val="142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DE-4032-B4ED-4F666CF25A0F}"/>
            </c:ext>
          </c:extLst>
        </c:ser>
        <c:dLbls>
          <c:showLegendKey val="0"/>
          <c:showVal val="0"/>
          <c:showCatName val="0"/>
          <c:showSerName val="0"/>
          <c:showPercent val="0"/>
          <c:showBubbleSize val="0"/>
        </c:dLbls>
        <c:gapWidth val="150"/>
        <c:axId val="142515200"/>
        <c:axId val="1425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DE-4032-B4ED-4F666CF25A0F}"/>
            </c:ext>
          </c:extLst>
        </c:ser>
        <c:dLbls>
          <c:showLegendKey val="0"/>
          <c:showVal val="0"/>
          <c:showCatName val="0"/>
          <c:showSerName val="0"/>
          <c:showPercent val="0"/>
          <c:showBubbleSize val="0"/>
        </c:dLbls>
        <c:marker val="1"/>
        <c:smooth val="0"/>
        <c:axId val="142515200"/>
        <c:axId val="142554240"/>
      </c:lineChart>
      <c:dateAx>
        <c:axId val="142515200"/>
        <c:scaling>
          <c:orientation val="minMax"/>
        </c:scaling>
        <c:delete val="1"/>
        <c:axPos val="b"/>
        <c:numFmt formatCode="ge" sourceLinked="1"/>
        <c:majorTickMark val="none"/>
        <c:minorTickMark val="none"/>
        <c:tickLblPos val="none"/>
        <c:crossAx val="142554240"/>
        <c:crosses val="autoZero"/>
        <c:auto val="1"/>
        <c:lblOffset val="100"/>
        <c:baseTimeUnit val="years"/>
      </c:dateAx>
      <c:valAx>
        <c:axId val="1425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4040.86</c:v>
                </c:pt>
                <c:pt idx="1">
                  <c:v>3869.43</c:v>
                </c:pt>
                <c:pt idx="2">
                  <c:v>3872.17</c:v>
                </c:pt>
                <c:pt idx="3">
                  <c:v>3789.88</c:v>
                </c:pt>
                <c:pt idx="4">
                  <c:v>3552.22</c:v>
                </c:pt>
              </c:numCache>
            </c:numRef>
          </c:val>
          <c:extLst xmlns:c16r2="http://schemas.microsoft.com/office/drawing/2015/06/chart">
            <c:ext xmlns:c16="http://schemas.microsoft.com/office/drawing/2014/chart" uri="{C3380CC4-5D6E-409C-BE32-E72D297353CC}">
              <c16:uniqueId val="{00000000-2F77-456B-B818-A52804F31AF6}"/>
            </c:ext>
          </c:extLst>
        </c:ser>
        <c:dLbls>
          <c:showLegendKey val="0"/>
          <c:showVal val="0"/>
          <c:showCatName val="0"/>
          <c:showSerName val="0"/>
          <c:showPercent val="0"/>
          <c:showBubbleSize val="0"/>
        </c:dLbls>
        <c:gapWidth val="150"/>
        <c:axId val="142589312"/>
        <c:axId val="142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extLst xmlns:c16r2="http://schemas.microsoft.com/office/drawing/2015/06/chart">
            <c:ext xmlns:c16="http://schemas.microsoft.com/office/drawing/2014/chart" uri="{C3380CC4-5D6E-409C-BE32-E72D297353CC}">
              <c16:uniqueId val="{00000001-2F77-456B-B818-A52804F31AF6}"/>
            </c:ext>
          </c:extLst>
        </c:ser>
        <c:dLbls>
          <c:showLegendKey val="0"/>
          <c:showVal val="0"/>
          <c:showCatName val="0"/>
          <c:showSerName val="0"/>
          <c:showPercent val="0"/>
          <c:showBubbleSize val="0"/>
        </c:dLbls>
        <c:marker val="1"/>
        <c:smooth val="0"/>
        <c:axId val="142589312"/>
        <c:axId val="142599680"/>
      </c:lineChart>
      <c:dateAx>
        <c:axId val="142589312"/>
        <c:scaling>
          <c:orientation val="minMax"/>
        </c:scaling>
        <c:delete val="1"/>
        <c:axPos val="b"/>
        <c:numFmt formatCode="ge" sourceLinked="1"/>
        <c:majorTickMark val="none"/>
        <c:minorTickMark val="none"/>
        <c:tickLblPos val="none"/>
        <c:crossAx val="142599680"/>
        <c:crosses val="autoZero"/>
        <c:auto val="1"/>
        <c:lblOffset val="100"/>
        <c:baseTimeUnit val="years"/>
      </c:dateAx>
      <c:valAx>
        <c:axId val="142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15.78</c:v>
                </c:pt>
                <c:pt idx="1">
                  <c:v>40.26</c:v>
                </c:pt>
                <c:pt idx="2">
                  <c:v>35.36</c:v>
                </c:pt>
                <c:pt idx="3">
                  <c:v>29.11</c:v>
                </c:pt>
                <c:pt idx="4">
                  <c:v>26.5</c:v>
                </c:pt>
              </c:numCache>
            </c:numRef>
          </c:val>
          <c:extLst xmlns:c16r2="http://schemas.microsoft.com/office/drawing/2015/06/chart">
            <c:ext xmlns:c16="http://schemas.microsoft.com/office/drawing/2014/chart" uri="{C3380CC4-5D6E-409C-BE32-E72D297353CC}">
              <c16:uniqueId val="{00000000-8BA9-458C-8823-A248AF08E89A}"/>
            </c:ext>
          </c:extLst>
        </c:ser>
        <c:dLbls>
          <c:showLegendKey val="0"/>
          <c:showVal val="0"/>
          <c:showCatName val="0"/>
          <c:showSerName val="0"/>
          <c:showPercent val="0"/>
          <c:showBubbleSize val="0"/>
        </c:dLbls>
        <c:gapWidth val="150"/>
        <c:axId val="142626176"/>
        <c:axId val="1426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extLst xmlns:c16r2="http://schemas.microsoft.com/office/drawing/2015/06/chart">
            <c:ext xmlns:c16="http://schemas.microsoft.com/office/drawing/2014/chart" uri="{C3380CC4-5D6E-409C-BE32-E72D297353CC}">
              <c16:uniqueId val="{00000001-8BA9-458C-8823-A248AF08E89A}"/>
            </c:ext>
          </c:extLst>
        </c:ser>
        <c:dLbls>
          <c:showLegendKey val="0"/>
          <c:showVal val="0"/>
          <c:showCatName val="0"/>
          <c:showSerName val="0"/>
          <c:showPercent val="0"/>
          <c:showBubbleSize val="0"/>
        </c:dLbls>
        <c:marker val="1"/>
        <c:smooth val="0"/>
        <c:axId val="142626176"/>
        <c:axId val="142628352"/>
      </c:lineChart>
      <c:dateAx>
        <c:axId val="142626176"/>
        <c:scaling>
          <c:orientation val="minMax"/>
        </c:scaling>
        <c:delete val="1"/>
        <c:axPos val="b"/>
        <c:numFmt formatCode="ge" sourceLinked="1"/>
        <c:majorTickMark val="none"/>
        <c:minorTickMark val="none"/>
        <c:tickLblPos val="none"/>
        <c:crossAx val="142628352"/>
        <c:crosses val="autoZero"/>
        <c:auto val="1"/>
        <c:lblOffset val="100"/>
        <c:baseTimeUnit val="years"/>
      </c:dateAx>
      <c:valAx>
        <c:axId val="142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863.69</c:v>
                </c:pt>
                <c:pt idx="1">
                  <c:v>477.3</c:v>
                </c:pt>
                <c:pt idx="2">
                  <c:v>515.04999999999995</c:v>
                </c:pt>
                <c:pt idx="3">
                  <c:v>678.94</c:v>
                </c:pt>
                <c:pt idx="4">
                  <c:v>756.29</c:v>
                </c:pt>
              </c:numCache>
            </c:numRef>
          </c:val>
          <c:extLst xmlns:c16r2="http://schemas.microsoft.com/office/drawing/2015/06/chart">
            <c:ext xmlns:c16="http://schemas.microsoft.com/office/drawing/2014/chart" uri="{C3380CC4-5D6E-409C-BE32-E72D297353CC}">
              <c16:uniqueId val="{00000000-ABFC-4688-BF8B-D0EFBEE154F9}"/>
            </c:ext>
          </c:extLst>
        </c:ser>
        <c:dLbls>
          <c:showLegendKey val="0"/>
          <c:showVal val="0"/>
          <c:showCatName val="0"/>
          <c:showSerName val="0"/>
          <c:showPercent val="0"/>
          <c:showBubbleSize val="0"/>
        </c:dLbls>
        <c:gapWidth val="150"/>
        <c:axId val="142667136"/>
        <c:axId val="1426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extLst xmlns:c16r2="http://schemas.microsoft.com/office/drawing/2015/06/chart">
            <c:ext xmlns:c16="http://schemas.microsoft.com/office/drawing/2014/chart" uri="{C3380CC4-5D6E-409C-BE32-E72D297353CC}">
              <c16:uniqueId val="{00000001-ABFC-4688-BF8B-D0EFBEE154F9}"/>
            </c:ext>
          </c:extLst>
        </c:ser>
        <c:dLbls>
          <c:showLegendKey val="0"/>
          <c:showVal val="0"/>
          <c:showCatName val="0"/>
          <c:showSerName val="0"/>
          <c:showPercent val="0"/>
          <c:showBubbleSize val="0"/>
        </c:dLbls>
        <c:marker val="1"/>
        <c:smooth val="0"/>
        <c:axId val="142667136"/>
        <c:axId val="142669312"/>
      </c:lineChart>
      <c:dateAx>
        <c:axId val="142667136"/>
        <c:scaling>
          <c:orientation val="minMax"/>
        </c:scaling>
        <c:delete val="1"/>
        <c:axPos val="b"/>
        <c:numFmt formatCode="ge" sourceLinked="1"/>
        <c:majorTickMark val="none"/>
        <c:minorTickMark val="none"/>
        <c:tickLblPos val="none"/>
        <c:crossAx val="142669312"/>
        <c:crosses val="autoZero"/>
        <c:auto val="1"/>
        <c:lblOffset val="100"/>
        <c:baseTimeUnit val="years"/>
      </c:dateAx>
      <c:valAx>
        <c:axId val="142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40349</v>
      </c>
      <c r="AM8" s="64"/>
      <c r="AN8" s="64"/>
      <c r="AO8" s="64"/>
      <c r="AP8" s="64"/>
      <c r="AQ8" s="64"/>
      <c r="AR8" s="64"/>
      <c r="AS8" s="64"/>
      <c r="AT8" s="63">
        <f>データ!S6</f>
        <v>420.93</v>
      </c>
      <c r="AU8" s="63"/>
      <c r="AV8" s="63"/>
      <c r="AW8" s="63"/>
      <c r="AX8" s="63"/>
      <c r="AY8" s="63"/>
      <c r="AZ8" s="63"/>
      <c r="BA8" s="63"/>
      <c r="BB8" s="63">
        <f>データ!T6</f>
        <v>95.86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81</v>
      </c>
      <c r="AM10" s="64"/>
      <c r="AN10" s="64"/>
      <c r="AO10" s="64"/>
      <c r="AP10" s="64"/>
      <c r="AQ10" s="64"/>
      <c r="AR10" s="64"/>
      <c r="AS10" s="64"/>
      <c r="AT10" s="63">
        <f>データ!V6</f>
        <v>0.01</v>
      </c>
      <c r="AU10" s="63"/>
      <c r="AV10" s="63"/>
      <c r="AW10" s="63"/>
      <c r="AX10" s="63"/>
      <c r="AY10" s="63"/>
      <c r="AZ10" s="63"/>
      <c r="BA10" s="63"/>
      <c r="BB10" s="63">
        <f>データ!W6</f>
        <v>8100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322067</v>
      </c>
      <c r="D6" s="31">
        <f t="shared" si="3"/>
        <v>47</v>
      </c>
      <c r="E6" s="31">
        <f t="shared" si="3"/>
        <v>17</v>
      </c>
      <c r="F6" s="31">
        <f t="shared" si="3"/>
        <v>9</v>
      </c>
      <c r="G6" s="31">
        <f t="shared" si="3"/>
        <v>0</v>
      </c>
      <c r="H6" s="31" t="str">
        <f t="shared" si="3"/>
        <v>島根県　安来市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0.2</v>
      </c>
      <c r="P6" s="32">
        <f t="shared" si="3"/>
        <v>100</v>
      </c>
      <c r="Q6" s="32">
        <f t="shared" si="3"/>
        <v>3344</v>
      </c>
      <c r="R6" s="32">
        <f t="shared" si="3"/>
        <v>40349</v>
      </c>
      <c r="S6" s="32">
        <f t="shared" si="3"/>
        <v>420.93</v>
      </c>
      <c r="T6" s="32">
        <f t="shared" si="3"/>
        <v>95.86</v>
      </c>
      <c r="U6" s="32">
        <f t="shared" si="3"/>
        <v>81</v>
      </c>
      <c r="V6" s="32">
        <f t="shared" si="3"/>
        <v>0.01</v>
      </c>
      <c r="W6" s="32">
        <f t="shared" si="3"/>
        <v>8100</v>
      </c>
      <c r="X6" s="33">
        <f>IF(X7="",NA(),X7)</f>
        <v>58.73</v>
      </c>
      <c r="Y6" s="33">
        <f t="shared" ref="Y6:AG6" si="4">IF(Y7="",NA(),Y7)</f>
        <v>39.909999999999997</v>
      </c>
      <c r="Z6" s="33">
        <f t="shared" si="4"/>
        <v>39.04</v>
      </c>
      <c r="AA6" s="33">
        <f t="shared" si="4"/>
        <v>33.54</v>
      </c>
      <c r="AB6" s="33">
        <f t="shared" si="4"/>
        <v>32.93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4040.86</v>
      </c>
      <c r="BF6" s="33">
        <f t="shared" ref="BF6:BN6" si="7">IF(BF7="",NA(),BF7)</f>
        <v>3869.43</v>
      </c>
      <c r="BG6" s="33">
        <f t="shared" si="7"/>
        <v>3872.17</v>
      </c>
      <c r="BH6" s="33">
        <f t="shared" si="7"/>
        <v>3789.88</v>
      </c>
      <c r="BI6" s="33">
        <f t="shared" si="7"/>
        <v>3552.22</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15.78</v>
      </c>
      <c r="BQ6" s="33">
        <f t="shared" ref="BQ6:BY6" si="8">IF(BQ7="",NA(),BQ7)</f>
        <v>40.26</v>
      </c>
      <c r="BR6" s="33">
        <f t="shared" si="8"/>
        <v>35.36</v>
      </c>
      <c r="BS6" s="33">
        <f t="shared" si="8"/>
        <v>29.11</v>
      </c>
      <c r="BT6" s="33">
        <f t="shared" si="8"/>
        <v>26.5</v>
      </c>
      <c r="BU6" s="33">
        <f t="shared" si="8"/>
        <v>26.99</v>
      </c>
      <c r="BV6" s="33">
        <f t="shared" si="8"/>
        <v>29.25</v>
      </c>
      <c r="BW6" s="33">
        <f t="shared" si="8"/>
        <v>31.04</v>
      </c>
      <c r="BX6" s="33">
        <f t="shared" si="8"/>
        <v>29.21</v>
      </c>
      <c r="BY6" s="33">
        <f t="shared" si="8"/>
        <v>26.47</v>
      </c>
      <c r="BZ6" s="32" t="str">
        <f>IF(BZ7="","",IF(BZ7="-","【-】","【"&amp;SUBSTITUTE(TEXT(BZ7,"#,##0.00"),"-","△")&amp;"】"))</f>
        <v>【30.63】</v>
      </c>
      <c r="CA6" s="33">
        <f>IF(CA7="",NA(),CA7)</f>
        <v>863.69</v>
      </c>
      <c r="CB6" s="33">
        <f t="shared" ref="CB6:CJ6" si="9">IF(CB7="",NA(),CB7)</f>
        <v>477.3</v>
      </c>
      <c r="CC6" s="33">
        <f t="shared" si="9"/>
        <v>515.04999999999995</v>
      </c>
      <c r="CD6" s="33">
        <f t="shared" si="9"/>
        <v>678.94</v>
      </c>
      <c r="CE6" s="33">
        <f t="shared" si="9"/>
        <v>756.29</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50</v>
      </c>
      <c r="CM6" s="33">
        <f t="shared" ref="CM6:CU6" si="10">IF(CM7="",NA(),CM7)</f>
        <v>36.840000000000003</v>
      </c>
      <c r="CN6" s="33">
        <f t="shared" si="10"/>
        <v>36.840000000000003</v>
      </c>
      <c r="CO6" s="33">
        <f t="shared" si="10"/>
        <v>34.21</v>
      </c>
      <c r="CP6" s="33">
        <f t="shared" si="10"/>
        <v>34.21</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88.3</v>
      </c>
      <c r="CX6" s="33">
        <f t="shared" ref="CX6:DF6" si="11">IF(CX7="",NA(),CX7)</f>
        <v>88.64</v>
      </c>
      <c r="CY6" s="33">
        <f t="shared" si="11"/>
        <v>87.36</v>
      </c>
      <c r="CZ6" s="33">
        <f t="shared" si="11"/>
        <v>86.75</v>
      </c>
      <c r="DA6" s="33">
        <f t="shared" si="11"/>
        <v>86.42</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322067</v>
      </c>
      <c r="D7" s="35">
        <v>47</v>
      </c>
      <c r="E7" s="35">
        <v>17</v>
      </c>
      <c r="F7" s="35">
        <v>9</v>
      </c>
      <c r="G7" s="35">
        <v>0</v>
      </c>
      <c r="H7" s="35" t="s">
        <v>96</v>
      </c>
      <c r="I7" s="35" t="s">
        <v>97</v>
      </c>
      <c r="J7" s="35" t="s">
        <v>98</v>
      </c>
      <c r="K7" s="35" t="s">
        <v>99</v>
      </c>
      <c r="L7" s="35" t="s">
        <v>100</v>
      </c>
      <c r="M7" s="36" t="s">
        <v>101</v>
      </c>
      <c r="N7" s="36" t="s">
        <v>102</v>
      </c>
      <c r="O7" s="36">
        <v>0.2</v>
      </c>
      <c r="P7" s="36">
        <v>100</v>
      </c>
      <c r="Q7" s="36">
        <v>3344</v>
      </c>
      <c r="R7" s="36">
        <v>40349</v>
      </c>
      <c r="S7" s="36">
        <v>420.93</v>
      </c>
      <c r="T7" s="36">
        <v>95.86</v>
      </c>
      <c r="U7" s="36">
        <v>81</v>
      </c>
      <c r="V7" s="36">
        <v>0.01</v>
      </c>
      <c r="W7" s="36">
        <v>8100</v>
      </c>
      <c r="X7" s="36">
        <v>58.73</v>
      </c>
      <c r="Y7" s="36">
        <v>39.909999999999997</v>
      </c>
      <c r="Z7" s="36">
        <v>39.04</v>
      </c>
      <c r="AA7" s="36">
        <v>33.54</v>
      </c>
      <c r="AB7" s="36">
        <v>32.93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4040.86</v>
      </c>
      <c r="BF7" s="36">
        <v>3869.43</v>
      </c>
      <c r="BG7" s="36">
        <v>3872.17</v>
      </c>
      <c r="BH7" s="36">
        <v>3789.88</v>
      </c>
      <c r="BI7" s="36">
        <v>3552.22</v>
      </c>
      <c r="BJ7" s="36">
        <v>2988.96</v>
      </c>
      <c r="BK7" s="36">
        <v>3055.24</v>
      </c>
      <c r="BL7" s="36">
        <v>2574.4699999999998</v>
      </c>
      <c r="BM7" s="36">
        <v>2784</v>
      </c>
      <c r="BN7" s="36">
        <v>3188.44</v>
      </c>
      <c r="BO7" s="36">
        <v>2685.08</v>
      </c>
      <c r="BP7" s="36">
        <v>15.78</v>
      </c>
      <c r="BQ7" s="36">
        <v>40.26</v>
      </c>
      <c r="BR7" s="36">
        <v>35.36</v>
      </c>
      <c r="BS7" s="36">
        <v>29.11</v>
      </c>
      <c r="BT7" s="36">
        <v>26.5</v>
      </c>
      <c r="BU7" s="36">
        <v>26.99</v>
      </c>
      <c r="BV7" s="36">
        <v>29.25</v>
      </c>
      <c r="BW7" s="36">
        <v>31.04</v>
      </c>
      <c r="BX7" s="36">
        <v>29.21</v>
      </c>
      <c r="BY7" s="36">
        <v>26.47</v>
      </c>
      <c r="BZ7" s="36">
        <v>30.63</v>
      </c>
      <c r="CA7" s="36">
        <v>863.69</v>
      </c>
      <c r="CB7" s="36">
        <v>477.3</v>
      </c>
      <c r="CC7" s="36">
        <v>515.04999999999995</v>
      </c>
      <c r="CD7" s="36">
        <v>678.94</v>
      </c>
      <c r="CE7" s="36">
        <v>756.29</v>
      </c>
      <c r="CF7" s="36">
        <v>663.6</v>
      </c>
      <c r="CG7" s="36">
        <v>622.30999999999995</v>
      </c>
      <c r="CH7" s="36">
        <v>589.39</v>
      </c>
      <c r="CI7" s="36">
        <v>620.01</v>
      </c>
      <c r="CJ7" s="36">
        <v>688.46</v>
      </c>
      <c r="CK7" s="36">
        <v>600.63</v>
      </c>
      <c r="CL7" s="36">
        <v>50</v>
      </c>
      <c r="CM7" s="36">
        <v>36.840000000000003</v>
      </c>
      <c r="CN7" s="36">
        <v>36.840000000000003</v>
      </c>
      <c r="CO7" s="36">
        <v>34.21</v>
      </c>
      <c r="CP7" s="36">
        <v>34.21</v>
      </c>
      <c r="CQ7" s="36">
        <v>38.97</v>
      </c>
      <c r="CR7" s="36">
        <v>39.119999999999997</v>
      </c>
      <c r="CS7" s="36">
        <v>41.24</v>
      </c>
      <c r="CT7" s="36">
        <v>43.1</v>
      </c>
      <c r="CU7" s="36">
        <v>40.96</v>
      </c>
      <c r="CV7" s="36">
        <v>36.67</v>
      </c>
      <c r="CW7" s="36">
        <v>88.3</v>
      </c>
      <c r="CX7" s="36">
        <v>88.64</v>
      </c>
      <c r="CY7" s="36">
        <v>87.36</v>
      </c>
      <c r="CZ7" s="36">
        <v>86.75</v>
      </c>
      <c r="DA7" s="36">
        <v>86.42</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2017-02-23T06:39:25Z</cp:lastPrinted>
  <dcterms:modified xsi:type="dcterms:W3CDTF">2017-02-23T06:39:26Z</dcterms:modified>
</cp:coreProperties>
</file>