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S6" i="5"/>
  <c r="AT8" i="4" s="1"/>
  <c r="R6" i="5"/>
  <c r="Q6" i="5"/>
  <c r="P6" i="5"/>
  <c r="O6" i="5"/>
  <c r="P10" i="4" s="1"/>
  <c r="N6" i="5"/>
  <c r="M6" i="5"/>
  <c r="L6" i="5"/>
  <c r="K6" i="5"/>
  <c r="P8" i="4" s="1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W10" i="4"/>
  <c r="I10" i="4"/>
  <c r="B10" i="4"/>
  <c r="BB8" i="4"/>
  <c r="AL8" i="4"/>
  <c r="W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<sst xmlns="http://schemas.openxmlformats.org/spreadsheetml/2006/main" count="265" uniqueCount="111">
  <si>
    <t>経営比較分析表</t>
    <phoneticPr fontId="5"/>
  </si>
  <si>
    <t>業務名</t>
    <rPh sb="2" eb="3">
      <t>メイ</t>
    </rPh>
    <phoneticPr fontId="5"/>
  </si>
  <si>
    <t>業種名</t>
    <rPh sb="2" eb="3">
      <t>メイ</t>
    </rPh>
    <phoneticPr fontId="5"/>
  </si>
  <si>
    <t>事業名</t>
    <phoneticPr fontId="5"/>
  </si>
  <si>
    <t>類似団体区分</t>
    <rPh sb="4" eb="6">
      <t>クブン</t>
    </rPh>
    <phoneticPr fontId="5"/>
  </si>
  <si>
    <t>人口（人）</t>
    <rPh sb="0" eb="2">
      <t>ジンコウ</t>
    </rPh>
    <rPh sb="3" eb="4">
      <t>ヒト</t>
    </rPh>
    <phoneticPr fontId="5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</si>
  <si>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</si>
  <si>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</si>
  <si>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t>グラフ凡例</t>
    <rPh sb="3" eb="5">
      <t>ハンレイ</t>
    </rPh>
    <phoneticPr fontId="5"/>
  </si>
  <si>
    <t>■</t>
    <phoneticPr fontId="5"/>
  </si>
  <si>
    <t>当該団体値（当該値）</t>
    <rPh sb="2" eb="4">
      <t>ダンタイ</t>
    </rPh>
    <phoneticPr fontId="5"/>
  </si>
  <si>
    <t>資金不足比率(％)</t>
    <phoneticPr fontId="5"/>
  </si>
  <si>
    <t>自己資本構成比率(％)</t>
    <phoneticPr fontId="5"/>
  </si>
  <si>
    <t>普及率(％)</t>
    <phoneticPr fontId="5"/>
  </si>
  <si>
    <t>有収率(％)</t>
    <rPh sb="0" eb="1">
      <t>ユウ</t>
    </rPh>
    <rPh sb="1" eb="3">
      <t>シュウリツ</t>
    </rPh>
    <phoneticPr fontId="5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</si>
  <si>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5"/>
  </si>
  <si>
    <t>処理区域内人口(人)</t>
    <rPh sb="0" eb="2">
      <t>ショリ</t>
    </rPh>
    <rPh sb="2" eb="5">
      <t>クイキナイ</t>
    </rPh>
    <phoneticPr fontId="5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</si>
  <si>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5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</si>
  <si>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5"/>
  </si>
  <si>
    <t>－</t>
    <phoneticPr fontId="5"/>
  </si>
  <si>
    <t>類似団体平均値（平均値）</t>
    <phoneticPr fontId="5"/>
  </si>
  <si>
    <t>【】</t>
    <phoneticPr fontId="5"/>
  </si>
  <si>
    <t>平成26年度全国平均</t>
    <phoneticPr fontId="5"/>
  </si>
  <si>
    <t>分析欄</t>
    <rPh sb="0" eb="2">
      <t>ブンセキ</t>
    </rPh>
    <rPh sb="2" eb="3">
      <t>ラン</t>
    </rPh>
    <phoneticPr fontId="5"/>
  </si>
  <si>
    <t>1. 経営の健全性・効率性</t>
    <phoneticPr fontId="5"/>
  </si>
  <si>
    <t>1. 経営の健全性・効率性について</t>
    <phoneticPr fontId="5"/>
  </si>
  <si>
    <t>「単年度の収支」</t>
    <phoneticPr fontId="5"/>
  </si>
  <si>
    <t>「累積欠損」</t>
    <rPh sb="1" eb="3">
      <t>ルイセキ</t>
    </rPh>
    <rPh sb="3" eb="5">
      <t>ケッソン</t>
    </rPh>
    <phoneticPr fontId="5"/>
  </si>
  <si>
    <t>「支払能力」</t>
    <phoneticPr fontId="5"/>
  </si>
  <si>
    <t>「債務残高」</t>
    <rPh sb="1" eb="3">
      <t>サイム</t>
    </rPh>
    <rPh sb="3" eb="5">
      <t>ザンダカ</t>
    </rPh>
    <phoneticPr fontId="5"/>
  </si>
  <si>
    <t>2. 老朽化の状況について</t>
    <phoneticPr fontId="5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</si>
  <si>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5"/>
  </si>
  <si>
    <t>「費用の効率性」</t>
    <rPh sb="1" eb="3">
      <t>ヒヨウ</t>
    </rPh>
    <rPh sb="4" eb="6">
      <t>コウリツ</t>
    </rPh>
    <rPh sb="6" eb="7">
      <t>セイ</t>
    </rPh>
    <phoneticPr fontId="5"/>
  </si>
  <si>
    <t>「施設の効率性」</t>
    <rPh sb="1" eb="3">
      <t>シセツ</t>
    </rPh>
    <rPh sb="4" eb="6">
      <t>コウリツ</t>
    </rPh>
    <rPh sb="6" eb="7">
      <t>セイ</t>
    </rPh>
    <phoneticPr fontId="5"/>
  </si>
  <si>
    <t>「使用料対象の捕捉」</t>
    <rPh sb="1" eb="4">
      <t>シヨウリョウ</t>
    </rPh>
    <rPh sb="4" eb="6">
      <t>タイショウ</t>
    </rPh>
    <rPh sb="7" eb="9">
      <t>ホソク</t>
    </rPh>
    <phoneticPr fontId="5"/>
  </si>
  <si>
    <t>2. 老朽化の状況</t>
    <phoneticPr fontId="5"/>
  </si>
  <si>
    <t>全体総括</t>
    <rPh sb="0" eb="2">
      <t>ゼンタイ</t>
    </rPh>
    <rPh sb="2" eb="4">
      <t>ソウカツ</t>
    </rPh>
    <phoneticPr fontId="5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</si>
  <si>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5"/>
  </si>
  <si>
    <t>「管渠の経年化の状況」</t>
    <rPh sb="4" eb="7">
      <t>ケイネンカ</t>
    </rPh>
    <rPh sb="8" eb="10">
      <t>ジョウキョウ</t>
    </rPh>
    <phoneticPr fontId="5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</si>
  <si>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5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</si>
  <si>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5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</si>
  <si>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5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</si>
  <si>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</si>
  <si>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</si>
  <si>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</si>
  <si>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</si>
  <si>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</si>
  <si>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</si>
  <si>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</si>
  <si>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</si>
  <si>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</si>
  <si>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</si>
  <si>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</si>
  <si>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</si>
  <si>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</si>
  <si>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①収益的収支比率(％)</t>
    <rPh sb="1" eb="4">
      <t>シュウエキテキ</t>
    </rPh>
    <phoneticPr fontId="5"/>
  </si>
  <si>
    <t>②累積欠損金比率(％)</t>
    <phoneticPr fontId="5"/>
  </si>
  <si>
    <t>③流動比率(％)</t>
    <rPh sb="1" eb="3">
      <t>リュウドウ</t>
    </rPh>
    <rPh sb="3" eb="5">
      <t>ヒリツ</t>
    </rPh>
    <phoneticPr fontId="5"/>
  </si>
  <si>
    <t>④企業債残高対事業規模比率(％)</t>
    <phoneticPr fontId="5"/>
  </si>
  <si>
    <t>⑤経費回収率(％)</t>
    <phoneticPr fontId="5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</si>
  <si>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5"/>
  </si>
  <si>
    <t>⑦施設利用率(％)</t>
    <rPh sb="1" eb="3">
      <t>シセツ</t>
    </rPh>
    <rPh sb="3" eb="6">
      <t>リヨウリツ</t>
    </rPh>
    <phoneticPr fontId="5"/>
  </si>
  <si>
    <t>⑧水洗化率(％)</t>
    <phoneticPr fontId="5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</si>
  <si>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5"/>
  </si>
  <si>
    <t>②管渠老朽化率(％)</t>
    <phoneticPr fontId="5"/>
  </si>
  <si>
    <t>③管渠改善率(％)</t>
    <phoneticPr fontId="5"/>
  </si>
  <si>
    <t>小項目</t>
    <rPh sb="0" eb="3">
      <t>ショウコウモク</t>
    </rPh>
    <phoneticPr fontId="5"/>
  </si>
  <si>
    <t>都道府県名</t>
    <rPh sb="0" eb="4">
      <t>トドウフケン</t>
    </rPh>
    <rPh sb="4" eb="5">
      <t>メイ</t>
    </rPh>
    <phoneticPr fontId="5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</si>
  <si>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</si>
  <si>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</si>
  <si>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</si>
  <si>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類似団体</t>
    <rPh sb="0" eb="2">
      <t>ルイジ</t>
    </rPh>
    <rPh sb="2" eb="4">
      <t>ダンタイ</t>
    </rPh>
    <phoneticPr fontId="5"/>
  </si>
  <si>
    <t>資金不足比率</t>
    <rPh sb="0" eb="2">
      <t>シキン</t>
    </rPh>
    <rPh sb="2" eb="4">
      <t>フソク</t>
    </rPh>
    <rPh sb="4" eb="6">
      <t>ヒリツ</t>
    </rPh>
    <phoneticPr fontId="5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</si>
  <si>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</si>
  <si>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普及率</t>
    <rPh sb="0" eb="2">
      <t>フキュウ</t>
    </rPh>
    <rPh sb="2" eb="3">
      <t>リツ</t>
    </rPh>
    <phoneticPr fontId="5"/>
  </si>
  <si>
    <t>有収率</t>
    <rPh sb="0" eb="1">
      <t>ユウ</t>
    </rPh>
    <rPh sb="1" eb="3">
      <t>シュウリツ</t>
    </rPh>
    <phoneticPr fontId="5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</si>
  <si>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5"/>
  </si>
  <si>
    <t>人口</t>
    <rPh sb="0" eb="2">
      <t>ジンコウ</t>
    </rPh>
    <phoneticPr fontId="5"/>
  </si>
  <si>
    <t>面積</t>
    <rPh sb="0" eb="2">
      <t>メンセキ</t>
    </rPh>
    <phoneticPr fontId="5"/>
  </si>
  <si>
    <t>人口密度</t>
    <rPh sb="0" eb="2">
      <t>ジンコウ</t>
    </rPh>
    <rPh sb="2" eb="4">
      <t>ミツド</t>
    </rPh>
    <phoneticPr fontId="5"/>
  </si>
  <si>
    <t>処理区域内人口</t>
  </si>
  <si>
    <t>処理区域面積</t>
  </si>
  <si>
    <t>処理区域内人口密度</t>
  </si>
  <si>
    <t>比率(N-4)</t>
    <rPh sb="0" eb="2">
      <t>ヒリツ</t>
    </rPh>
    <phoneticPr fontId="5"/>
  </si>
  <si>
    <t>比率(N-3)</t>
    <rPh sb="0" eb="2">
      <t>ヒリツ</t>
    </rPh>
    <phoneticPr fontId="5"/>
  </si>
  <si>
    <t>比率(N-2)</t>
    <rPh sb="0" eb="2">
      <t>ヒリツ</t>
    </rPh>
    <phoneticPr fontId="5"/>
  </si>
  <si>
    <t>比率(N-1)</t>
    <rPh sb="0" eb="2">
      <t>ヒリツ</t>
    </rPh>
    <phoneticPr fontId="5"/>
  </si>
  <si>
    <t>比率(N)</t>
    <rPh sb="0" eb="2">
      <t>ヒリツ</t>
    </rPh>
    <phoneticPr fontId="5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</si>
  <si>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</si>
  <si>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</si>
  <si>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</si>
  <si>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</si>
  <si>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</si>
  <si>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5"/>
  </si>
  <si>
    <t>全国平均</t>
  </si>
  <si>
    <t>参照用</t>
    <rPh sb="0" eb="3">
      <t>サンショウヨウ</t>
    </rPh>
    <phoneticPr fontId="5"/>
  </si>
  <si>
    <t>島根県　隠岐の島町</t>
  </si>
  <si>
    <t>法非適用</t>
  </si>
  <si>
    <t>下水道事業</t>
  </si>
  <si>
    <t>個別排水処理</t>
  </si>
  <si>
    <t>L3</t>
  </si>
  <si>
    <t>-</t>
  </si>
  <si>
    <t>該当数値なし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</si>
  <si>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</si>
  <si>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</si>
  <si>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</si>
  <si>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</si>
  <si>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</si>
  <si>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平成25年度供用開始で、新しい施設のため耐用年数内であり改善は実施していない。</t>
    <rPh sb="0" eb="2">
      <t>ヘイセイ</t>
    </rPh>
    <rPh sb="4" eb="6">
      <t>ネンド</t>
    </rPh>
    <rPh sb="6" eb="8">
      <t>キョウヨウ</t>
    </rPh>
    <rPh sb="8" eb="10">
      <t>カイシ</t>
    </rPh>
    <rPh sb="12" eb="13">
      <t>アタラ</t>
    </rPh>
    <rPh sb="15" eb="17">
      <t>シセツ</t>
    </rPh>
    <rPh sb="20" eb="22">
      <t>タイヨウ</t>
    </rPh>
    <rPh sb="22" eb="24">
      <t>ネンスウ</t>
    </rPh>
    <rPh sb="24" eb="25">
      <t>ナイ</t>
    </rPh>
    <rPh sb="28" eb="30">
      <t>カイゼン</t>
    </rPh>
    <rPh sb="31" eb="33">
      <t>ジッシ</t>
    </rPh>
    <phoneticPr fontId="5"/>
  </si>
  <si>
    <t>個別排水処理事業は、平成25年度から供用開始で今後も継続して安定していくと思われる。</t>
    <rPh sb="0" eb="2">
      <t>コベツ</t>
    </rPh>
    <rPh sb="2" eb="4">
      <t>ハイスイ</t>
    </rPh>
    <rPh sb="4" eb="6">
      <t>ショリ</t>
    </rPh>
    <rPh sb="6" eb="8">
      <t>ジギョウ</t>
    </rPh>
    <rPh sb="10" eb="12">
      <t>ヘイセイ</t>
    </rPh>
    <rPh sb="14" eb="16">
      <t>ネンド</t>
    </rPh>
    <rPh sb="18" eb="20">
      <t>キョウヨウ</t>
    </rPh>
    <rPh sb="20" eb="22">
      <t>カイシ</t>
    </rPh>
    <rPh sb="23" eb="25">
      <t>コンゴ</t>
    </rPh>
    <rPh sb="26" eb="28">
      <t>ケイゾク</t>
    </rPh>
    <rPh sb="30" eb="32">
      <t>アンテイ</t>
    </rPh>
    <rPh sb="37" eb="38">
      <t>オモ</t>
    </rPh>
    <phoneticPr fontId="5"/>
  </si>
  <si>
    <t>①100％超で推移しているが、使用料以外の収入に依存している部分が大きい。　　　　　　　　　　　　　　　　　　　　　④類似団体に比較して高い。　　　　　　　　　　⑤類似団体に比較して低いが、改善傾向にある。　　　　　　　　　　⑥類似団体と同程度である。　　　　　　　　　　⑦類似団体に比較して低いが、改善傾向にある。　　　　　　　　　　　⑧類似団体に比較して高く100％。　　　　　　　平成25年度開始事業で、今後も事業を継続して進めるため起債残高は増加する。他の項目は安定すると思われる。　　　　　　　　　　　　　　　　　　　　　　　　　　　　　　　　　</t>
    <rPh sb="5" eb="6">
      <t>チョウ</t>
    </rPh>
    <rPh sb="7" eb="9">
      <t>スイイ</t>
    </rPh>
    <rPh sb="15" eb="20">
      <t>シヨウリョウイガイ</t>
    </rPh>
    <rPh sb="21" eb="23">
      <t>シュウニュウ</t>
    </rPh>
    <rPh sb="24" eb="26">
      <t>イゾン</t>
    </rPh>
    <rPh sb="30" eb="32">
      <t>ブブン</t>
    </rPh>
    <rPh sb="33" eb="34">
      <t>オオ</t>
    </rPh>
    <rPh sb="59" eb="61">
      <t>ルイジ</t>
    </rPh>
    <rPh sb="61" eb="63">
      <t>ダンタイ</t>
    </rPh>
    <rPh sb="64" eb="66">
      <t>ヒカク</t>
    </rPh>
    <rPh sb="68" eb="69">
      <t>タカ</t>
    </rPh>
    <rPh sb="119" eb="122">
      <t>ドウテイド</t>
    </rPh>
    <rPh sb="179" eb="180">
      <t>タカ</t>
    </rPh>
    <rPh sb="193" eb="195">
      <t>ヘイセイ</t>
    </rPh>
    <rPh sb="197" eb="199">
      <t>ネンド</t>
    </rPh>
    <rPh sb="199" eb="201">
      <t>カイシ</t>
    </rPh>
    <rPh sb="201" eb="203">
      <t>ジギョウ</t>
    </rPh>
    <rPh sb="220" eb="222">
      <t>キサイ</t>
    </rPh>
    <rPh sb="222" eb="224">
      <t>ザンダカ</t>
    </rPh>
    <rPh sb="225" eb="227">
      <t>ゾウカ</t>
    </rPh>
    <rPh sb="230" eb="231">
      <t>タ</t>
    </rPh>
    <rPh sb="232" eb="234">
      <t>コウモク</t>
    </rPh>
    <rPh sb="235" eb="237">
      <t>アンテイ</t>
    </rPh>
    <rPh sb="240" eb="241">
      <t>オモ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</si>
</sst>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3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/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8" fillId="0" borderId="0">
      <alignment vertical="center"/>
    </xf>
    <xf numFmtId="0" fontId="17" fillId="0" borderId="0"/>
    <xf numFmtId="0" fontId="18" fillId="0" borderId="0">
      <alignment vertical="center"/>
    </xf>
    <xf numFmtId="0" fontId="2" fillId="0" borderId="0">
      <alignment vertical="center"/>
    </xf>
    <xf numFmtId="0" fontId="17" fillId="0" borderId="0"/>
    <xf numFmtId="0" fontId="19" fillId="0" borderId="0"/>
    <xf numFmtId="0" fontId="20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8" fillId="0" borderId="0">
      <alignment vertical="center"/>
    </xf>
    <xf numFmtId="0" fontId="19" fillId="0" borderId="0"/>
    <xf numFmtId="0" fontId="21" fillId="0" borderId="0">
      <alignment vertical="center"/>
    </xf>
    <xf numFmtId="0" fontId="22" fillId="0" borderId="0"/>
    <xf numFmtId="6" fontId="17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8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6" fillId="0" borderId="6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7" xfId="0" applyFont="1" applyBorder="1">
      <alignment vertical="center"/>
    </xf>
    <xf numFmtId="0" fontId="14" fillId="0" borderId="0" xfId="0" applyFont="1" applyBorder="1">
      <alignment vertical="center"/>
    </xf>
    <xf numFmtId="0" fontId="15" fillId="0" borderId="0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9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49" fontId="4" fillId="0" borderId="1" xfId="0" applyNumberFormat="1" applyFont="1" applyBorder="1" applyAlignment="1" applyProtection="1">
      <alignment horizontal="left" vertical="center"/>
      <protection hidden="1"/>
    </xf>
    <xf numFmtId="0" fontId="4" fillId="2" borderId="2" xfId="0" applyFont="1" applyFill="1" applyBorder="1" applyAlignment="1">
      <alignment horizontal="center" vertical="center" shrinkToFit="1"/>
    </xf>
    <xf numFmtId="177" fontId="6" fillId="0" borderId="2" xfId="0" applyNumberFormat="1" applyFont="1" applyBorder="1" applyAlignment="1" applyProtection="1">
      <alignment horizontal="center" vertical="center"/>
      <protection hidden="1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/>
      <protection hidden="1"/>
    </xf>
    <xf numFmtId="176" fontId="6" fillId="0" borderId="2" xfId="0" applyNumberFormat="1" applyFont="1" applyBorder="1" applyAlignment="1" applyProtection="1">
      <alignment horizontal="center" vertical="center"/>
      <protection hidden="1"/>
    </xf>
    <xf numFmtId="0" fontId="12" fillId="0" borderId="6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3" fillId="0" borderId="3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4">
    <cellStyle name="桁区切り" xfId="1" builtinId="6"/>
    <cellStyle name="桁区切り 2" xfId="2"/>
    <cellStyle name="桁区切り 3" xfId="3"/>
    <cellStyle name="桁区切り 3 2" xfId="4"/>
    <cellStyle name="通貨 2" xfId="5"/>
    <cellStyle name="通貨 2 2" xfId="20"/>
    <cellStyle name="標準" xfId="0" builtinId="0"/>
    <cellStyle name="標準 2" xfId="6"/>
    <cellStyle name="標準 2 2" xfId="7"/>
    <cellStyle name="標準 2 3" xfId="8"/>
    <cellStyle name="標準 2 3 2" xfId="9"/>
    <cellStyle name="標準 2 3 3" xfId="22"/>
    <cellStyle name="標準 2 4" xfId="10"/>
    <cellStyle name="標準 2 5" xfId="21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4 2" xfId="23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210048"/>
        <c:axId val="86211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210048"/>
        <c:axId val="86211968"/>
      </c:lineChart>
      <c:dateAx>
        <c:axId val="86210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211968"/>
        <c:crosses val="autoZero"/>
        <c:auto val="1"/>
        <c:lblOffset val="100"/>
        <c:baseTimeUnit val="years"/>
      </c:dateAx>
      <c:valAx>
        <c:axId val="86211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210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101.07</c:v>
                </c:pt>
                <c:pt idx="4">
                  <c:v>100.16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242432"/>
        <c:axId val="86244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242432"/>
        <c:axId val="86244352"/>
      </c:lineChart>
      <c:dateAx>
        <c:axId val="86242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244352"/>
        <c:crosses val="autoZero"/>
        <c:auto val="1"/>
        <c:lblOffset val="100"/>
        <c:baseTimeUnit val="years"/>
      </c:dateAx>
      <c:valAx>
        <c:axId val="86244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6242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513600"/>
        <c:axId val="91515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513600"/>
        <c:axId val="91515520"/>
      </c:lineChart>
      <c:dateAx>
        <c:axId val="915136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515520"/>
        <c:crosses val="autoZero"/>
        <c:auto val="1"/>
        <c:lblOffset val="100"/>
        <c:baseTimeUnit val="years"/>
      </c:dateAx>
      <c:valAx>
        <c:axId val="915155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5136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550080"/>
        <c:axId val="91552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550080"/>
        <c:axId val="91552000"/>
      </c:lineChart>
      <c:dateAx>
        <c:axId val="91550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552000"/>
        <c:crosses val="autoZero"/>
        <c:auto val="1"/>
        <c:lblOffset val="100"/>
        <c:baseTimeUnit val="years"/>
      </c:dateAx>
      <c:valAx>
        <c:axId val="91552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5500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582848"/>
        <c:axId val="91584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582848"/>
        <c:axId val="91584768"/>
      </c:lineChart>
      <c:dateAx>
        <c:axId val="91582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584768"/>
        <c:crosses val="autoZero"/>
        <c:auto val="1"/>
        <c:lblOffset val="100"/>
        <c:baseTimeUnit val="years"/>
      </c:dateAx>
      <c:valAx>
        <c:axId val="91584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582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741632"/>
        <c:axId val="92743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741632"/>
        <c:axId val="92743552"/>
      </c:lineChart>
      <c:dateAx>
        <c:axId val="927416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743552"/>
        <c:crosses val="autoZero"/>
        <c:auto val="1"/>
        <c:lblOffset val="100"/>
        <c:baseTimeUnit val="years"/>
      </c:dateAx>
      <c:valAx>
        <c:axId val="927435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7416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970.79</c:v>
                </c:pt>
                <c:pt idx="4">
                  <c:v>1355.1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773760"/>
        <c:axId val="9278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803.29</c:v>
                </c:pt>
                <c:pt idx="4">
                  <c:v>760.12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773760"/>
        <c:axId val="92780032"/>
      </c:lineChart>
      <c:dateAx>
        <c:axId val="927737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780032"/>
        <c:crosses val="autoZero"/>
        <c:auto val="1"/>
        <c:lblOffset val="100"/>
        <c:baseTimeUnit val="years"/>
      </c:dateAx>
      <c:valAx>
        <c:axId val="9278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7737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14.96</c:v>
                </c:pt>
                <c:pt idx="4">
                  <c:v>45.54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810240"/>
        <c:axId val="92812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56.63</c:v>
                </c:pt>
                <c:pt idx="4">
                  <c:v>50.17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810240"/>
        <c:axId val="92812416"/>
      </c:lineChart>
      <c:dateAx>
        <c:axId val="928102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812416"/>
        <c:crosses val="autoZero"/>
        <c:auto val="1"/>
        <c:lblOffset val="100"/>
        <c:baseTimeUnit val="years"/>
      </c:dateAx>
      <c:valAx>
        <c:axId val="92812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8102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997.87</c:v>
                </c:pt>
                <c:pt idx="4">
                  <c:v>302.07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821760"/>
        <c:axId val="92848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272.66000000000003</c:v>
                </c:pt>
                <c:pt idx="4">
                  <c:v>329.08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821760"/>
        <c:axId val="92848512"/>
      </c:lineChart>
      <c:dateAx>
        <c:axId val="928217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848512"/>
        <c:crosses val="autoZero"/>
        <c:auto val="1"/>
        <c:lblOffset val="100"/>
        <c:baseTimeUnit val="years"/>
      </c:dateAx>
      <c:valAx>
        <c:axId val="92848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8217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11.11</c:v>
                </c:pt>
                <c:pt idx="4">
                  <c:v>35.29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968832"/>
        <c:axId val="92979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58.82</c:v>
                </c:pt>
                <c:pt idx="4">
                  <c:v>51.54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968832"/>
        <c:axId val="92979200"/>
      </c:lineChart>
      <c:dateAx>
        <c:axId val="92968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979200"/>
        <c:crosses val="autoZero"/>
        <c:auto val="1"/>
        <c:lblOffset val="100"/>
        <c:baseTimeUnit val="years"/>
      </c:dateAx>
      <c:valAx>
        <c:axId val="92979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968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993024"/>
        <c:axId val="92994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71.760000000000005</c:v>
                </c:pt>
                <c:pt idx="4">
                  <c:v>71.599999999999994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993024"/>
        <c:axId val="92994944"/>
      </c:lineChart>
      <c:dateAx>
        <c:axId val="92993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994944"/>
        <c:crosses val="autoZero"/>
        <c:auto val="1"/>
        <c:lblOffset val="100"/>
        <c:baseTimeUnit val="years"/>
      </c:dateAx>
      <c:valAx>
        <c:axId val="92994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993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【721.24】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【80.29】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【293.69】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K58" zoomScaleNormal="100" workbookViewId="0">
      <selection activeCell="BL16" sqref="BL16:BZ44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島根県　隠岐の島町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個別排水処理</v>
      </c>
      <c r="Q8" s="46"/>
      <c r="R8" s="46"/>
      <c r="S8" s="46"/>
      <c r="T8" s="46"/>
      <c r="U8" s="46"/>
      <c r="V8" s="46"/>
      <c r="W8" s="46" t="str">
        <f>データ!L6</f>
        <v>L3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14996</v>
      </c>
      <c r="AM8" s="47"/>
      <c r="AN8" s="47"/>
      <c r="AO8" s="47"/>
      <c r="AP8" s="47"/>
      <c r="AQ8" s="47"/>
      <c r="AR8" s="47"/>
      <c r="AS8" s="47"/>
      <c r="AT8" s="43">
        <f>データ!S6</f>
        <v>242.83</v>
      </c>
      <c r="AU8" s="43"/>
      <c r="AV8" s="43"/>
      <c r="AW8" s="43"/>
      <c r="AX8" s="43"/>
      <c r="AY8" s="43"/>
      <c r="AZ8" s="43"/>
      <c r="BA8" s="43"/>
      <c r="BB8" s="43">
        <f>データ!T6</f>
        <v>61.76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0.19</v>
      </c>
      <c r="Q10" s="43"/>
      <c r="R10" s="43"/>
      <c r="S10" s="43"/>
      <c r="T10" s="43"/>
      <c r="U10" s="43"/>
      <c r="V10" s="43"/>
      <c r="W10" s="43">
        <f>データ!P6</f>
        <v>100</v>
      </c>
      <c r="X10" s="43"/>
      <c r="Y10" s="43"/>
      <c r="Z10" s="43"/>
      <c r="AA10" s="43"/>
      <c r="AB10" s="43"/>
      <c r="AC10" s="43"/>
      <c r="AD10" s="47">
        <f>データ!Q6</f>
        <v>3781</v>
      </c>
      <c r="AE10" s="47"/>
      <c r="AF10" s="47"/>
      <c r="AG10" s="47"/>
      <c r="AH10" s="47"/>
      <c r="AI10" s="47"/>
      <c r="AJ10" s="47"/>
      <c r="AK10" s="2"/>
      <c r="AL10" s="47">
        <f>データ!U6</f>
        <v>29</v>
      </c>
      <c r="AM10" s="47"/>
      <c r="AN10" s="47"/>
      <c r="AO10" s="47"/>
      <c r="AP10" s="47"/>
      <c r="AQ10" s="47"/>
      <c r="AR10" s="47"/>
      <c r="AS10" s="47"/>
      <c r="AT10" s="43">
        <f>データ!V6</f>
        <v>0.19</v>
      </c>
      <c r="AU10" s="43"/>
      <c r="AV10" s="43"/>
      <c r="AW10" s="43"/>
      <c r="AX10" s="43"/>
      <c r="AY10" s="43"/>
      <c r="AZ10" s="43"/>
      <c r="BA10" s="43"/>
      <c r="BB10" s="43">
        <f>データ!W6</f>
        <v>152.63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7" t="s">
        <v>110</v>
      </c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9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7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8"/>
      <c r="BX17" s="68"/>
      <c r="BY17" s="68"/>
      <c r="BZ17" s="69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7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9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7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9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7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8"/>
      <c r="BX20" s="68"/>
      <c r="BY20" s="68"/>
      <c r="BZ20" s="69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7"/>
      <c r="BM21" s="68"/>
      <c r="BN21" s="68"/>
      <c r="BO21" s="68"/>
      <c r="BP21" s="68"/>
      <c r="BQ21" s="68"/>
      <c r="BR21" s="68"/>
      <c r="BS21" s="68"/>
      <c r="BT21" s="68"/>
      <c r="BU21" s="68"/>
      <c r="BV21" s="68"/>
      <c r="BW21" s="68"/>
      <c r="BX21" s="68"/>
      <c r="BY21" s="68"/>
      <c r="BZ21" s="69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7"/>
      <c r="BM22" s="68"/>
      <c r="BN22" s="68"/>
      <c r="BO22" s="68"/>
      <c r="BP22" s="68"/>
      <c r="BQ22" s="68"/>
      <c r="BR22" s="68"/>
      <c r="BS22" s="68"/>
      <c r="BT22" s="68"/>
      <c r="BU22" s="68"/>
      <c r="BV22" s="68"/>
      <c r="BW22" s="68"/>
      <c r="BX22" s="68"/>
      <c r="BY22" s="68"/>
      <c r="BZ22" s="69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7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9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7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9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7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9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7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9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7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9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7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9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7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9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7"/>
      <c r="BM30" s="68"/>
      <c r="BN30" s="68"/>
      <c r="BO30" s="68"/>
      <c r="BP30" s="68"/>
      <c r="BQ30" s="68"/>
      <c r="BR30" s="68"/>
      <c r="BS30" s="68"/>
      <c r="BT30" s="68"/>
      <c r="BU30" s="68"/>
      <c r="BV30" s="68"/>
      <c r="BW30" s="68"/>
      <c r="BX30" s="68"/>
      <c r="BY30" s="68"/>
      <c r="BZ30" s="69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7"/>
      <c r="BM31" s="68"/>
      <c r="BN31" s="68"/>
      <c r="BO31" s="68"/>
      <c r="BP31" s="68"/>
      <c r="BQ31" s="68"/>
      <c r="BR31" s="68"/>
      <c r="BS31" s="68"/>
      <c r="BT31" s="68"/>
      <c r="BU31" s="68"/>
      <c r="BV31" s="68"/>
      <c r="BW31" s="68"/>
      <c r="BX31" s="68"/>
      <c r="BY31" s="68"/>
      <c r="BZ31" s="69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7"/>
      <c r="BM32" s="68"/>
      <c r="BN32" s="68"/>
      <c r="BO32" s="68"/>
      <c r="BP32" s="68"/>
      <c r="BQ32" s="68"/>
      <c r="BR32" s="68"/>
      <c r="BS32" s="68"/>
      <c r="BT32" s="68"/>
      <c r="BU32" s="68"/>
      <c r="BV32" s="68"/>
      <c r="BW32" s="68"/>
      <c r="BX32" s="68"/>
      <c r="BY32" s="68"/>
      <c r="BZ32" s="69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7"/>
      <c r="BM33" s="68"/>
      <c r="BN33" s="68"/>
      <c r="BO33" s="68"/>
      <c r="BP33" s="68"/>
      <c r="BQ33" s="68"/>
      <c r="BR33" s="68"/>
      <c r="BS33" s="68"/>
      <c r="BT33" s="68"/>
      <c r="BU33" s="68"/>
      <c r="BV33" s="68"/>
      <c r="BW33" s="68"/>
      <c r="BX33" s="68"/>
      <c r="BY33" s="68"/>
      <c r="BZ33" s="69"/>
    </row>
    <row r="34" spans="1:78" ht="13.5" customHeight="1">
      <c r="A34" s="2"/>
      <c r="B34" s="16"/>
      <c r="C34" s="66" t="s">
        <v>26</v>
      </c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19"/>
      <c r="R34" s="66" t="s">
        <v>27</v>
      </c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19"/>
      <c r="AG34" s="66" t="s">
        <v>28</v>
      </c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19"/>
      <c r="AV34" s="66" t="s">
        <v>29</v>
      </c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18"/>
      <c r="BK34" s="2"/>
      <c r="BL34" s="67"/>
      <c r="BM34" s="68"/>
      <c r="BN34" s="68"/>
      <c r="BO34" s="68"/>
      <c r="BP34" s="68"/>
      <c r="BQ34" s="68"/>
      <c r="BR34" s="68"/>
      <c r="BS34" s="68"/>
      <c r="BT34" s="68"/>
      <c r="BU34" s="68"/>
      <c r="BV34" s="68"/>
      <c r="BW34" s="68"/>
      <c r="BX34" s="68"/>
      <c r="BY34" s="68"/>
      <c r="BZ34" s="69"/>
    </row>
    <row r="35" spans="1:78" ht="13.5" customHeight="1">
      <c r="A35" s="2"/>
      <c r="B35" s="1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19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19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19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18"/>
      <c r="BK35" s="2"/>
      <c r="BL35" s="67"/>
      <c r="BM35" s="68"/>
      <c r="BN35" s="68"/>
      <c r="BO35" s="68"/>
      <c r="BP35" s="68"/>
      <c r="BQ35" s="68"/>
      <c r="BR35" s="68"/>
      <c r="BS35" s="68"/>
      <c r="BT35" s="68"/>
      <c r="BU35" s="68"/>
      <c r="BV35" s="68"/>
      <c r="BW35" s="68"/>
      <c r="BX35" s="68"/>
      <c r="BY35" s="68"/>
      <c r="BZ35" s="69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7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68"/>
      <c r="BX36" s="68"/>
      <c r="BY36" s="68"/>
      <c r="BZ36" s="69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7"/>
      <c r="BM37" s="68"/>
      <c r="BN37" s="68"/>
      <c r="BO37" s="68"/>
      <c r="BP37" s="68"/>
      <c r="BQ37" s="68"/>
      <c r="BR37" s="68"/>
      <c r="BS37" s="68"/>
      <c r="BT37" s="68"/>
      <c r="BU37" s="68"/>
      <c r="BV37" s="68"/>
      <c r="BW37" s="68"/>
      <c r="BX37" s="68"/>
      <c r="BY37" s="68"/>
      <c r="BZ37" s="69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7"/>
      <c r="BM38" s="68"/>
      <c r="BN38" s="68"/>
      <c r="BO38" s="68"/>
      <c r="BP38" s="68"/>
      <c r="BQ38" s="68"/>
      <c r="BR38" s="68"/>
      <c r="BS38" s="68"/>
      <c r="BT38" s="68"/>
      <c r="BU38" s="68"/>
      <c r="BV38" s="68"/>
      <c r="BW38" s="68"/>
      <c r="BX38" s="68"/>
      <c r="BY38" s="68"/>
      <c r="BZ38" s="69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7"/>
      <c r="BM39" s="68"/>
      <c r="BN39" s="68"/>
      <c r="BO39" s="68"/>
      <c r="BP39" s="68"/>
      <c r="BQ39" s="68"/>
      <c r="BR39" s="68"/>
      <c r="BS39" s="68"/>
      <c r="BT39" s="68"/>
      <c r="BU39" s="68"/>
      <c r="BV39" s="68"/>
      <c r="BW39" s="68"/>
      <c r="BX39" s="68"/>
      <c r="BY39" s="68"/>
      <c r="BZ39" s="69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7"/>
      <c r="BM40" s="68"/>
      <c r="BN40" s="68"/>
      <c r="BO40" s="68"/>
      <c r="BP40" s="68"/>
      <c r="BQ40" s="68"/>
      <c r="BR40" s="68"/>
      <c r="BS40" s="68"/>
      <c r="BT40" s="68"/>
      <c r="BU40" s="68"/>
      <c r="BV40" s="68"/>
      <c r="BW40" s="68"/>
      <c r="BX40" s="68"/>
      <c r="BY40" s="68"/>
      <c r="BZ40" s="69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7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8"/>
      <c r="BX41" s="68"/>
      <c r="BY41" s="68"/>
      <c r="BZ41" s="69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7"/>
      <c r="BM42" s="68"/>
      <c r="BN42" s="68"/>
      <c r="BO42" s="68"/>
      <c r="BP42" s="68"/>
      <c r="BQ42" s="68"/>
      <c r="BR42" s="68"/>
      <c r="BS42" s="68"/>
      <c r="BT42" s="68"/>
      <c r="BU42" s="68"/>
      <c r="BV42" s="68"/>
      <c r="BW42" s="68"/>
      <c r="BX42" s="68"/>
      <c r="BY42" s="68"/>
      <c r="BZ42" s="69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7"/>
      <c r="BM43" s="68"/>
      <c r="BN43" s="68"/>
      <c r="BO43" s="68"/>
      <c r="BP43" s="68"/>
      <c r="BQ43" s="68"/>
      <c r="BR43" s="68"/>
      <c r="BS43" s="68"/>
      <c r="BT43" s="68"/>
      <c r="BU43" s="68"/>
      <c r="BV43" s="68"/>
      <c r="BW43" s="68"/>
      <c r="BX43" s="68"/>
      <c r="BY43" s="68"/>
      <c r="BZ43" s="69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0"/>
      <c r="BM44" s="71"/>
      <c r="BN44" s="71"/>
      <c r="BO44" s="71"/>
      <c r="BP44" s="71"/>
      <c r="BQ44" s="71"/>
      <c r="BR44" s="71"/>
      <c r="BS44" s="71"/>
      <c r="BT44" s="71"/>
      <c r="BU44" s="71"/>
      <c r="BV44" s="71"/>
      <c r="BW44" s="71"/>
      <c r="BX44" s="71"/>
      <c r="BY44" s="71"/>
      <c r="BZ44" s="72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7" t="s">
        <v>108</v>
      </c>
      <c r="BM47" s="68"/>
      <c r="BN47" s="68"/>
      <c r="BO47" s="68"/>
      <c r="BP47" s="68"/>
      <c r="BQ47" s="68"/>
      <c r="BR47" s="68"/>
      <c r="BS47" s="68"/>
      <c r="BT47" s="68"/>
      <c r="BU47" s="68"/>
      <c r="BV47" s="68"/>
      <c r="BW47" s="68"/>
      <c r="BX47" s="68"/>
      <c r="BY47" s="68"/>
      <c r="BZ47" s="69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7"/>
      <c r="BM48" s="68"/>
      <c r="BN48" s="68"/>
      <c r="BO48" s="68"/>
      <c r="BP48" s="68"/>
      <c r="BQ48" s="68"/>
      <c r="BR48" s="68"/>
      <c r="BS48" s="68"/>
      <c r="BT48" s="68"/>
      <c r="BU48" s="68"/>
      <c r="BV48" s="68"/>
      <c r="BW48" s="68"/>
      <c r="BX48" s="68"/>
      <c r="BY48" s="68"/>
      <c r="BZ48" s="69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7"/>
      <c r="BM49" s="68"/>
      <c r="BN49" s="68"/>
      <c r="BO49" s="68"/>
      <c r="BP49" s="68"/>
      <c r="BQ49" s="68"/>
      <c r="BR49" s="68"/>
      <c r="BS49" s="68"/>
      <c r="BT49" s="68"/>
      <c r="BU49" s="68"/>
      <c r="BV49" s="68"/>
      <c r="BW49" s="68"/>
      <c r="BX49" s="68"/>
      <c r="BY49" s="68"/>
      <c r="BZ49" s="69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7"/>
      <c r="BM50" s="68"/>
      <c r="BN50" s="68"/>
      <c r="BO50" s="68"/>
      <c r="BP50" s="68"/>
      <c r="BQ50" s="68"/>
      <c r="BR50" s="68"/>
      <c r="BS50" s="68"/>
      <c r="BT50" s="68"/>
      <c r="BU50" s="68"/>
      <c r="BV50" s="68"/>
      <c r="BW50" s="68"/>
      <c r="BX50" s="68"/>
      <c r="BY50" s="68"/>
      <c r="BZ50" s="69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7"/>
      <c r="BM51" s="68"/>
      <c r="BN51" s="68"/>
      <c r="BO51" s="68"/>
      <c r="BP51" s="68"/>
      <c r="BQ51" s="68"/>
      <c r="BR51" s="68"/>
      <c r="BS51" s="68"/>
      <c r="BT51" s="68"/>
      <c r="BU51" s="68"/>
      <c r="BV51" s="68"/>
      <c r="BW51" s="68"/>
      <c r="BX51" s="68"/>
      <c r="BY51" s="68"/>
      <c r="BZ51" s="69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7"/>
      <c r="BM52" s="68"/>
      <c r="BN52" s="68"/>
      <c r="BO52" s="68"/>
      <c r="BP52" s="68"/>
      <c r="BQ52" s="68"/>
      <c r="BR52" s="68"/>
      <c r="BS52" s="68"/>
      <c r="BT52" s="68"/>
      <c r="BU52" s="68"/>
      <c r="BV52" s="68"/>
      <c r="BW52" s="68"/>
      <c r="BX52" s="68"/>
      <c r="BY52" s="68"/>
      <c r="BZ52" s="69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7"/>
      <c r="BM53" s="68"/>
      <c r="BN53" s="68"/>
      <c r="BO53" s="68"/>
      <c r="BP53" s="68"/>
      <c r="BQ53" s="68"/>
      <c r="BR53" s="68"/>
      <c r="BS53" s="68"/>
      <c r="BT53" s="68"/>
      <c r="BU53" s="68"/>
      <c r="BV53" s="68"/>
      <c r="BW53" s="68"/>
      <c r="BX53" s="68"/>
      <c r="BY53" s="68"/>
      <c r="BZ53" s="69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7"/>
      <c r="BM54" s="68"/>
      <c r="BN54" s="68"/>
      <c r="BO54" s="68"/>
      <c r="BP54" s="68"/>
      <c r="BQ54" s="68"/>
      <c r="BR54" s="68"/>
      <c r="BS54" s="68"/>
      <c r="BT54" s="68"/>
      <c r="BU54" s="68"/>
      <c r="BV54" s="68"/>
      <c r="BW54" s="68"/>
      <c r="BX54" s="68"/>
      <c r="BY54" s="68"/>
      <c r="BZ54" s="69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7"/>
      <c r="BM55" s="68"/>
      <c r="BN55" s="68"/>
      <c r="BO55" s="68"/>
      <c r="BP55" s="68"/>
      <c r="BQ55" s="68"/>
      <c r="BR55" s="68"/>
      <c r="BS55" s="68"/>
      <c r="BT55" s="68"/>
      <c r="BU55" s="68"/>
      <c r="BV55" s="68"/>
      <c r="BW55" s="68"/>
      <c r="BX55" s="68"/>
      <c r="BY55" s="68"/>
      <c r="BZ55" s="69"/>
    </row>
    <row r="56" spans="1:78" ht="13.5" customHeight="1">
      <c r="A56" s="2"/>
      <c r="B56" s="16"/>
      <c r="C56" s="66" t="s">
        <v>31</v>
      </c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19"/>
      <c r="R56" s="66" t="s">
        <v>32</v>
      </c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19"/>
      <c r="AG56" s="66" t="s">
        <v>33</v>
      </c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19"/>
      <c r="AV56" s="66" t="s">
        <v>34</v>
      </c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18"/>
      <c r="BK56" s="2"/>
      <c r="BL56" s="67"/>
      <c r="BM56" s="68"/>
      <c r="BN56" s="68"/>
      <c r="BO56" s="68"/>
      <c r="BP56" s="68"/>
      <c r="BQ56" s="68"/>
      <c r="BR56" s="68"/>
      <c r="BS56" s="68"/>
      <c r="BT56" s="68"/>
      <c r="BU56" s="68"/>
      <c r="BV56" s="68"/>
      <c r="BW56" s="68"/>
      <c r="BX56" s="68"/>
      <c r="BY56" s="68"/>
      <c r="BZ56" s="69"/>
    </row>
    <row r="57" spans="1:78" ht="13.5" customHeight="1">
      <c r="A57" s="2"/>
      <c r="B57" s="1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19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19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19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18"/>
      <c r="BK57" s="2"/>
      <c r="BL57" s="67"/>
      <c r="BM57" s="68"/>
      <c r="BN57" s="68"/>
      <c r="BO57" s="68"/>
      <c r="BP57" s="68"/>
      <c r="BQ57" s="68"/>
      <c r="BR57" s="68"/>
      <c r="BS57" s="68"/>
      <c r="BT57" s="68"/>
      <c r="BU57" s="68"/>
      <c r="BV57" s="68"/>
      <c r="BW57" s="68"/>
      <c r="BX57" s="68"/>
      <c r="BY57" s="68"/>
      <c r="BZ57" s="69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7"/>
      <c r="BM58" s="68"/>
      <c r="BN58" s="68"/>
      <c r="BO58" s="68"/>
      <c r="BP58" s="68"/>
      <c r="BQ58" s="68"/>
      <c r="BR58" s="68"/>
      <c r="BS58" s="68"/>
      <c r="BT58" s="68"/>
      <c r="BU58" s="68"/>
      <c r="BV58" s="68"/>
      <c r="BW58" s="68"/>
      <c r="BX58" s="68"/>
      <c r="BY58" s="68"/>
      <c r="BZ58" s="69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7"/>
      <c r="BM59" s="68"/>
      <c r="BN59" s="68"/>
      <c r="BO59" s="68"/>
      <c r="BP59" s="68"/>
      <c r="BQ59" s="68"/>
      <c r="BR59" s="68"/>
      <c r="BS59" s="68"/>
      <c r="BT59" s="68"/>
      <c r="BU59" s="68"/>
      <c r="BV59" s="68"/>
      <c r="BW59" s="68"/>
      <c r="BX59" s="68"/>
      <c r="BY59" s="68"/>
      <c r="BZ59" s="69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7"/>
      <c r="BM60" s="68"/>
      <c r="BN60" s="68"/>
      <c r="BO60" s="68"/>
      <c r="BP60" s="68"/>
      <c r="BQ60" s="68"/>
      <c r="BR60" s="68"/>
      <c r="BS60" s="68"/>
      <c r="BT60" s="68"/>
      <c r="BU60" s="68"/>
      <c r="BV60" s="68"/>
      <c r="BW60" s="68"/>
      <c r="BX60" s="68"/>
      <c r="BY60" s="68"/>
      <c r="BZ60" s="69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7"/>
      <c r="BM61" s="68"/>
      <c r="BN61" s="68"/>
      <c r="BO61" s="68"/>
      <c r="BP61" s="68"/>
      <c r="BQ61" s="68"/>
      <c r="BR61" s="68"/>
      <c r="BS61" s="68"/>
      <c r="BT61" s="68"/>
      <c r="BU61" s="68"/>
      <c r="BV61" s="68"/>
      <c r="BW61" s="68"/>
      <c r="BX61" s="68"/>
      <c r="BY61" s="68"/>
      <c r="BZ61" s="69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7"/>
      <c r="BM62" s="68"/>
      <c r="BN62" s="68"/>
      <c r="BO62" s="68"/>
      <c r="BP62" s="68"/>
      <c r="BQ62" s="68"/>
      <c r="BR62" s="68"/>
      <c r="BS62" s="68"/>
      <c r="BT62" s="68"/>
      <c r="BU62" s="68"/>
      <c r="BV62" s="68"/>
      <c r="BW62" s="68"/>
      <c r="BX62" s="68"/>
      <c r="BY62" s="68"/>
      <c r="BZ62" s="69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70"/>
      <c r="BM63" s="71"/>
      <c r="BN63" s="71"/>
      <c r="BO63" s="71"/>
      <c r="BP63" s="71"/>
      <c r="BQ63" s="71"/>
      <c r="BR63" s="71"/>
      <c r="BS63" s="71"/>
      <c r="BT63" s="71"/>
      <c r="BU63" s="71"/>
      <c r="BV63" s="71"/>
      <c r="BW63" s="71"/>
      <c r="BX63" s="71"/>
      <c r="BY63" s="71"/>
      <c r="BZ63" s="72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7" t="s">
        <v>109</v>
      </c>
      <c r="BM66" s="68"/>
      <c r="BN66" s="68"/>
      <c r="BO66" s="68"/>
      <c r="BP66" s="68"/>
      <c r="BQ66" s="68"/>
      <c r="BR66" s="68"/>
      <c r="BS66" s="68"/>
      <c r="BT66" s="68"/>
      <c r="BU66" s="68"/>
      <c r="BV66" s="68"/>
      <c r="BW66" s="68"/>
      <c r="BX66" s="68"/>
      <c r="BY66" s="68"/>
      <c r="BZ66" s="69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7"/>
      <c r="BM67" s="68"/>
      <c r="BN67" s="68"/>
      <c r="BO67" s="68"/>
      <c r="BP67" s="68"/>
      <c r="BQ67" s="68"/>
      <c r="BR67" s="68"/>
      <c r="BS67" s="68"/>
      <c r="BT67" s="68"/>
      <c r="BU67" s="68"/>
      <c r="BV67" s="68"/>
      <c r="BW67" s="68"/>
      <c r="BX67" s="68"/>
      <c r="BY67" s="68"/>
      <c r="BZ67" s="69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7"/>
      <c r="BM68" s="68"/>
      <c r="BN68" s="68"/>
      <c r="BO68" s="68"/>
      <c r="BP68" s="68"/>
      <c r="BQ68" s="68"/>
      <c r="BR68" s="68"/>
      <c r="BS68" s="68"/>
      <c r="BT68" s="68"/>
      <c r="BU68" s="68"/>
      <c r="BV68" s="68"/>
      <c r="BW68" s="68"/>
      <c r="BX68" s="68"/>
      <c r="BY68" s="68"/>
      <c r="BZ68" s="69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7"/>
      <c r="BM69" s="68"/>
      <c r="BN69" s="68"/>
      <c r="BO69" s="68"/>
      <c r="BP69" s="68"/>
      <c r="BQ69" s="68"/>
      <c r="BR69" s="68"/>
      <c r="BS69" s="68"/>
      <c r="BT69" s="68"/>
      <c r="BU69" s="68"/>
      <c r="BV69" s="68"/>
      <c r="BW69" s="68"/>
      <c r="BX69" s="68"/>
      <c r="BY69" s="68"/>
      <c r="BZ69" s="69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7"/>
      <c r="BM70" s="68"/>
      <c r="BN70" s="68"/>
      <c r="BO70" s="68"/>
      <c r="BP70" s="68"/>
      <c r="BQ70" s="68"/>
      <c r="BR70" s="68"/>
      <c r="BS70" s="68"/>
      <c r="BT70" s="68"/>
      <c r="BU70" s="68"/>
      <c r="BV70" s="68"/>
      <c r="BW70" s="68"/>
      <c r="BX70" s="68"/>
      <c r="BY70" s="68"/>
      <c r="BZ70" s="69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7"/>
      <c r="BM71" s="68"/>
      <c r="BN71" s="68"/>
      <c r="BO71" s="68"/>
      <c r="BP71" s="68"/>
      <c r="BQ71" s="68"/>
      <c r="BR71" s="68"/>
      <c r="BS71" s="68"/>
      <c r="BT71" s="68"/>
      <c r="BU71" s="68"/>
      <c r="BV71" s="68"/>
      <c r="BW71" s="68"/>
      <c r="BX71" s="68"/>
      <c r="BY71" s="68"/>
      <c r="BZ71" s="69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7"/>
      <c r="BM72" s="68"/>
      <c r="BN72" s="68"/>
      <c r="BO72" s="68"/>
      <c r="BP72" s="68"/>
      <c r="BQ72" s="68"/>
      <c r="BR72" s="68"/>
      <c r="BS72" s="68"/>
      <c r="BT72" s="68"/>
      <c r="BU72" s="68"/>
      <c r="BV72" s="68"/>
      <c r="BW72" s="68"/>
      <c r="BX72" s="68"/>
      <c r="BY72" s="68"/>
      <c r="BZ72" s="69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7"/>
      <c r="BM73" s="68"/>
      <c r="BN73" s="68"/>
      <c r="BO73" s="68"/>
      <c r="BP73" s="68"/>
      <c r="BQ73" s="68"/>
      <c r="BR73" s="68"/>
      <c r="BS73" s="68"/>
      <c r="BT73" s="68"/>
      <c r="BU73" s="68"/>
      <c r="BV73" s="68"/>
      <c r="BW73" s="68"/>
      <c r="BX73" s="68"/>
      <c r="BY73" s="68"/>
      <c r="BZ73" s="69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7"/>
      <c r="BM74" s="68"/>
      <c r="BN74" s="68"/>
      <c r="BO74" s="68"/>
      <c r="BP74" s="68"/>
      <c r="BQ74" s="68"/>
      <c r="BR74" s="68"/>
      <c r="BS74" s="68"/>
      <c r="BT74" s="68"/>
      <c r="BU74" s="68"/>
      <c r="BV74" s="68"/>
      <c r="BW74" s="68"/>
      <c r="BX74" s="68"/>
      <c r="BY74" s="68"/>
      <c r="BZ74" s="69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7"/>
      <c r="BM75" s="68"/>
      <c r="BN75" s="68"/>
      <c r="BO75" s="68"/>
      <c r="BP75" s="68"/>
      <c r="BQ75" s="68"/>
      <c r="BR75" s="68"/>
      <c r="BS75" s="68"/>
      <c r="BT75" s="68"/>
      <c r="BU75" s="68"/>
      <c r="BV75" s="68"/>
      <c r="BW75" s="68"/>
      <c r="BX75" s="68"/>
      <c r="BY75" s="68"/>
      <c r="BZ75" s="69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7"/>
      <c r="BM76" s="68"/>
      <c r="BN76" s="68"/>
      <c r="BO76" s="68"/>
      <c r="BP76" s="68"/>
      <c r="BQ76" s="68"/>
      <c r="BR76" s="68"/>
      <c r="BS76" s="68"/>
      <c r="BT76" s="68"/>
      <c r="BU76" s="68"/>
      <c r="BV76" s="68"/>
      <c r="BW76" s="68"/>
      <c r="BX76" s="68"/>
      <c r="BY76" s="68"/>
      <c r="BZ76" s="69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7"/>
      <c r="BM77" s="68"/>
      <c r="BN77" s="68"/>
      <c r="BO77" s="68"/>
      <c r="BP77" s="68"/>
      <c r="BQ77" s="68"/>
      <c r="BR77" s="68"/>
      <c r="BS77" s="68"/>
      <c r="BT77" s="68"/>
      <c r="BU77" s="68"/>
      <c r="BV77" s="68"/>
      <c r="BW77" s="68"/>
      <c r="BX77" s="68"/>
      <c r="BY77" s="68"/>
      <c r="BZ77" s="69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7"/>
      <c r="BM78" s="68"/>
      <c r="BN78" s="68"/>
      <c r="BO78" s="68"/>
      <c r="BP78" s="68"/>
      <c r="BQ78" s="68"/>
      <c r="BR78" s="68"/>
      <c r="BS78" s="68"/>
      <c r="BT78" s="68"/>
      <c r="BU78" s="68"/>
      <c r="BV78" s="68"/>
      <c r="BW78" s="68"/>
      <c r="BX78" s="68"/>
      <c r="BY78" s="68"/>
      <c r="BZ78" s="69"/>
    </row>
    <row r="79" spans="1:78" ht="13.5" customHeight="1">
      <c r="A79" s="2"/>
      <c r="B79" s="16"/>
      <c r="C79" s="66" t="s">
        <v>37</v>
      </c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19"/>
      <c r="V79" s="19"/>
      <c r="W79" s="66" t="s">
        <v>38</v>
      </c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19"/>
      <c r="AP79" s="19"/>
      <c r="AQ79" s="66" t="s">
        <v>39</v>
      </c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17"/>
      <c r="BJ79" s="18"/>
      <c r="BK79" s="2"/>
      <c r="BL79" s="67"/>
      <c r="BM79" s="68"/>
      <c r="BN79" s="68"/>
      <c r="BO79" s="68"/>
      <c r="BP79" s="68"/>
      <c r="BQ79" s="68"/>
      <c r="BR79" s="68"/>
      <c r="BS79" s="68"/>
      <c r="BT79" s="68"/>
      <c r="BU79" s="68"/>
      <c r="BV79" s="68"/>
      <c r="BW79" s="68"/>
      <c r="BX79" s="68"/>
      <c r="BY79" s="68"/>
      <c r="BZ79" s="69"/>
    </row>
    <row r="80" spans="1:78" ht="13.5" customHeight="1">
      <c r="A80" s="2"/>
      <c r="B80" s="1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19"/>
      <c r="V80" s="19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19"/>
      <c r="AP80" s="19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17"/>
      <c r="BJ80" s="18"/>
      <c r="BK80" s="2"/>
      <c r="BL80" s="67"/>
      <c r="BM80" s="68"/>
      <c r="BN80" s="68"/>
      <c r="BO80" s="68"/>
      <c r="BP80" s="68"/>
      <c r="BQ80" s="68"/>
      <c r="BR80" s="68"/>
      <c r="BS80" s="68"/>
      <c r="BT80" s="68"/>
      <c r="BU80" s="68"/>
      <c r="BV80" s="68"/>
      <c r="BW80" s="68"/>
      <c r="BX80" s="68"/>
      <c r="BY80" s="68"/>
      <c r="BZ80" s="69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7"/>
      <c r="BM81" s="68"/>
      <c r="BN81" s="68"/>
      <c r="BO81" s="68"/>
      <c r="BP81" s="68"/>
      <c r="BQ81" s="68"/>
      <c r="BR81" s="68"/>
      <c r="BS81" s="68"/>
      <c r="BT81" s="68"/>
      <c r="BU81" s="68"/>
      <c r="BV81" s="68"/>
      <c r="BW81" s="68"/>
      <c r="BX81" s="68"/>
      <c r="BY81" s="68"/>
      <c r="BZ81" s="69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0"/>
      <c r="BM82" s="71"/>
      <c r="BN82" s="71"/>
      <c r="BO82" s="71"/>
      <c r="BP82" s="71"/>
      <c r="BQ82" s="71"/>
      <c r="BR82" s="71"/>
      <c r="BS82" s="71"/>
      <c r="BT82" s="71"/>
      <c r="BU82" s="71"/>
      <c r="BV82" s="71"/>
      <c r="BW82" s="71"/>
      <c r="BX82" s="71"/>
      <c r="BY82" s="71"/>
      <c r="BZ82" s="72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60:BJ61"/>
    <mergeCell ref="BL47:BZ63"/>
    <mergeCell ref="BL64:BZ65"/>
    <mergeCell ref="C79:T80"/>
    <mergeCell ref="W79:AN80"/>
    <mergeCell ref="AQ79:BH80"/>
    <mergeCell ref="BL66:BZ82"/>
    <mergeCell ref="BL45:BZ46"/>
    <mergeCell ref="C56:P57"/>
    <mergeCell ref="R56:AE57"/>
    <mergeCell ref="AG56:AT57"/>
    <mergeCell ref="AV56:BI57"/>
    <mergeCell ref="BL11:BZ13"/>
    <mergeCell ref="B14:BJ15"/>
    <mergeCell ref="BL14:BZ15"/>
    <mergeCell ref="C34:P35"/>
    <mergeCell ref="R34:AE35"/>
    <mergeCell ref="AG34:AT35"/>
    <mergeCell ref="AV34:BI35"/>
    <mergeCell ref="BL16:BZ44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325287</v>
      </c>
      <c r="D6" s="31">
        <f t="shared" si="3"/>
        <v>47</v>
      </c>
      <c r="E6" s="31">
        <f t="shared" si="3"/>
        <v>18</v>
      </c>
      <c r="F6" s="31">
        <f t="shared" si="3"/>
        <v>1</v>
      </c>
      <c r="G6" s="31">
        <f t="shared" si="3"/>
        <v>0</v>
      </c>
      <c r="H6" s="31" t="str">
        <f t="shared" si="3"/>
        <v>島根県　隠岐の島町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個別排水処理</v>
      </c>
      <c r="L6" s="31" t="str">
        <f t="shared" si="3"/>
        <v>L3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0.19</v>
      </c>
      <c r="P6" s="32">
        <f t="shared" si="3"/>
        <v>100</v>
      </c>
      <c r="Q6" s="32">
        <f t="shared" si="3"/>
        <v>3781</v>
      </c>
      <c r="R6" s="32">
        <f t="shared" si="3"/>
        <v>14996</v>
      </c>
      <c r="S6" s="32">
        <f t="shared" si="3"/>
        <v>242.83</v>
      </c>
      <c r="T6" s="32">
        <f t="shared" si="3"/>
        <v>61.76</v>
      </c>
      <c r="U6" s="32">
        <f t="shared" si="3"/>
        <v>29</v>
      </c>
      <c r="V6" s="32">
        <f t="shared" si="3"/>
        <v>0.19</v>
      </c>
      <c r="W6" s="32">
        <f t="shared" si="3"/>
        <v>152.63</v>
      </c>
      <c r="X6" s="33" t="str">
        <f>IF(X7="",NA(),X7)</f>
        <v>-</v>
      </c>
      <c r="Y6" s="33" t="str">
        <f t="shared" ref="Y6:AG6" si="4">IF(Y7="",NA(),Y7)</f>
        <v>-</v>
      </c>
      <c r="Z6" s="33" t="str">
        <f t="shared" si="4"/>
        <v>-</v>
      </c>
      <c r="AA6" s="33">
        <f t="shared" si="4"/>
        <v>101.07</v>
      </c>
      <c r="AB6" s="33">
        <f t="shared" si="4"/>
        <v>100.16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 t="str">
        <f>IF(BE7="",NA(),BE7)</f>
        <v>-</v>
      </c>
      <c r="BF6" s="33" t="str">
        <f t="shared" ref="BF6:BN6" si="7">IF(BF7="",NA(),BF7)</f>
        <v>-</v>
      </c>
      <c r="BG6" s="33" t="str">
        <f t="shared" si="7"/>
        <v>-</v>
      </c>
      <c r="BH6" s="33">
        <f t="shared" si="7"/>
        <v>970.79</v>
      </c>
      <c r="BI6" s="33">
        <f t="shared" si="7"/>
        <v>1355.1</v>
      </c>
      <c r="BJ6" s="33" t="str">
        <f t="shared" si="7"/>
        <v>-</v>
      </c>
      <c r="BK6" s="33" t="str">
        <f t="shared" si="7"/>
        <v>-</v>
      </c>
      <c r="BL6" s="33" t="str">
        <f t="shared" si="7"/>
        <v>-</v>
      </c>
      <c r="BM6" s="33">
        <f t="shared" si="7"/>
        <v>803.29</v>
      </c>
      <c r="BN6" s="33">
        <f t="shared" si="7"/>
        <v>760.12</v>
      </c>
      <c r="BO6" s="32" t="str">
        <f>IF(BO7="","",IF(BO7="-","【-】","【"&amp;SUBSTITUTE(TEXT(BO7,"#,##0.00"),"-","△")&amp;"】"))</f>
        <v>【721.24】</v>
      </c>
      <c r="BP6" s="33" t="str">
        <f>IF(BP7="",NA(),BP7)</f>
        <v>-</v>
      </c>
      <c r="BQ6" s="33" t="str">
        <f t="shared" ref="BQ6:BY6" si="8">IF(BQ7="",NA(),BQ7)</f>
        <v>-</v>
      </c>
      <c r="BR6" s="33" t="str">
        <f t="shared" si="8"/>
        <v>-</v>
      </c>
      <c r="BS6" s="33">
        <f t="shared" si="8"/>
        <v>14.96</v>
      </c>
      <c r="BT6" s="33">
        <f t="shared" si="8"/>
        <v>45.54</v>
      </c>
      <c r="BU6" s="33" t="str">
        <f t="shared" si="8"/>
        <v>-</v>
      </c>
      <c r="BV6" s="33" t="str">
        <f t="shared" si="8"/>
        <v>-</v>
      </c>
      <c r="BW6" s="33" t="str">
        <f t="shared" si="8"/>
        <v>-</v>
      </c>
      <c r="BX6" s="33">
        <f t="shared" si="8"/>
        <v>56.63</v>
      </c>
      <c r="BY6" s="33">
        <f t="shared" si="8"/>
        <v>50.17</v>
      </c>
      <c r="BZ6" s="32" t="str">
        <f>IF(BZ7="","",IF(BZ7="-","【-】","【"&amp;SUBSTITUTE(TEXT(BZ7,"#,##0.00"),"-","△")&amp;"】"))</f>
        <v>【52.31】</v>
      </c>
      <c r="CA6" s="33" t="str">
        <f>IF(CA7="",NA(),CA7)</f>
        <v>-</v>
      </c>
      <c r="CB6" s="33" t="str">
        <f t="shared" ref="CB6:CJ6" si="9">IF(CB7="",NA(),CB7)</f>
        <v>-</v>
      </c>
      <c r="CC6" s="33" t="str">
        <f t="shared" si="9"/>
        <v>-</v>
      </c>
      <c r="CD6" s="33">
        <f t="shared" si="9"/>
        <v>997.87</v>
      </c>
      <c r="CE6" s="33">
        <f t="shared" si="9"/>
        <v>302.07</v>
      </c>
      <c r="CF6" s="33" t="str">
        <f t="shared" si="9"/>
        <v>-</v>
      </c>
      <c r="CG6" s="33" t="str">
        <f t="shared" si="9"/>
        <v>-</v>
      </c>
      <c r="CH6" s="33" t="str">
        <f t="shared" si="9"/>
        <v>-</v>
      </c>
      <c r="CI6" s="33">
        <f t="shared" si="9"/>
        <v>272.66000000000003</v>
      </c>
      <c r="CJ6" s="33">
        <f t="shared" si="9"/>
        <v>329.08</v>
      </c>
      <c r="CK6" s="32" t="str">
        <f>IF(CK7="","",IF(CK7="-","【-】","【"&amp;SUBSTITUTE(TEXT(CK7,"#,##0.00"),"-","△")&amp;"】"))</f>
        <v>【293.69】</v>
      </c>
      <c r="CL6" s="33" t="str">
        <f>IF(CL7="",NA(),CL7)</f>
        <v>-</v>
      </c>
      <c r="CM6" s="33" t="str">
        <f t="shared" ref="CM6:CU6" si="10">IF(CM7="",NA(),CM7)</f>
        <v>-</v>
      </c>
      <c r="CN6" s="33" t="str">
        <f t="shared" si="10"/>
        <v>-</v>
      </c>
      <c r="CO6" s="33">
        <f t="shared" si="10"/>
        <v>11.11</v>
      </c>
      <c r="CP6" s="33">
        <f t="shared" si="10"/>
        <v>35.29</v>
      </c>
      <c r="CQ6" s="33" t="str">
        <f t="shared" si="10"/>
        <v>-</v>
      </c>
      <c r="CR6" s="33" t="str">
        <f t="shared" si="10"/>
        <v>-</v>
      </c>
      <c r="CS6" s="33" t="str">
        <f t="shared" si="10"/>
        <v>-</v>
      </c>
      <c r="CT6" s="33">
        <f t="shared" si="10"/>
        <v>58.82</v>
      </c>
      <c r="CU6" s="33">
        <f t="shared" si="10"/>
        <v>51.54</v>
      </c>
      <c r="CV6" s="32" t="str">
        <f>IF(CV7="","",IF(CV7="-","【-】","【"&amp;SUBSTITUTE(TEXT(CV7,"#,##0.00"),"-","△")&amp;"】"))</f>
        <v>【52.19】</v>
      </c>
      <c r="CW6" s="33" t="str">
        <f>IF(CW7="",NA(),CW7)</f>
        <v>-</v>
      </c>
      <c r="CX6" s="33" t="str">
        <f t="shared" ref="CX6:DF6" si="11">IF(CX7="",NA(),CX7)</f>
        <v>-</v>
      </c>
      <c r="CY6" s="33" t="str">
        <f t="shared" si="11"/>
        <v>-</v>
      </c>
      <c r="CZ6" s="33">
        <f t="shared" si="11"/>
        <v>100</v>
      </c>
      <c r="DA6" s="33">
        <f t="shared" si="11"/>
        <v>100</v>
      </c>
      <c r="DB6" s="33" t="str">
        <f t="shared" si="11"/>
        <v>-</v>
      </c>
      <c r="DC6" s="33" t="str">
        <f t="shared" si="11"/>
        <v>-</v>
      </c>
      <c r="DD6" s="33" t="str">
        <f t="shared" si="11"/>
        <v>-</v>
      </c>
      <c r="DE6" s="33">
        <f t="shared" si="11"/>
        <v>71.760000000000005</v>
      </c>
      <c r="DF6" s="33">
        <f t="shared" si="11"/>
        <v>71.599999999999994</v>
      </c>
      <c r="DG6" s="32" t="str">
        <f>IF(DG7="","",IF(DG7="-","【-】","【"&amp;SUBSTITUTE(TEXT(DG7,"#,##0.00"),"-","△")&amp;"】"))</f>
        <v>【80.29】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3" t="str">
        <f>IF(ED7="",NA(),ED7)</f>
        <v>-</v>
      </c>
      <c r="EE6" s="33" t="str">
        <f t="shared" ref="EE6:EM6" si="14">IF(EE7="",NA(),EE7)</f>
        <v>-</v>
      </c>
      <c r="EF6" s="33" t="str">
        <f t="shared" si="14"/>
        <v>-</v>
      </c>
      <c r="EG6" s="33" t="str">
        <f t="shared" si="14"/>
        <v>-</v>
      </c>
      <c r="EH6" s="33" t="str">
        <f t="shared" si="14"/>
        <v>-</v>
      </c>
      <c r="EI6" s="33" t="str">
        <f t="shared" si="14"/>
        <v>-</v>
      </c>
      <c r="EJ6" s="33" t="str">
        <f t="shared" si="14"/>
        <v>-</v>
      </c>
      <c r="EK6" s="33" t="str">
        <f t="shared" si="14"/>
        <v>-</v>
      </c>
      <c r="EL6" s="33" t="str">
        <f t="shared" si="14"/>
        <v>-</v>
      </c>
      <c r="EM6" s="33" t="str">
        <f t="shared" si="14"/>
        <v>-</v>
      </c>
      <c r="EN6" s="32" t="str">
        <f>IF(EN7="","",IF(EN7="-","【-】","【"&amp;SUBSTITUTE(TEXT(EN7,"#,##0.00"),"-","△")&amp;"】"))</f>
        <v>【-】</v>
      </c>
    </row>
    <row r="7" spans="1:144" s="34" customFormat="1">
      <c r="A7" s="26"/>
      <c r="B7" s="35">
        <v>2014</v>
      </c>
      <c r="C7" s="35">
        <v>325287</v>
      </c>
      <c r="D7" s="35">
        <v>47</v>
      </c>
      <c r="E7" s="35">
        <v>18</v>
      </c>
      <c r="F7" s="35">
        <v>1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0.19</v>
      </c>
      <c r="P7" s="36">
        <v>100</v>
      </c>
      <c r="Q7" s="36">
        <v>3781</v>
      </c>
      <c r="R7" s="36">
        <v>14996</v>
      </c>
      <c r="S7" s="36">
        <v>242.83</v>
      </c>
      <c r="T7" s="36">
        <v>61.76</v>
      </c>
      <c r="U7" s="36">
        <v>29</v>
      </c>
      <c r="V7" s="36">
        <v>0.19</v>
      </c>
      <c r="W7" s="36">
        <v>152.63</v>
      </c>
      <c r="X7" s="36" t="s">
        <v>101</v>
      </c>
      <c r="Y7" s="36" t="s">
        <v>101</v>
      </c>
      <c r="Z7" s="36" t="s">
        <v>101</v>
      </c>
      <c r="AA7" s="36">
        <v>101.07</v>
      </c>
      <c r="AB7" s="36">
        <v>100.16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 t="s">
        <v>101</v>
      </c>
      <c r="BF7" s="36" t="s">
        <v>101</v>
      </c>
      <c r="BG7" s="36" t="s">
        <v>101</v>
      </c>
      <c r="BH7" s="36">
        <v>970.79</v>
      </c>
      <c r="BI7" s="36">
        <v>1355.1</v>
      </c>
      <c r="BJ7" s="36" t="s">
        <v>101</v>
      </c>
      <c r="BK7" s="36" t="s">
        <v>101</v>
      </c>
      <c r="BL7" s="36" t="s">
        <v>101</v>
      </c>
      <c r="BM7" s="36">
        <v>803.29</v>
      </c>
      <c r="BN7" s="36">
        <v>760.12</v>
      </c>
      <c r="BO7" s="36">
        <v>721.24</v>
      </c>
      <c r="BP7" s="36" t="s">
        <v>101</v>
      </c>
      <c r="BQ7" s="36" t="s">
        <v>101</v>
      </c>
      <c r="BR7" s="36" t="s">
        <v>101</v>
      </c>
      <c r="BS7" s="36">
        <v>14.96</v>
      </c>
      <c r="BT7" s="36">
        <v>45.54</v>
      </c>
      <c r="BU7" s="36" t="s">
        <v>101</v>
      </c>
      <c r="BV7" s="36" t="s">
        <v>101</v>
      </c>
      <c r="BW7" s="36" t="s">
        <v>101</v>
      </c>
      <c r="BX7" s="36">
        <v>56.63</v>
      </c>
      <c r="BY7" s="36">
        <v>50.17</v>
      </c>
      <c r="BZ7" s="36">
        <v>52.31</v>
      </c>
      <c r="CA7" s="36" t="s">
        <v>101</v>
      </c>
      <c r="CB7" s="36" t="s">
        <v>101</v>
      </c>
      <c r="CC7" s="36" t="s">
        <v>101</v>
      </c>
      <c r="CD7" s="36">
        <v>997.87</v>
      </c>
      <c r="CE7" s="36">
        <v>302.07</v>
      </c>
      <c r="CF7" s="36" t="s">
        <v>101</v>
      </c>
      <c r="CG7" s="36" t="s">
        <v>101</v>
      </c>
      <c r="CH7" s="36" t="s">
        <v>101</v>
      </c>
      <c r="CI7" s="36">
        <v>272.66000000000003</v>
      </c>
      <c r="CJ7" s="36">
        <v>329.08</v>
      </c>
      <c r="CK7" s="36">
        <v>293.69</v>
      </c>
      <c r="CL7" s="36" t="s">
        <v>101</v>
      </c>
      <c r="CM7" s="36" t="s">
        <v>101</v>
      </c>
      <c r="CN7" s="36" t="s">
        <v>101</v>
      </c>
      <c r="CO7" s="36">
        <v>11.11</v>
      </c>
      <c r="CP7" s="36">
        <v>35.29</v>
      </c>
      <c r="CQ7" s="36" t="s">
        <v>101</v>
      </c>
      <c r="CR7" s="36" t="s">
        <v>101</v>
      </c>
      <c r="CS7" s="36" t="s">
        <v>101</v>
      </c>
      <c r="CT7" s="36">
        <v>58.82</v>
      </c>
      <c r="CU7" s="36">
        <v>51.54</v>
      </c>
      <c r="CV7" s="36">
        <v>52.19</v>
      </c>
      <c r="CW7" s="36" t="s">
        <v>101</v>
      </c>
      <c r="CX7" s="36" t="s">
        <v>101</v>
      </c>
      <c r="CY7" s="36" t="s">
        <v>101</v>
      </c>
      <c r="CZ7" s="36">
        <v>100</v>
      </c>
      <c r="DA7" s="36">
        <v>100</v>
      </c>
      <c r="DB7" s="36" t="s">
        <v>101</v>
      </c>
      <c r="DC7" s="36" t="s">
        <v>101</v>
      </c>
      <c r="DD7" s="36" t="s">
        <v>101</v>
      </c>
      <c r="DE7" s="36">
        <v>71.760000000000005</v>
      </c>
      <c r="DF7" s="36">
        <v>71.599999999999994</v>
      </c>
      <c r="DG7" s="36">
        <v>80.290000000000006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 t="s">
        <v>101</v>
      </c>
      <c r="EE7" s="36" t="s">
        <v>101</v>
      </c>
      <c r="EF7" s="36" t="s">
        <v>101</v>
      </c>
      <c r="EG7" s="36" t="s">
        <v>101</v>
      </c>
      <c r="EH7" s="36" t="s">
        <v>101</v>
      </c>
      <c r="EI7" s="36" t="s">
        <v>101</v>
      </c>
      <c r="EJ7" s="36" t="s">
        <v>101</v>
      </c>
      <c r="EK7" s="36" t="s">
        <v>101</v>
      </c>
      <c r="EL7" s="36" t="s">
        <v>101</v>
      </c>
      <c r="EM7" s="36" t="s">
        <v>101</v>
      </c>
      <c r="EN7" s="36" t="s">
        <v>101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r00695</cp:lastModifiedBy>
  <cp:lastPrinted>2016-02-23T05:53:49Z</cp:lastPrinted>
  <dcterms:created xsi:type="dcterms:W3CDTF">2016-02-03T09:28:52Z</dcterms:created>
  <dcterms:modified xsi:type="dcterms:W3CDTF">2016-02-25T06:27:43Z</dcterms:modified>
  <cp:category/>
</cp:coreProperties>
</file>