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1DC03\disk\受け渡し\業務係\●経営比較分析表2.12〆切\隠岐の島町上水・簡水\下水道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<sst xmlns="http://schemas.openxmlformats.org/spreadsheetml/2006/main" count="232" uniqueCount="111">
  <si>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5"/>
  </si>
  <si>
    <t>業務名</t>
    <rPh sb="2" eb="3">
      <t>メイ</t>
    </rPh>
    <phoneticPr fontId="5"/>
  </si>
  <si>
    <t>業種名</t>
    <rPh sb="2" eb="3">
      <t>メイ</t>
    </rPh>
    <phoneticPr fontId="5"/>
  </si>
  <si>
    <t>事業名</t>
    <phoneticPr fontId="5"/>
  </si>
  <si>
    <t>類似団体区分</t>
    <rPh sb="4" eb="6">
      <t>クブン</t>
    </rPh>
    <phoneticPr fontId="5"/>
  </si>
  <si>
    <t>人口（人）</t>
    <rPh sb="0" eb="2">
      <t>ジンコウ</t>
    </rPh>
    <rPh sb="3" eb="4">
      <t>ヒト</t>
    </rPh>
    <phoneticPr fontId="5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</si>
  <si>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</si>
  <si>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</si>
  <si>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</si>
  <si>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</si>
  <si>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</si>
  <si>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</si>
  <si>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</si>
  <si>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普及率(％)</t>
    <phoneticPr fontId="5"/>
  </si>
  <si>
    <t>有収率(％)</t>
    <rPh sb="0" eb="1">
      <t>ユウ</t>
    </rPh>
    <rPh sb="1" eb="3">
      <t>シュウリツ</t>
    </rPh>
    <phoneticPr fontId="5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</si>
  <si>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5"/>
  </si>
  <si>
    <t>処理区域内人口(人)</t>
    <rPh sb="0" eb="2">
      <t>ショリ</t>
    </rPh>
    <rPh sb="2" eb="5">
      <t>クイキナイ</t>
    </rPh>
    <phoneticPr fontId="5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</si>
  <si>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5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</si>
  <si>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5"/>
  </si>
  <si>
    <t>－</t>
    <phoneticPr fontId="5"/>
  </si>
  <si>
    <t>類似団体平均値（平均値）</t>
    <phoneticPr fontId="5"/>
  </si>
  <si>
    <t>【】</t>
    <phoneticPr fontId="5"/>
  </si>
  <si>
    <t>平成26年度全国平均</t>
    <phoneticPr fontId="5"/>
  </si>
  <si>
    <t>分析欄</t>
    <rPh sb="0" eb="2">
      <t>ブンセキ</t>
    </rPh>
    <rPh sb="2" eb="3">
      <t>ラン</t>
    </rPh>
    <phoneticPr fontId="5"/>
  </si>
  <si>
    <t>1. 経営の健全性・効率性</t>
    <phoneticPr fontId="5"/>
  </si>
  <si>
    <t>1. 経営の健全性・効率性について</t>
    <phoneticPr fontId="5"/>
  </si>
  <si>
    <t>「単年度の収支」</t>
    <phoneticPr fontId="5"/>
  </si>
  <si>
    <t>「累積欠損」</t>
    <rPh sb="1" eb="3">
      <t>ルイセキ</t>
    </rPh>
    <rPh sb="3" eb="5">
      <t>ケッソン</t>
    </rPh>
    <phoneticPr fontId="5"/>
  </si>
  <si>
    <t>「支払能力」</t>
    <phoneticPr fontId="5"/>
  </si>
  <si>
    <t>「債務残高」</t>
    <rPh sb="1" eb="3">
      <t>サイム</t>
    </rPh>
    <rPh sb="3" eb="5">
      <t>ザンダカ</t>
    </rPh>
    <phoneticPr fontId="5"/>
  </si>
  <si>
    <t>2. 老朽化の状況について</t>
    <phoneticPr fontId="5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</si>
  <si>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5"/>
  </si>
  <si>
    <t>「費用の効率性」</t>
    <rPh sb="1" eb="3">
      <t>ヒヨウ</t>
    </rPh>
    <rPh sb="4" eb="6">
      <t>コウリツ</t>
    </rPh>
    <rPh sb="6" eb="7">
      <t>セイ</t>
    </rPh>
    <phoneticPr fontId="5"/>
  </si>
  <si>
    <t>「施設の効率性」</t>
    <rPh sb="1" eb="3">
      <t>シセツ</t>
    </rPh>
    <rPh sb="4" eb="6">
      <t>コウリツ</t>
    </rPh>
    <rPh sb="6" eb="7">
      <t>セイ</t>
    </rPh>
    <phoneticPr fontId="5"/>
  </si>
  <si>
    <t>「使用料対象の捕捉」</t>
    <rPh sb="1" eb="4">
      <t>シヨウリョウ</t>
    </rPh>
    <rPh sb="4" eb="6">
      <t>タイショウ</t>
    </rPh>
    <rPh sb="7" eb="9">
      <t>ホソク</t>
    </rPh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</si>
  <si>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</si>
  <si>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</si>
  <si>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5"/>
  </si>
  <si>
    <t>「管渠の経年化の状況」</t>
    <rPh sb="4" eb="7">
      <t>ケイネンカ</t>
    </rPh>
    <rPh sb="8" eb="10">
      <t>ジョウキョウ</t>
    </rPh>
    <phoneticPr fontId="5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</si>
  <si>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5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</si>
  <si>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5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</si>
  <si>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5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</si>
  <si>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</si>
  <si>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</si>
  <si>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</si>
  <si>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</si>
  <si>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</si>
  <si>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</si>
  <si>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</si>
  <si>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</si>
  <si>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</si>
  <si>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</si>
  <si>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</si>
  <si>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</si>
  <si>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</si>
  <si>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①収益的収支比率(％)</t>
    <rPh sb="1" eb="4">
      <t>シュウエキテキ</t>
    </rPh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</si>
  <si>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</si>
  <si>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</si>
  <si>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④企業債残高対事業規模比率(％)</t>
    <phoneticPr fontId="5"/>
  </si>
  <si>
    <t>⑤経費回収率(％)</t>
    <phoneticPr fontId="5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</si>
  <si>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</si>
  <si>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</si>
  <si>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⑧水洗化率(％)</t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</si>
  <si>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</si>
  <si>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②管渠老朽化率(％)</t>
    <phoneticPr fontId="5"/>
  </si>
  <si>
    <t>③管渠改善率(％)</t>
    <phoneticPr fontId="5"/>
  </si>
  <si>
    <t>小項目</t>
    <rPh sb="0" eb="3">
      <t>ショウコウモク</t>
    </rPh>
    <phoneticPr fontId="5"/>
  </si>
  <si>
    <t>都道府県名</t>
    <rPh sb="0" eb="4">
      <t>トドウフケン</t>
    </rPh>
    <rPh sb="4" eb="5">
      <t>メイ</t>
    </rPh>
    <phoneticPr fontId="5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</si>
  <si>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</si>
  <si>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</si>
  <si>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</si>
  <si>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類似団体</t>
    <rPh sb="0" eb="2">
      <t>ルイジ</t>
    </rPh>
    <rPh sb="2" eb="4">
      <t>ダンタイ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</si>
  <si>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</si>
  <si>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</si>
  <si>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普及率</t>
    <rPh sb="0" eb="2">
      <t>フキュウ</t>
    </rPh>
    <rPh sb="2" eb="3">
      <t>リツ</t>
    </rPh>
    <phoneticPr fontId="5"/>
  </si>
  <si>
    <t>有収率</t>
    <rPh sb="0" eb="1">
      <t>ユウ</t>
    </rPh>
    <rPh sb="1" eb="3">
      <t>シュウリツ</t>
    </rPh>
    <phoneticPr fontId="5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</si>
  <si>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5"/>
  </si>
  <si>
    <t>人口</t>
    <rPh sb="0" eb="2">
      <t>ジンコウ</t>
    </rPh>
    <phoneticPr fontId="5"/>
  </si>
  <si>
    <t>面積</t>
    <rPh sb="0" eb="2">
      <t>メンセキ</t>
    </rPh>
    <phoneticPr fontId="5"/>
  </si>
  <si>
    <t>人口密度</t>
    <rPh sb="0" eb="2">
      <t>ジンコウ</t>
    </rPh>
    <rPh sb="2" eb="4">
      <t>ミツド</t>
    </rPh>
    <phoneticPr fontId="5"/>
  </si>
  <si>
    <t>処理区域内人口</t>
  </si>
  <si>
    <t>処理区域面積</t>
  </si>
  <si>
    <t>処理区域内人口密度</t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</si>
  <si>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</si>
  <si>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</si>
  <si>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</si>
  <si>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</si>
  <si>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</si>
  <si>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</si>
  <si>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</si>
  <si>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</si>
  <si>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</si>
  <si>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</si>
  <si>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</si>
  <si>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</si>
  <si>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参照用</t>
    <rPh sb="0" eb="3">
      <t>サンショウヨウ</t>
    </rPh>
    <phoneticPr fontId="5"/>
  </si>
  <si>
    <t>島根県　隠岐の島町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</si>
  <si>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</si>
  <si>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</si>
  <si>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</si>
  <si>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</si>
  <si>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</si>
  <si>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</si>
  <si>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</si>
  <si>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</si>
  <si>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</si>
  <si>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</si>
  <si>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</si>
  <si>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平成15年度供用開始で、新しい施設のため耐用年数内であり改善は実施していない。</t>
    <rPh sb="0" eb="2">
      <t>ヘイセイ</t>
    </rPh>
    <rPh sb="4" eb="6">
      <t>ネンド</t>
    </rPh>
    <rPh sb="6" eb="8">
      <t>キョウヨウ</t>
    </rPh>
    <rPh sb="8" eb="10">
      <t>カイシ</t>
    </rPh>
    <rPh sb="12" eb="13">
      <t>アタラ</t>
    </rPh>
    <rPh sb="15" eb="17">
      <t>シセツ</t>
    </rPh>
    <rPh sb="20" eb="22">
      <t>タイヨウ</t>
    </rPh>
    <rPh sb="22" eb="24">
      <t>ネンスウ</t>
    </rPh>
    <rPh sb="24" eb="25">
      <t>ナイ</t>
    </rPh>
    <rPh sb="28" eb="30">
      <t>カイゼン</t>
    </rPh>
    <rPh sb="31" eb="33">
      <t>ジッシ</t>
    </rPh>
    <phoneticPr fontId="5"/>
  </si>
  <si>
    <t>特定地域生活排水処理事業は、平成15年から24年度実施で今後企業債残高は減少する。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ジギョウ</t>
    </rPh>
    <rPh sb="14" eb="16">
      <t>ヘイセイ</t>
    </rPh>
    <rPh sb="18" eb="19">
      <t>ネン</t>
    </rPh>
    <rPh sb="23" eb="25">
      <t>ネンド</t>
    </rPh>
    <rPh sb="25" eb="27">
      <t>ジッシ</t>
    </rPh>
    <rPh sb="28" eb="30">
      <t>コンゴ</t>
    </rPh>
    <rPh sb="30" eb="32">
      <t>キギョウ</t>
    </rPh>
    <rPh sb="32" eb="33">
      <t>サイ</t>
    </rPh>
    <rPh sb="33" eb="35">
      <t>ザンダカ</t>
    </rPh>
    <rPh sb="36" eb="38">
      <t>ゲンショウ</t>
    </rPh>
    <phoneticPr fontId="5"/>
  </si>
  <si>
    <t>①100％前後で推移しているが、使用料以外の収入に依存している部分が大きい。　　　　　　　　　　　　　　　　　　　　　④類似団体に比較して高いが、改善傾向にある。　　　　　　　　　　⑤類似団体に比較して低い。　　　　　　　　　　⑥類似団体と同程度である。　　　　　　　　　　⑦類似団体に比較してやや高い。　　　　　　　　　　　⑧類似団体に比較して高く100％。　　　　　　　　　　　　　　　　　類似団体に比較してやや悪い。　　　　　　　　　　　　　　　　</t>
    <rPh sb="5" eb="7">
      <t>ゼンゴ</t>
    </rPh>
    <rPh sb="8" eb="10">
      <t>スイイ</t>
    </rPh>
    <rPh sb="16" eb="19">
      <t>シヨウリョウ</t>
    </rPh>
    <rPh sb="19" eb="21">
      <t>イガイ</t>
    </rPh>
    <rPh sb="60" eb="62">
      <t>ルイジ</t>
    </rPh>
    <rPh sb="62" eb="64">
      <t>ダンタイ</t>
    </rPh>
    <rPh sb="65" eb="67">
      <t>ヒカク</t>
    </rPh>
    <rPh sb="69" eb="70">
      <t>タカ</t>
    </rPh>
    <rPh sb="120" eb="123">
      <t>ドウテイド</t>
    </rPh>
    <rPh sb="149" eb="150">
      <t>タカ</t>
    </rPh>
    <rPh sb="173" eb="174">
      <t>タカ</t>
    </rPh>
    <rPh sb="208" eb="209">
      <t>ワル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</si>
</sst>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0" fontId="19" fillId="0" borderId="0"/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9" fillId="0" borderId="0"/>
    <xf numFmtId="0" fontId="21" fillId="0" borderId="0">
      <alignment vertical="center"/>
    </xf>
    <xf numFmtId="0" fontId="22" fillId="0" borderId="0"/>
    <xf numFmtId="6" fontId="1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176" fontId="6" fillId="0" borderId="2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4">
    <cellStyle name="桁区切り" xfId="1" builtinId="6"/>
    <cellStyle name="桁区切り 2" xfId="2"/>
    <cellStyle name="桁区切り 3" xfId="3"/>
    <cellStyle name="桁区切り 3 2" xfId="4"/>
    <cellStyle name="通貨 2" xfId="5"/>
    <cellStyle name="通貨 2 2" xfId="20"/>
    <cellStyle name="標準" xfId="0" builtinId="0"/>
    <cellStyle name="標準 2" xfId="6"/>
    <cellStyle name="標準 2 2" xfId="7"/>
    <cellStyle name="標準 2 3" xfId="8"/>
    <cellStyle name="標準 2 3 2" xfId="9"/>
    <cellStyle name="標準 2 3 3" xfId="22"/>
    <cellStyle name="標準 2 4" xfId="10"/>
    <cellStyle name="標準 2 5" xfId="21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4 2" xfId="23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972480"/>
        <c:axId val="312972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72480"/>
        <c:axId val="312972872"/>
      </c:lineChart>
      <c:dateAx>
        <c:axId val="31297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972872"/>
        <c:crosses val="autoZero"/>
        <c:auto val="1"/>
        <c:lblOffset val="100"/>
        <c:baseTimeUnit val="years"/>
      </c:dateAx>
      <c:valAx>
        <c:axId val="312972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97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41.78</c:v>
                </c:pt>
                <c:pt idx="1">
                  <c:v>38.130000000000003</c:v>
                </c:pt>
                <c:pt idx="2">
                  <c:v>40.119999999999997</c:v>
                </c:pt>
                <c:pt idx="3">
                  <c:v>40.119999999999997</c:v>
                </c:pt>
                <c:pt idx="4">
                  <c:v>40.119999999999997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940512"/>
        <c:axId val="31394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40512"/>
        <c:axId val="313941296"/>
      </c:lineChart>
      <c:dateAx>
        <c:axId val="31394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941296"/>
        <c:crosses val="autoZero"/>
        <c:auto val="1"/>
        <c:lblOffset val="100"/>
        <c:baseTimeUnit val="years"/>
      </c:dateAx>
      <c:valAx>
        <c:axId val="31394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94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17.84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577008"/>
        <c:axId val="31457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94.05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577008"/>
        <c:axId val="314579752"/>
      </c:lineChart>
      <c:dateAx>
        <c:axId val="31457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579752"/>
        <c:crosses val="autoZero"/>
        <c:auto val="1"/>
        <c:lblOffset val="100"/>
        <c:baseTimeUnit val="years"/>
      </c:dateAx>
      <c:valAx>
        <c:axId val="31457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57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100.24</c:v>
                </c:pt>
                <c:pt idx="1">
                  <c:v>100.88</c:v>
                </c:pt>
                <c:pt idx="2">
                  <c:v>99.61</c:v>
                </c:pt>
                <c:pt idx="3">
                  <c:v>99.97</c:v>
                </c:pt>
                <c:pt idx="4">
                  <c:v>100.07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967776"/>
        <c:axId val="312968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67776"/>
        <c:axId val="312968952"/>
      </c:lineChart>
      <c:dateAx>
        <c:axId val="31296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968952"/>
        <c:crosses val="autoZero"/>
        <c:auto val="1"/>
        <c:lblOffset val="100"/>
        <c:baseTimeUnit val="years"/>
      </c:dateAx>
      <c:valAx>
        <c:axId val="312968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96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968560"/>
        <c:axId val="31297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68560"/>
        <c:axId val="312973656"/>
      </c:lineChart>
      <c:dateAx>
        <c:axId val="31296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973656"/>
        <c:crosses val="autoZero"/>
        <c:auto val="1"/>
        <c:lblOffset val="100"/>
        <c:baseTimeUnit val="years"/>
      </c:dateAx>
      <c:valAx>
        <c:axId val="31297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96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974440"/>
        <c:axId val="31296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74440"/>
        <c:axId val="312966992"/>
      </c:lineChart>
      <c:dateAx>
        <c:axId val="312974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966992"/>
        <c:crosses val="autoZero"/>
        <c:auto val="1"/>
        <c:lblOffset val="100"/>
        <c:baseTimeUnit val="years"/>
      </c:dateAx>
      <c:valAx>
        <c:axId val="31296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97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968168"/>
        <c:axId val="312969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68168"/>
        <c:axId val="312969736"/>
      </c:lineChart>
      <c:dateAx>
        <c:axId val="312968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969736"/>
        <c:crosses val="autoZero"/>
        <c:auto val="1"/>
        <c:lblOffset val="100"/>
        <c:baseTimeUnit val="years"/>
      </c:dateAx>
      <c:valAx>
        <c:axId val="312969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968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935024"/>
        <c:axId val="31393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35024"/>
        <c:axId val="313935416"/>
      </c:lineChart>
      <c:dateAx>
        <c:axId val="31393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935416"/>
        <c:crosses val="autoZero"/>
        <c:auto val="1"/>
        <c:lblOffset val="100"/>
        <c:baseTimeUnit val="years"/>
      </c:dateAx>
      <c:valAx>
        <c:axId val="31393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93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911.71</c:v>
                </c:pt>
                <c:pt idx="1">
                  <c:v>1027.49</c:v>
                </c:pt>
                <c:pt idx="2">
                  <c:v>888.01</c:v>
                </c:pt>
                <c:pt idx="3">
                  <c:v>820.18</c:v>
                </c:pt>
                <c:pt idx="4">
                  <c:v>714.25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937376"/>
        <c:axId val="31394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195.88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37376"/>
        <c:axId val="313940904"/>
      </c:lineChart>
      <c:dateAx>
        <c:axId val="31393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940904"/>
        <c:crosses val="autoZero"/>
        <c:auto val="1"/>
        <c:lblOffset val="100"/>
        <c:baseTimeUnit val="years"/>
      </c:dateAx>
      <c:valAx>
        <c:axId val="31394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93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48.82</c:v>
                </c:pt>
                <c:pt idx="1">
                  <c:v>47.56</c:v>
                </c:pt>
                <c:pt idx="2">
                  <c:v>40.08</c:v>
                </c:pt>
                <c:pt idx="3">
                  <c:v>50.59</c:v>
                </c:pt>
                <c:pt idx="4">
                  <c:v>44.27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937768"/>
        <c:axId val="31393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37768"/>
        <c:axId val="313939728"/>
      </c:lineChart>
      <c:dateAx>
        <c:axId val="313937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939728"/>
        <c:crosses val="autoZero"/>
        <c:auto val="1"/>
        <c:lblOffset val="100"/>
        <c:baseTimeUnit val="years"/>
      </c:dateAx>
      <c:valAx>
        <c:axId val="31393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937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317.05</c:v>
                </c:pt>
                <c:pt idx="1">
                  <c:v>323.18</c:v>
                </c:pt>
                <c:pt idx="2">
                  <c:v>379.88</c:v>
                </c:pt>
                <c:pt idx="3">
                  <c:v>320.91000000000003</c:v>
                </c:pt>
                <c:pt idx="4">
                  <c:v>370.51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934632"/>
        <c:axId val="31393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255.44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34632"/>
        <c:axId val="313938944"/>
      </c:lineChart>
      <c:dateAx>
        <c:axId val="313934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938944"/>
        <c:crosses val="autoZero"/>
        <c:auto val="1"/>
        <c:lblOffset val="100"/>
        <c:baseTimeUnit val="years"/>
      </c:dateAx>
      <c:valAx>
        <c:axId val="31393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934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C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島根県　隠岐の島町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特定地域生活排水処理</v>
      </c>
      <c r="Q8" s="76"/>
      <c r="R8" s="76"/>
      <c r="S8" s="76"/>
      <c r="T8" s="76"/>
      <c r="U8" s="76"/>
      <c r="V8" s="76"/>
      <c r="W8" s="76" t="str">
        <f>データ!L6</f>
        <v>K3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14996</v>
      </c>
      <c r="AM8" s="70"/>
      <c r="AN8" s="70"/>
      <c r="AO8" s="70"/>
      <c r="AP8" s="70"/>
      <c r="AQ8" s="70"/>
      <c r="AR8" s="70"/>
      <c r="AS8" s="70"/>
      <c r="AT8" s="69">
        <f>データ!S6</f>
        <v>242.83</v>
      </c>
      <c r="AU8" s="69"/>
      <c r="AV8" s="69"/>
      <c r="AW8" s="69"/>
      <c r="AX8" s="69"/>
      <c r="AY8" s="69"/>
      <c r="AZ8" s="69"/>
      <c r="BA8" s="69"/>
      <c r="BB8" s="69">
        <f>データ!T6</f>
        <v>61.76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1.87</v>
      </c>
      <c r="Q10" s="69"/>
      <c r="R10" s="69"/>
      <c r="S10" s="69"/>
      <c r="T10" s="69"/>
      <c r="U10" s="69"/>
      <c r="V10" s="69"/>
      <c r="W10" s="69">
        <f>データ!P6</f>
        <v>100</v>
      </c>
      <c r="X10" s="69"/>
      <c r="Y10" s="69"/>
      <c r="Z10" s="69"/>
      <c r="AA10" s="69"/>
      <c r="AB10" s="69"/>
      <c r="AC10" s="69"/>
      <c r="AD10" s="70">
        <f>データ!Q6</f>
        <v>3781</v>
      </c>
      <c r="AE10" s="70"/>
      <c r="AF10" s="70"/>
      <c r="AG10" s="70"/>
      <c r="AH10" s="70"/>
      <c r="AI10" s="70"/>
      <c r="AJ10" s="70"/>
      <c r="AK10" s="2"/>
      <c r="AL10" s="70">
        <f>データ!U6</f>
        <v>279</v>
      </c>
      <c r="AM10" s="70"/>
      <c r="AN10" s="70"/>
      <c r="AO10" s="70"/>
      <c r="AP10" s="70"/>
      <c r="AQ10" s="70"/>
      <c r="AR10" s="70"/>
      <c r="AS10" s="70"/>
      <c r="AT10" s="69">
        <f>データ!V6</f>
        <v>0.12</v>
      </c>
      <c r="AU10" s="69"/>
      <c r="AV10" s="69"/>
      <c r="AW10" s="69"/>
      <c r="AX10" s="69"/>
      <c r="AY10" s="69"/>
      <c r="AZ10" s="69"/>
      <c r="BA10" s="69"/>
      <c r="BB10" s="69">
        <f>データ!W6</f>
        <v>2325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23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>
      <c r="A14" s="2"/>
      <c r="B14" s="64" t="s">
        <v>24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9" t="s">
        <v>25</v>
      </c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1"/>
    </row>
    <row r="15" spans="1:78" ht="13.5" customHeight="1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52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4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>
      <c r="A34" s="2"/>
      <c r="B34" s="16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>
      <c r="A35" s="2"/>
      <c r="B35" s="1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9" t="s">
        <v>30</v>
      </c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1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2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4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108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>
      <c r="A56" s="2"/>
      <c r="B56" s="16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>
      <c r="A57" s="2"/>
      <c r="B57" s="16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>
      <c r="A60" s="2"/>
      <c r="B60" s="40" t="s">
        <v>35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9" t="s">
        <v>36</v>
      </c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1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2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4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6" t="s">
        <v>109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>
      <c r="A79" s="2"/>
      <c r="B79" s="16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7"/>
      <c r="BJ79" s="18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>
      <c r="A80" s="2"/>
      <c r="B80" s="16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7"/>
      <c r="BJ80" s="18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60:BJ61"/>
    <mergeCell ref="BL47:BZ63"/>
    <mergeCell ref="BL64:BZ65"/>
    <mergeCell ref="C79:T80"/>
    <mergeCell ref="W79:AN80"/>
    <mergeCell ref="AQ79:BH80"/>
    <mergeCell ref="BL66:BZ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325287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1.87</v>
      </c>
      <c r="P6" s="32">
        <f t="shared" si="3"/>
        <v>100</v>
      </c>
      <c r="Q6" s="32">
        <f t="shared" si="3"/>
        <v>3781</v>
      </c>
      <c r="R6" s="32">
        <f t="shared" si="3"/>
        <v>14996</v>
      </c>
      <c r="S6" s="32">
        <f t="shared" si="3"/>
        <v>242.83</v>
      </c>
      <c r="T6" s="32">
        <f t="shared" si="3"/>
        <v>61.76</v>
      </c>
      <c r="U6" s="32">
        <f t="shared" si="3"/>
        <v>279</v>
      </c>
      <c r="V6" s="32">
        <f t="shared" si="3"/>
        <v>0.12</v>
      </c>
      <c r="W6" s="32">
        <f t="shared" si="3"/>
        <v>2325</v>
      </c>
      <c r="X6" s="33">
        <f>IF(X7="",NA(),X7)</f>
        <v>100.24</v>
      </c>
      <c r="Y6" s="33">
        <f t="shared" ref="Y6:AG6" si="4">IF(Y7="",NA(),Y7)</f>
        <v>100.88</v>
      </c>
      <c r="Z6" s="33">
        <f t="shared" si="4"/>
        <v>99.61</v>
      </c>
      <c r="AA6" s="33">
        <f t="shared" si="4"/>
        <v>99.97</v>
      </c>
      <c r="AB6" s="33">
        <f t="shared" si="4"/>
        <v>100.07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911.71</v>
      </c>
      <c r="BF6" s="33">
        <f t="shared" ref="BF6:BN6" si="7">IF(BF7="",NA(),BF7)</f>
        <v>1027.49</v>
      </c>
      <c r="BG6" s="33">
        <f t="shared" si="7"/>
        <v>888.01</v>
      </c>
      <c r="BH6" s="33">
        <f t="shared" si="7"/>
        <v>820.18</v>
      </c>
      <c r="BI6" s="33">
        <f t="shared" si="7"/>
        <v>714.25</v>
      </c>
      <c r="BJ6" s="33">
        <f t="shared" si="7"/>
        <v>195.88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48.82</v>
      </c>
      <c r="BQ6" s="33">
        <f t="shared" ref="BQ6:BY6" si="8">IF(BQ7="",NA(),BQ7)</f>
        <v>47.56</v>
      </c>
      <c r="BR6" s="33">
        <f t="shared" si="8"/>
        <v>40.08</v>
      </c>
      <c r="BS6" s="33">
        <f t="shared" si="8"/>
        <v>50.59</v>
      </c>
      <c r="BT6" s="33">
        <f t="shared" si="8"/>
        <v>44.27</v>
      </c>
      <c r="BU6" s="33">
        <f t="shared" si="8"/>
        <v>69.67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317.05</v>
      </c>
      <c r="CB6" s="33">
        <f t="shared" ref="CB6:CJ6" si="9">IF(CB7="",NA(),CB7)</f>
        <v>323.18</v>
      </c>
      <c r="CC6" s="33">
        <f t="shared" si="9"/>
        <v>379.88</v>
      </c>
      <c r="CD6" s="33">
        <f t="shared" si="9"/>
        <v>320.91000000000003</v>
      </c>
      <c r="CE6" s="33">
        <f t="shared" si="9"/>
        <v>370.51</v>
      </c>
      <c r="CF6" s="33">
        <f t="shared" si="9"/>
        <v>255.44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41.78</v>
      </c>
      <c r="CM6" s="33">
        <f t="shared" ref="CM6:CU6" si="10">IF(CM7="",NA(),CM7)</f>
        <v>38.130000000000003</v>
      </c>
      <c r="CN6" s="33">
        <f t="shared" si="10"/>
        <v>40.119999999999997</v>
      </c>
      <c r="CO6" s="33">
        <f t="shared" si="10"/>
        <v>40.119999999999997</v>
      </c>
      <c r="CP6" s="33">
        <f t="shared" si="10"/>
        <v>40.119999999999997</v>
      </c>
      <c r="CQ6" s="33">
        <f t="shared" si="10"/>
        <v>49.07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17.84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94.05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325287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1.87</v>
      </c>
      <c r="P7" s="36">
        <v>100</v>
      </c>
      <c r="Q7" s="36">
        <v>3781</v>
      </c>
      <c r="R7" s="36">
        <v>14996</v>
      </c>
      <c r="S7" s="36">
        <v>242.83</v>
      </c>
      <c r="T7" s="36">
        <v>61.76</v>
      </c>
      <c r="U7" s="36">
        <v>279</v>
      </c>
      <c r="V7" s="36">
        <v>0.12</v>
      </c>
      <c r="W7" s="36">
        <v>2325</v>
      </c>
      <c r="X7" s="36">
        <v>100.24</v>
      </c>
      <c r="Y7" s="36">
        <v>100.88</v>
      </c>
      <c r="Z7" s="36">
        <v>99.61</v>
      </c>
      <c r="AA7" s="36">
        <v>99.97</v>
      </c>
      <c r="AB7" s="36">
        <v>100.07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911.71</v>
      </c>
      <c r="BF7" s="36">
        <v>1027.49</v>
      </c>
      <c r="BG7" s="36">
        <v>888.01</v>
      </c>
      <c r="BH7" s="36">
        <v>820.18</v>
      </c>
      <c r="BI7" s="36">
        <v>714.25</v>
      </c>
      <c r="BJ7" s="36">
        <v>195.88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48.82</v>
      </c>
      <c r="BQ7" s="36">
        <v>47.56</v>
      </c>
      <c r="BR7" s="36">
        <v>40.08</v>
      </c>
      <c r="BS7" s="36">
        <v>50.59</v>
      </c>
      <c r="BT7" s="36">
        <v>44.27</v>
      </c>
      <c r="BU7" s="36">
        <v>69.67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317.05</v>
      </c>
      <c r="CB7" s="36">
        <v>323.18</v>
      </c>
      <c r="CC7" s="36">
        <v>379.88</v>
      </c>
      <c r="CD7" s="36">
        <v>320.91000000000003</v>
      </c>
      <c r="CE7" s="36">
        <v>370.51</v>
      </c>
      <c r="CF7" s="36">
        <v>255.44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41.78</v>
      </c>
      <c r="CM7" s="36">
        <v>38.130000000000003</v>
      </c>
      <c r="CN7" s="36">
        <v>40.119999999999997</v>
      </c>
      <c r="CO7" s="36">
        <v>40.119999999999997</v>
      </c>
      <c r="CP7" s="36">
        <v>40.119999999999997</v>
      </c>
      <c r="CQ7" s="36">
        <v>49.07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17.84</v>
      </c>
      <c r="CX7" s="36">
        <v>100</v>
      </c>
      <c r="CY7" s="36">
        <v>100</v>
      </c>
      <c r="CZ7" s="36">
        <v>100</v>
      </c>
      <c r="DA7" s="36">
        <v>100</v>
      </c>
      <c r="DB7" s="36">
        <v>94.05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201405030</cp:lastModifiedBy>
  <cp:lastPrinted>2016-02-12T02:01:59Z</cp:lastPrinted>
  <dcterms:created xsi:type="dcterms:W3CDTF">2016-02-03T09:26:12Z</dcterms:created>
  <dcterms:modified xsi:type="dcterms:W3CDTF">2016-02-12T02:02:01Z</dcterms:modified>
  <cp:category/>
</cp:coreProperties>
</file>