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1DC03\disk\受け渡し\業務係\●経営比較分析表2.12〆切\隠岐の島町上水・簡水\下水道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<sst xmlns="http://schemas.openxmlformats.org/spreadsheetml/2006/main" count="221" uniqueCount="111">
  <si>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6"/>
  </si>
  <si>
    <t>業務名</t>
    <rPh sb="2" eb="3">
      <t>メイ</t>
    </rPh>
    <phoneticPr fontId="6"/>
  </si>
  <si>
    <t>業種名</t>
    <rPh sb="2" eb="3">
      <t>メイ</t>
    </rPh>
    <phoneticPr fontId="6"/>
  </si>
  <si>
    <t>事業名</t>
    <phoneticPr fontId="6"/>
  </si>
  <si>
    <t>類似団体区分</t>
    <rPh sb="4" eb="6">
      <t>クブン</t>
    </rPh>
    <phoneticPr fontId="6"/>
  </si>
  <si>
    <t>人口（人）</t>
    <rPh sb="0" eb="2">
      <t>ジンコウ</t>
    </rPh>
    <rPh sb="3" eb="4">
      <t>ヒト</t>
    </rPh>
    <phoneticPr fontId="6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</si>
  <si>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6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</si>
  <si>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6"/>
  </si>
  <si>
    <t>グラフ凡例</t>
    <rPh sb="3" eb="5">
      <t>ハンレイ</t>
    </rPh>
    <phoneticPr fontId="6"/>
  </si>
  <si>
    <t>■</t>
    <phoneticPr fontId="6"/>
  </si>
  <si>
    <t>当該団体値（当該値）</t>
    <rPh sb="2" eb="4">
      <t>ダンタイ</t>
    </rPh>
    <phoneticPr fontId="6"/>
  </si>
  <si>
    <t>資金不足比率(％)</t>
    <phoneticPr fontId="6"/>
  </si>
  <si>
    <t>自己資本構成比率(％)</t>
    <phoneticPr fontId="6"/>
  </si>
  <si>
    <t>普及率(％)</t>
    <phoneticPr fontId="6"/>
  </si>
  <si>
    <t>有収率(％)</t>
    <rPh sb="0" eb="1">
      <t>ユウ</t>
    </rPh>
    <rPh sb="1" eb="3">
      <t>シュウリツ</t>
    </rPh>
    <phoneticPr fontId="6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</si>
  <si>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6"/>
  </si>
  <si>
    <t>処理区域内人口(人)</t>
    <rPh sb="0" eb="2">
      <t>ショリ</t>
    </rPh>
    <rPh sb="2" eb="5">
      <t>クイキナイ</t>
    </rPh>
    <phoneticPr fontId="6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</si>
  <si>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6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</si>
  <si>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6"/>
  </si>
  <si>
    <t>－</t>
    <phoneticPr fontId="6"/>
  </si>
  <si>
    <t>類似団体平均値（平均値）</t>
    <phoneticPr fontId="6"/>
  </si>
  <si>
    <t>【】</t>
    <phoneticPr fontId="6"/>
  </si>
  <si>
    <t>平成26年度全国平均</t>
    <phoneticPr fontId="6"/>
  </si>
  <si>
    <t>分析欄</t>
    <rPh sb="0" eb="2">
      <t>ブンセキ</t>
    </rPh>
    <rPh sb="2" eb="3">
      <t>ラン</t>
    </rPh>
    <phoneticPr fontId="6"/>
  </si>
  <si>
    <t>1. 経営の健全性・効率性</t>
    <phoneticPr fontId="6"/>
  </si>
  <si>
    <t>1. 経営の健全性・効率性について</t>
    <phoneticPr fontId="6"/>
  </si>
  <si>
    <t>「単年度の収支」</t>
    <phoneticPr fontId="6"/>
  </si>
  <si>
    <t>「累積欠損」</t>
    <rPh sb="1" eb="3">
      <t>ルイセキ</t>
    </rPh>
    <rPh sb="3" eb="5">
      <t>ケッソン</t>
    </rPh>
    <phoneticPr fontId="6"/>
  </si>
  <si>
    <t>「支払能力」</t>
    <phoneticPr fontId="6"/>
  </si>
  <si>
    <t>「債務残高」</t>
    <rPh sb="1" eb="3">
      <t>サイム</t>
    </rPh>
    <rPh sb="3" eb="5">
      <t>ザンダカ</t>
    </rPh>
    <phoneticPr fontId="6"/>
  </si>
  <si>
    <t>2. 老朽化の状況について</t>
    <phoneticPr fontId="6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</si>
  <si>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6"/>
  </si>
  <si>
    <t>「費用の効率性」</t>
    <rPh sb="1" eb="3">
      <t>ヒヨウ</t>
    </rPh>
    <rPh sb="4" eb="6">
      <t>コウリツ</t>
    </rPh>
    <rPh sb="6" eb="7">
      <t>セイ</t>
    </rPh>
    <phoneticPr fontId="6"/>
  </si>
  <si>
    <t>「施設の効率性」</t>
    <rPh sb="1" eb="3">
      <t>シセツ</t>
    </rPh>
    <rPh sb="4" eb="6">
      <t>コウリツ</t>
    </rPh>
    <rPh sb="6" eb="7">
      <t>セイ</t>
    </rPh>
    <phoneticPr fontId="6"/>
  </si>
  <si>
    <t>「使用料対象の捕捉」</t>
    <rPh sb="1" eb="4">
      <t>シヨウリョウ</t>
    </rPh>
    <rPh sb="4" eb="6">
      <t>タイショウ</t>
    </rPh>
    <rPh sb="7" eb="9">
      <t>ホソク</t>
    </rPh>
    <phoneticPr fontId="6"/>
  </si>
  <si>
    <t>2. 老朽化の状況</t>
    <phoneticPr fontId="6"/>
  </si>
  <si>
    <t>全体総括</t>
    <rPh sb="0" eb="2">
      <t>ゼンタイ</t>
    </rPh>
    <rPh sb="2" eb="4">
      <t>ソウカツ</t>
    </rPh>
    <phoneticPr fontId="6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</si>
  <si>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6"/>
  </si>
  <si>
    <t>「管渠の経年化の状況」</t>
    <rPh sb="4" eb="7">
      <t>ケイネンカ</t>
    </rPh>
    <rPh sb="8" eb="10">
      <t>ジョウキョウ</t>
    </rPh>
    <phoneticPr fontId="6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</si>
  <si>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6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</si>
  <si>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6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</si>
  <si>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6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</si>
  <si>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6"/>
  </si>
  <si>
    <t>項番</t>
    <rPh sb="0" eb="2">
      <t>コウバン</t>
    </rPh>
    <phoneticPr fontId="6"/>
  </si>
  <si>
    <t>大項目</t>
    <rPh sb="0" eb="3">
      <t>ダイコウモク</t>
    </rPh>
    <phoneticPr fontId="6"/>
  </si>
  <si>
    <t>年度</t>
    <rPh sb="0" eb="2">
      <t>ネンド</t>
    </rPh>
    <phoneticPr fontId="6"/>
  </si>
  <si>
    <t>団体CD</t>
    <rPh sb="0" eb="2">
      <t>ダンタイ</t>
    </rPh>
    <phoneticPr fontId="6"/>
  </si>
  <si>
    <t>業務CD</t>
    <rPh sb="0" eb="2">
      <t>ギョウム</t>
    </rPh>
    <phoneticPr fontId="6"/>
  </si>
  <si>
    <t>業種CD</t>
    <rPh sb="0" eb="2">
      <t>ギョウシュ</t>
    </rPh>
    <phoneticPr fontId="6"/>
  </si>
  <si>
    <t>事業CD</t>
    <rPh sb="0" eb="2">
      <t>ジギョウ</t>
    </rPh>
    <phoneticPr fontId="6"/>
  </si>
  <si>
    <t>施設CD</t>
    <rPh sb="0" eb="2">
      <t>シセツ</t>
    </rPh>
    <phoneticPr fontId="6"/>
  </si>
  <si>
    <t>基本情報</t>
    <rPh sb="0" eb="2">
      <t>キホン</t>
    </rPh>
    <rPh sb="2" eb="4">
      <t>ジョウホウ</t>
    </rPh>
    <phoneticPr fontId="6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</si>
  <si>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6"/>
  </si>
  <si>
    <t>2. 老朽化の状況</t>
    <phoneticPr fontId="6"/>
  </si>
  <si>
    <t>中項目</t>
    <rPh sb="0" eb="1">
      <t>チュウ</t>
    </rPh>
    <rPh sb="1" eb="3">
      <t>コウモク</t>
    </rPh>
    <phoneticPr fontId="6"/>
  </si>
  <si>
    <t>①収益的収支比率(％)</t>
    <rPh sb="1" eb="4">
      <t>シュウエキテキ</t>
    </rPh>
    <phoneticPr fontId="6"/>
  </si>
  <si>
    <t>②累積欠損金比率(％)</t>
    <phoneticPr fontId="6"/>
  </si>
  <si>
    <t>③流動比率(％)</t>
    <rPh sb="1" eb="3">
      <t>リュウドウ</t>
    </rPh>
    <rPh sb="3" eb="5">
      <t>ヒリツ</t>
    </rPh>
    <phoneticPr fontId="6"/>
  </si>
  <si>
    <t>④企業債残高対事業規模比率(％)</t>
    <phoneticPr fontId="6"/>
  </si>
  <si>
    <t>⑤経費回収率(％)</t>
    <phoneticPr fontId="6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</si>
  <si>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6"/>
  </si>
  <si>
    <t>⑦施設利用率(％)</t>
    <rPh sb="1" eb="3">
      <t>シセツ</t>
    </rPh>
    <rPh sb="3" eb="6">
      <t>リヨウリツ</t>
    </rPh>
    <phoneticPr fontId="6"/>
  </si>
  <si>
    <t>⑧水洗化率(％)</t>
    <phoneticPr fontId="6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</si>
  <si>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6"/>
  </si>
  <si>
    <t>②管渠老朽化率(％)</t>
    <phoneticPr fontId="6"/>
  </si>
  <si>
    <t>③管渠改善率(％)</t>
    <phoneticPr fontId="6"/>
  </si>
  <si>
    <t>小項目</t>
    <rPh sb="0" eb="3">
      <t>ショウコウモク</t>
    </rPh>
    <phoneticPr fontId="6"/>
  </si>
  <si>
    <t>都道府県名</t>
    <rPh sb="0" eb="4">
      <t>トドウフケン</t>
    </rPh>
    <rPh sb="4" eb="5">
      <t>メイ</t>
    </rPh>
    <phoneticPr fontId="6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</si>
  <si>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6"/>
  </si>
  <si>
    <t>業種名称</t>
    <rPh sb="0" eb="2">
      <t>ギョウシュ</t>
    </rPh>
    <rPh sb="2" eb="4">
      <t>メイショウ</t>
    </rPh>
    <phoneticPr fontId="6"/>
  </si>
  <si>
    <t>事業名称</t>
    <rPh sb="0" eb="2">
      <t>ジギョウ</t>
    </rPh>
    <rPh sb="2" eb="4">
      <t>メイショウ</t>
    </rPh>
    <phoneticPr fontId="6"/>
  </si>
  <si>
    <t>類似団体</t>
    <rPh sb="0" eb="2">
      <t>ルイジ</t>
    </rPh>
    <rPh sb="2" eb="4">
      <t>ダンタイ</t>
    </rPh>
    <phoneticPr fontId="6"/>
  </si>
  <si>
    <t>資金不足比率</t>
    <rPh sb="0" eb="2">
      <t>シキン</t>
    </rPh>
    <rPh sb="2" eb="4">
      <t>フソク</t>
    </rPh>
    <rPh sb="4" eb="6">
      <t>ヒリツ</t>
    </rPh>
    <phoneticPr fontId="6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</si>
  <si>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</si>
  <si>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普及率</t>
    <rPh sb="0" eb="2">
      <t>フキュウ</t>
    </rPh>
    <rPh sb="2" eb="3">
      <t>リツ</t>
    </rPh>
    <phoneticPr fontId="6"/>
  </si>
  <si>
    <t>有収率</t>
    <rPh sb="0" eb="1">
      <t>ユウ</t>
    </rPh>
    <rPh sb="1" eb="3">
      <t>シュウリツ</t>
    </rPh>
    <phoneticPr fontId="6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</si>
  <si>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6"/>
  </si>
  <si>
    <t>人口</t>
    <rPh sb="0" eb="2">
      <t>ジンコウ</t>
    </rPh>
    <phoneticPr fontId="6"/>
  </si>
  <si>
    <t>面積</t>
    <rPh sb="0" eb="2">
      <t>メンセキ</t>
    </rPh>
    <phoneticPr fontId="6"/>
  </si>
  <si>
    <t>人口密度</t>
    <rPh sb="0" eb="2">
      <t>ジンコウ</t>
    </rPh>
    <rPh sb="2" eb="4">
      <t>ミツド</t>
    </rPh>
    <phoneticPr fontId="6"/>
  </si>
  <si>
    <t>処理区域内人口</t>
  </si>
  <si>
    <t>処理区域面積</t>
  </si>
  <si>
    <t>処理区域内人口密度</t>
  </si>
  <si>
    <t>比率(N-4)</t>
    <rPh sb="0" eb="2">
      <t>ヒリツ</t>
    </rPh>
    <phoneticPr fontId="6"/>
  </si>
  <si>
    <t>比率(N-3)</t>
    <rPh sb="0" eb="2">
      <t>ヒリツ</t>
    </rPh>
    <phoneticPr fontId="6"/>
  </si>
  <si>
    <t>比率(N-2)</t>
    <rPh sb="0" eb="2">
      <t>ヒリツ</t>
    </rPh>
    <phoneticPr fontId="6"/>
  </si>
  <si>
    <t>比率(N-1)</t>
    <rPh sb="0" eb="2">
      <t>ヒリツ</t>
    </rPh>
    <phoneticPr fontId="6"/>
  </si>
  <si>
    <t>比率(N)</t>
    <rPh sb="0" eb="2">
      <t>ヒリツ</t>
    </rPh>
    <phoneticPr fontId="6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</si>
  <si>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</si>
  <si>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</si>
  <si>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</si>
  <si>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</si>
  <si>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</si>
  <si>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6"/>
  </si>
  <si>
    <t>全国平均</t>
  </si>
  <si>
    <t>参照用</t>
    <rPh sb="0" eb="3">
      <t>サンショウヨウ</t>
    </rPh>
    <phoneticPr fontId="6"/>
  </si>
  <si>
    <t>島根県　隠岐の島町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</si>
  <si>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</si>
  <si>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</si>
  <si>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</si>
  <si>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</si>
  <si>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</si>
  <si>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</si>
  <si>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6"/>
  </si>
  <si>
    <t>Ｎ－３年度</t>
    <rPh sb="3" eb="5">
      <t>ネンド</t>
    </rPh>
    <phoneticPr fontId="6"/>
  </si>
  <si>
    <t>Ｎ－２年度</t>
    <rPh sb="3" eb="5">
      <t>ネンド</t>
    </rPh>
    <phoneticPr fontId="6"/>
  </si>
  <si>
    <t>Ｎ－１年度</t>
    <rPh sb="3" eb="5">
      <t>ネンド</t>
    </rPh>
    <phoneticPr fontId="6"/>
  </si>
  <si>
    <t>Ｎ年度</t>
    <rPh sb="1" eb="3">
      <t>ネンド</t>
    </rPh>
    <phoneticPr fontId="6"/>
  </si>
  <si>
    <t>③平成11年度供用開始で、新しい施設のため耐用年数内であり管渠改善は実施していない。</t>
    <rPh sb="1" eb="3">
      <t>ヘイセイ</t>
    </rPh>
    <rPh sb="5" eb="7">
      <t>ネンド</t>
    </rPh>
    <rPh sb="7" eb="9">
      <t>キョウヨウ</t>
    </rPh>
    <rPh sb="9" eb="11">
      <t>カイシ</t>
    </rPh>
    <rPh sb="13" eb="14">
      <t>アタラ</t>
    </rPh>
    <rPh sb="16" eb="18">
      <t>シセツ</t>
    </rPh>
    <rPh sb="21" eb="23">
      <t>タイヨウ</t>
    </rPh>
    <rPh sb="23" eb="25">
      <t>ネンスウ</t>
    </rPh>
    <rPh sb="25" eb="26">
      <t>ナイ</t>
    </rPh>
    <rPh sb="29" eb="31">
      <t>カンキョ</t>
    </rPh>
    <rPh sb="31" eb="33">
      <t>カイゼン</t>
    </rPh>
    <rPh sb="34" eb="36">
      <t>ジッシ</t>
    </rPh>
    <phoneticPr fontId="6"/>
  </si>
  <si>
    <t>特定環境保全公共下水道事業は、既供用区域については、小規模施設のため、類似団体に比較して悪い。平成25年度から新処理区着手のため企業債残高が増え、使用料以外の収入に依存している部分が増えると思われる。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rPh sb="11" eb="13">
      <t>ジギョウ</t>
    </rPh>
    <rPh sb="15" eb="16">
      <t>キ</t>
    </rPh>
    <rPh sb="16" eb="18">
      <t>キョウヨウ</t>
    </rPh>
    <rPh sb="18" eb="20">
      <t>クイキ</t>
    </rPh>
    <rPh sb="26" eb="29">
      <t>ショウキボ</t>
    </rPh>
    <rPh sb="29" eb="31">
      <t>シセツ</t>
    </rPh>
    <rPh sb="35" eb="39">
      <t>ルイジダンタイ</t>
    </rPh>
    <rPh sb="40" eb="42">
      <t>ヒカク</t>
    </rPh>
    <rPh sb="44" eb="45">
      <t>ワル</t>
    </rPh>
    <rPh sb="47" eb="49">
      <t>ヘイセイ</t>
    </rPh>
    <rPh sb="51" eb="53">
      <t>ネンド</t>
    </rPh>
    <rPh sb="55" eb="56">
      <t>シン</t>
    </rPh>
    <rPh sb="56" eb="58">
      <t>ショリ</t>
    </rPh>
    <rPh sb="58" eb="59">
      <t>ク</t>
    </rPh>
    <rPh sb="59" eb="61">
      <t>チャクシュ</t>
    </rPh>
    <rPh sb="64" eb="69">
      <t>キギョウサイザンダカ</t>
    </rPh>
    <rPh sb="70" eb="71">
      <t>フ</t>
    </rPh>
    <rPh sb="73" eb="76">
      <t>シヨウリョウ</t>
    </rPh>
    <rPh sb="76" eb="78">
      <t>イガイ</t>
    </rPh>
    <rPh sb="79" eb="81">
      <t>シュウニュウ</t>
    </rPh>
    <rPh sb="91" eb="92">
      <t>フ</t>
    </rPh>
    <rPh sb="95" eb="96">
      <t>オモ</t>
    </rPh>
    <phoneticPr fontId="6"/>
  </si>
  <si>
    <t>①100％前後で推移しているが、使用料以外の収入に依存している部分が大きい。　　　　　　　　　　　　　　　　　　　　　　　　　④H25年度新処理区着手のため上昇し、類似団体に比較して高くなる。　　　　　　　　　　　　　　　　⑤小規模施設のため、類似団体に比較して低い。　　⑥小規模施設のため、類似団体に比較して高い。　　⑦小規模施設のため、類似団体に比較して低い。　　⑧類似団体に比較してやや高い。　　　　　　　　　　　　　　　　　　小規模施設で供用区域が変わらないため、類似団体に比較して悪い傾向にある。</t>
    <rPh sb="5" eb="7">
      <t>ゼンゴ</t>
    </rPh>
    <rPh sb="8" eb="10">
      <t>スイイ</t>
    </rPh>
    <rPh sb="67" eb="69">
      <t>ネンド</t>
    </rPh>
    <rPh sb="73" eb="75">
      <t>チャクシュ</t>
    </rPh>
    <rPh sb="78" eb="80">
      <t>ジョウショウ</t>
    </rPh>
    <rPh sb="82" eb="84">
      <t>ルイジ</t>
    </rPh>
    <rPh sb="84" eb="86">
      <t>ダンタイ</t>
    </rPh>
    <rPh sb="87" eb="89">
      <t>ヒカク</t>
    </rPh>
    <rPh sb="91" eb="92">
      <t>タカ</t>
    </rPh>
    <rPh sb="113" eb="116">
      <t>ショウキボ</t>
    </rPh>
    <rPh sb="116" eb="118">
      <t>シセツ</t>
    </rPh>
    <rPh sb="196" eb="197">
      <t>タカ</t>
    </rPh>
    <rPh sb="217" eb="220">
      <t>ショウキボ</t>
    </rPh>
    <rPh sb="220" eb="222">
      <t>シセツ</t>
    </rPh>
    <rPh sb="223" eb="225">
      <t>キョウヨウ</t>
    </rPh>
    <rPh sb="225" eb="227">
      <t>クイキ</t>
    </rPh>
    <rPh sb="228" eb="229">
      <t>カ</t>
    </rPh>
    <rPh sb="241" eb="243">
      <t>ヒカク</t>
    </rPh>
    <rPh sb="245" eb="246">
      <t>ワル</t>
    </rPh>
    <rPh sb="247" eb="249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</si>
</sst>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3" fillId="0" borderId="0">
      <alignment vertical="center"/>
    </xf>
    <xf numFmtId="0" fontId="18" fillId="0" borderId="0"/>
    <xf numFmtId="0" fontId="20" fillId="0" borderId="0"/>
    <xf numFmtId="0" fontId="21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9" fillId="0" borderId="0">
      <alignment vertical="center"/>
    </xf>
    <xf numFmtId="0" fontId="20" fillId="0" borderId="0"/>
    <xf numFmtId="0" fontId="22" fillId="0" borderId="0">
      <alignment vertical="center"/>
    </xf>
    <xf numFmtId="0" fontId="23" fillId="0" borderId="0"/>
    <xf numFmtId="6" fontId="18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  <protection hidden="1"/>
    </xf>
    <xf numFmtId="176" fontId="7" fillId="0" borderId="2" xfId="0" applyNumberFormat="1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7" fillId="0" borderId="2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8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通貨 2 3" xfId="24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3 4" xfId="26"/>
    <cellStyle name="標準 2 4" xfId="10"/>
    <cellStyle name="標準 2 5" xfId="21"/>
    <cellStyle name="標準 2 6" xfId="25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4 3" xfId="27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90584"/>
        <c:axId val="1282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90584"/>
        <c:axId val="128287840"/>
      </c:lineChart>
      <c:dateAx>
        <c:axId val="12829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287840"/>
        <c:crosses val="autoZero"/>
        <c:auto val="1"/>
        <c:lblOffset val="100"/>
        <c:baseTimeUnit val="years"/>
      </c:dateAx>
      <c:valAx>
        <c:axId val="1282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29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35.71</c:v>
                </c:pt>
                <c:pt idx="1">
                  <c:v>38.57</c:v>
                </c:pt>
                <c:pt idx="2">
                  <c:v>35</c:v>
                </c:pt>
                <c:pt idx="3">
                  <c:v>32.14</c:v>
                </c:pt>
                <c:pt idx="4">
                  <c:v>31.43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89016"/>
        <c:axId val="12828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89016"/>
        <c:axId val="128286272"/>
      </c:lineChart>
      <c:dateAx>
        <c:axId val="12828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286272"/>
        <c:crosses val="autoZero"/>
        <c:auto val="1"/>
        <c:lblOffset val="100"/>
        <c:baseTimeUnit val="years"/>
      </c:dateAx>
      <c:valAx>
        <c:axId val="12828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28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96.97</c:v>
                </c:pt>
                <c:pt idx="1">
                  <c:v>90.53</c:v>
                </c:pt>
                <c:pt idx="2">
                  <c:v>90.37</c:v>
                </c:pt>
                <c:pt idx="3">
                  <c:v>91.21</c:v>
                </c:pt>
                <c:pt idx="4">
                  <c:v>91.91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388120"/>
        <c:axId val="30939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388120"/>
        <c:axId val="309390080"/>
      </c:lineChart>
      <c:dateAx>
        <c:axId val="30938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390080"/>
        <c:crosses val="autoZero"/>
        <c:auto val="1"/>
        <c:lblOffset val="100"/>
        <c:baseTimeUnit val="years"/>
      </c:dateAx>
      <c:valAx>
        <c:axId val="30939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38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100.09</c:v>
                </c:pt>
                <c:pt idx="1">
                  <c:v>100.19</c:v>
                </c:pt>
                <c:pt idx="2">
                  <c:v>99.62</c:v>
                </c:pt>
                <c:pt idx="3">
                  <c:v>100.03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87056"/>
        <c:axId val="12828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87056"/>
        <c:axId val="128288232"/>
      </c:lineChart>
      <c:dateAx>
        <c:axId val="12828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288232"/>
        <c:crosses val="autoZero"/>
        <c:auto val="1"/>
        <c:lblOffset val="100"/>
        <c:baseTimeUnit val="years"/>
      </c:dateAx>
      <c:valAx>
        <c:axId val="12828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28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85488"/>
        <c:axId val="12828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85488"/>
        <c:axId val="128283528"/>
      </c:lineChart>
      <c:dateAx>
        <c:axId val="12828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283528"/>
        <c:crosses val="autoZero"/>
        <c:auto val="1"/>
        <c:lblOffset val="100"/>
        <c:baseTimeUnit val="years"/>
      </c:dateAx>
      <c:valAx>
        <c:axId val="12828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28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84704"/>
        <c:axId val="12828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84704"/>
        <c:axId val="128289408"/>
      </c:lineChart>
      <c:dateAx>
        <c:axId val="12828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289408"/>
        <c:crosses val="autoZero"/>
        <c:auto val="1"/>
        <c:lblOffset val="100"/>
        <c:baseTimeUnit val="years"/>
      </c:dateAx>
      <c:valAx>
        <c:axId val="12828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28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55816"/>
        <c:axId val="30905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55816"/>
        <c:axId val="309055032"/>
      </c:lineChart>
      <c:dateAx>
        <c:axId val="30905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55032"/>
        <c:crosses val="autoZero"/>
        <c:auto val="1"/>
        <c:lblOffset val="100"/>
        <c:baseTimeUnit val="years"/>
      </c:dateAx>
      <c:valAx>
        <c:axId val="30905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5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56600"/>
        <c:axId val="30905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56600"/>
        <c:axId val="309058560"/>
      </c:lineChart>
      <c:dateAx>
        <c:axId val="309056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58560"/>
        <c:crosses val="autoZero"/>
        <c:auto val="1"/>
        <c:lblOffset val="100"/>
        <c:baseTimeUnit val="years"/>
      </c:dateAx>
      <c:valAx>
        <c:axId val="30905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56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1408.41</c:v>
                </c:pt>
                <c:pt idx="1">
                  <c:v>1377.28</c:v>
                </c:pt>
                <c:pt idx="2">
                  <c:v>1228.51</c:v>
                </c:pt>
                <c:pt idx="3">
                  <c:v>1512.15</c:v>
                </c:pt>
                <c:pt idx="4">
                  <c:v>3060.88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56208"/>
        <c:axId val="309051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56208"/>
        <c:axId val="309051896"/>
      </c:lineChart>
      <c:dateAx>
        <c:axId val="30905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51896"/>
        <c:crosses val="autoZero"/>
        <c:auto val="1"/>
        <c:lblOffset val="100"/>
        <c:baseTimeUnit val="years"/>
      </c:dateAx>
      <c:valAx>
        <c:axId val="309051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5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31.12</c:v>
                </c:pt>
                <c:pt idx="1">
                  <c:v>31.83</c:v>
                </c:pt>
                <c:pt idx="2">
                  <c:v>26.06</c:v>
                </c:pt>
                <c:pt idx="3">
                  <c:v>19.690000000000001</c:v>
                </c:pt>
                <c:pt idx="4">
                  <c:v>18.86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57776"/>
        <c:axId val="30905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57776"/>
        <c:axId val="309051112"/>
      </c:lineChart>
      <c:dateAx>
        <c:axId val="30905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51112"/>
        <c:crosses val="autoZero"/>
        <c:auto val="1"/>
        <c:lblOffset val="100"/>
        <c:baseTimeUnit val="years"/>
      </c:dateAx>
      <c:valAx>
        <c:axId val="30905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5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675.57</c:v>
                </c:pt>
                <c:pt idx="1">
                  <c:v>667.78</c:v>
                </c:pt>
                <c:pt idx="2">
                  <c:v>826.07</c:v>
                </c:pt>
                <c:pt idx="3">
                  <c:v>1038.5999999999999</c:v>
                </c:pt>
                <c:pt idx="4">
                  <c:v>1115.92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58168"/>
        <c:axId val="30905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58168"/>
        <c:axId val="309051504"/>
      </c:lineChart>
      <c:dateAx>
        <c:axId val="30905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51504"/>
        <c:crosses val="autoZero"/>
        <c:auto val="1"/>
        <c:lblOffset val="100"/>
        <c:baseTimeUnit val="years"/>
      </c:dateAx>
      <c:valAx>
        <c:axId val="30905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58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隠岐の島町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14996</v>
      </c>
      <c r="AM8" s="64"/>
      <c r="AN8" s="64"/>
      <c r="AO8" s="64"/>
      <c r="AP8" s="64"/>
      <c r="AQ8" s="64"/>
      <c r="AR8" s="64"/>
      <c r="AS8" s="64"/>
      <c r="AT8" s="63">
        <f>データ!S6</f>
        <v>242.83</v>
      </c>
      <c r="AU8" s="63"/>
      <c r="AV8" s="63"/>
      <c r="AW8" s="63"/>
      <c r="AX8" s="63"/>
      <c r="AY8" s="63"/>
      <c r="AZ8" s="63"/>
      <c r="BA8" s="63"/>
      <c r="BB8" s="63">
        <f>データ!T6</f>
        <v>61.76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1.1599999999999999</v>
      </c>
      <c r="Q10" s="63"/>
      <c r="R10" s="63"/>
      <c r="S10" s="63"/>
      <c r="T10" s="63"/>
      <c r="U10" s="63"/>
      <c r="V10" s="63"/>
      <c r="W10" s="63">
        <f>データ!P6</f>
        <v>106.05</v>
      </c>
      <c r="X10" s="63"/>
      <c r="Y10" s="63"/>
      <c r="Z10" s="63"/>
      <c r="AA10" s="63"/>
      <c r="AB10" s="63"/>
      <c r="AC10" s="63"/>
      <c r="AD10" s="64">
        <f>データ!Q6</f>
        <v>3781</v>
      </c>
      <c r="AE10" s="64"/>
      <c r="AF10" s="64"/>
      <c r="AG10" s="64"/>
      <c r="AH10" s="64"/>
      <c r="AI10" s="64"/>
      <c r="AJ10" s="64"/>
      <c r="AK10" s="2"/>
      <c r="AL10" s="64">
        <f>データ!U6</f>
        <v>173</v>
      </c>
      <c r="AM10" s="64"/>
      <c r="AN10" s="64"/>
      <c r="AO10" s="64"/>
      <c r="AP10" s="64"/>
      <c r="AQ10" s="64"/>
      <c r="AR10" s="64"/>
      <c r="AS10" s="64"/>
      <c r="AT10" s="63">
        <f>データ!V6</f>
        <v>0.09</v>
      </c>
      <c r="AU10" s="63"/>
      <c r="AV10" s="63"/>
      <c r="AW10" s="63"/>
      <c r="AX10" s="63"/>
      <c r="AY10" s="63"/>
      <c r="AZ10" s="63"/>
      <c r="BA10" s="63"/>
      <c r="BB10" s="63">
        <f>データ!W6</f>
        <v>1922.22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110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6"/>
      <c r="C34" s="49" t="s">
        <v>26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19"/>
      <c r="R34" s="49" t="s">
        <v>27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19"/>
      <c r="AG34" s="49" t="s">
        <v>28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19"/>
      <c r="AV34" s="49" t="s">
        <v>29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6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1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1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1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108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6"/>
      <c r="C56" s="49" t="s">
        <v>31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19"/>
      <c r="R56" s="49" t="s">
        <v>32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19"/>
      <c r="AG56" s="49" t="s">
        <v>33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19"/>
      <c r="AV56" s="49" t="s">
        <v>34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6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1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1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1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40" t="s">
        <v>35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109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6"/>
      <c r="C79" s="49" t="s">
        <v>37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19"/>
      <c r="V79" s="19"/>
      <c r="W79" s="49" t="s">
        <v>38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19"/>
      <c r="AP79" s="19"/>
      <c r="AQ79" s="49" t="s">
        <v>39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6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19"/>
      <c r="V80" s="1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19"/>
      <c r="AP80" s="1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64:BZ65"/>
    <mergeCell ref="C79:T80"/>
    <mergeCell ref="W79:AN80"/>
    <mergeCell ref="AQ79:BH80"/>
    <mergeCell ref="BL47:BZ63"/>
    <mergeCell ref="BL66:BZ82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1.1599999999999999</v>
      </c>
      <c r="P6" s="32">
        <f t="shared" si="3"/>
        <v>106.05</v>
      </c>
      <c r="Q6" s="32">
        <f t="shared" si="3"/>
        <v>3781</v>
      </c>
      <c r="R6" s="32">
        <f t="shared" si="3"/>
        <v>14996</v>
      </c>
      <c r="S6" s="32">
        <f t="shared" si="3"/>
        <v>242.83</v>
      </c>
      <c r="T6" s="32">
        <f t="shared" si="3"/>
        <v>61.76</v>
      </c>
      <c r="U6" s="32">
        <f t="shared" si="3"/>
        <v>173</v>
      </c>
      <c r="V6" s="32">
        <f t="shared" si="3"/>
        <v>0.09</v>
      </c>
      <c r="W6" s="32">
        <f t="shared" si="3"/>
        <v>1922.22</v>
      </c>
      <c r="X6" s="33">
        <f>IF(X7="",NA(),X7)</f>
        <v>100.09</v>
      </c>
      <c r="Y6" s="33">
        <f t="shared" ref="Y6:AG6" si="4">IF(Y7="",NA(),Y7)</f>
        <v>100.19</v>
      </c>
      <c r="Z6" s="33">
        <f t="shared" si="4"/>
        <v>99.62</v>
      </c>
      <c r="AA6" s="33">
        <f t="shared" si="4"/>
        <v>100.03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1408.41</v>
      </c>
      <c r="BF6" s="33">
        <f t="shared" ref="BF6:BN6" si="7">IF(BF7="",NA(),BF7)</f>
        <v>1377.28</v>
      </c>
      <c r="BG6" s="33">
        <f t="shared" si="7"/>
        <v>1228.51</v>
      </c>
      <c r="BH6" s="33">
        <f t="shared" si="7"/>
        <v>1512.15</v>
      </c>
      <c r="BI6" s="33">
        <f t="shared" si="7"/>
        <v>3060.88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31.12</v>
      </c>
      <c r="BQ6" s="33">
        <f t="shared" ref="BQ6:BY6" si="8">IF(BQ7="",NA(),BQ7)</f>
        <v>31.83</v>
      </c>
      <c r="BR6" s="33">
        <f t="shared" si="8"/>
        <v>26.06</v>
      </c>
      <c r="BS6" s="33">
        <f t="shared" si="8"/>
        <v>19.690000000000001</v>
      </c>
      <c r="BT6" s="33">
        <f t="shared" si="8"/>
        <v>18.86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675.57</v>
      </c>
      <c r="CB6" s="33">
        <f t="shared" ref="CB6:CJ6" si="9">IF(CB7="",NA(),CB7)</f>
        <v>667.78</v>
      </c>
      <c r="CC6" s="33">
        <f t="shared" si="9"/>
        <v>826.07</v>
      </c>
      <c r="CD6" s="33">
        <f t="shared" si="9"/>
        <v>1038.5999999999999</v>
      </c>
      <c r="CE6" s="33">
        <f t="shared" si="9"/>
        <v>1115.92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35.71</v>
      </c>
      <c r="CM6" s="33">
        <f t="shared" ref="CM6:CU6" si="10">IF(CM7="",NA(),CM7)</f>
        <v>38.57</v>
      </c>
      <c r="CN6" s="33">
        <f t="shared" si="10"/>
        <v>35</v>
      </c>
      <c r="CO6" s="33">
        <f t="shared" si="10"/>
        <v>32.14</v>
      </c>
      <c r="CP6" s="33">
        <f t="shared" si="10"/>
        <v>31.43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96.97</v>
      </c>
      <c r="CX6" s="33">
        <f t="shared" ref="CX6:DF6" si="11">IF(CX7="",NA(),CX7)</f>
        <v>90.53</v>
      </c>
      <c r="CY6" s="33">
        <f t="shared" si="11"/>
        <v>90.37</v>
      </c>
      <c r="CZ6" s="33">
        <f t="shared" si="11"/>
        <v>91.21</v>
      </c>
      <c r="DA6" s="33">
        <f t="shared" si="11"/>
        <v>91.91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325287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1.1599999999999999</v>
      </c>
      <c r="P7" s="36">
        <v>106.05</v>
      </c>
      <c r="Q7" s="36">
        <v>3781</v>
      </c>
      <c r="R7" s="36">
        <v>14996</v>
      </c>
      <c r="S7" s="36">
        <v>242.83</v>
      </c>
      <c r="T7" s="36">
        <v>61.76</v>
      </c>
      <c r="U7" s="36">
        <v>173</v>
      </c>
      <c r="V7" s="36">
        <v>0.09</v>
      </c>
      <c r="W7" s="36">
        <v>1922.22</v>
      </c>
      <c r="X7" s="36">
        <v>100.09</v>
      </c>
      <c r="Y7" s="36">
        <v>100.19</v>
      </c>
      <c r="Z7" s="36">
        <v>99.62</v>
      </c>
      <c r="AA7" s="36">
        <v>100.03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1408.41</v>
      </c>
      <c r="BF7" s="36">
        <v>1377.28</v>
      </c>
      <c r="BG7" s="36">
        <v>1228.51</v>
      </c>
      <c r="BH7" s="36">
        <v>1512.15</v>
      </c>
      <c r="BI7" s="36">
        <v>3060.88</v>
      </c>
      <c r="BJ7" s="36">
        <v>1868.17</v>
      </c>
      <c r="BK7" s="36">
        <v>1835.56</v>
      </c>
      <c r="BL7" s="36">
        <v>1716.82</v>
      </c>
      <c r="BM7" s="36">
        <v>1569.13</v>
      </c>
      <c r="BN7" s="36">
        <v>1436</v>
      </c>
      <c r="BO7" s="36">
        <v>1479.31</v>
      </c>
      <c r="BP7" s="36">
        <v>31.12</v>
      </c>
      <c r="BQ7" s="36">
        <v>31.83</v>
      </c>
      <c r="BR7" s="36">
        <v>26.06</v>
      </c>
      <c r="BS7" s="36">
        <v>19.690000000000001</v>
      </c>
      <c r="BT7" s="36">
        <v>18.86</v>
      </c>
      <c r="BU7" s="36">
        <v>55.15</v>
      </c>
      <c r="BV7" s="36">
        <v>52.89</v>
      </c>
      <c r="BW7" s="36">
        <v>51.73</v>
      </c>
      <c r="BX7" s="36">
        <v>64.63</v>
      </c>
      <c r="BY7" s="36">
        <v>66.56</v>
      </c>
      <c r="BZ7" s="36">
        <v>63.5</v>
      </c>
      <c r="CA7" s="36">
        <v>675.57</v>
      </c>
      <c r="CB7" s="36">
        <v>667.78</v>
      </c>
      <c r="CC7" s="36">
        <v>826.07</v>
      </c>
      <c r="CD7" s="36">
        <v>1038.5999999999999</v>
      </c>
      <c r="CE7" s="36">
        <v>1115.92</v>
      </c>
      <c r="CF7" s="36">
        <v>283.05</v>
      </c>
      <c r="CG7" s="36">
        <v>300.52</v>
      </c>
      <c r="CH7" s="36">
        <v>310.47000000000003</v>
      </c>
      <c r="CI7" s="36">
        <v>245.75</v>
      </c>
      <c r="CJ7" s="36">
        <v>244.29</v>
      </c>
      <c r="CK7" s="36">
        <v>253.12</v>
      </c>
      <c r="CL7" s="36">
        <v>35.71</v>
      </c>
      <c r="CM7" s="36">
        <v>38.57</v>
      </c>
      <c r="CN7" s="36">
        <v>35</v>
      </c>
      <c r="CO7" s="36">
        <v>32.14</v>
      </c>
      <c r="CP7" s="36">
        <v>31.43</v>
      </c>
      <c r="CQ7" s="36">
        <v>36.18</v>
      </c>
      <c r="CR7" s="36">
        <v>36.799999999999997</v>
      </c>
      <c r="CS7" s="36">
        <v>36.67</v>
      </c>
      <c r="CT7" s="36">
        <v>43.65</v>
      </c>
      <c r="CU7" s="36">
        <v>43.58</v>
      </c>
      <c r="CV7" s="36">
        <v>41.06</v>
      </c>
      <c r="CW7" s="36">
        <v>96.97</v>
      </c>
      <c r="CX7" s="36">
        <v>90.53</v>
      </c>
      <c r="CY7" s="36">
        <v>90.37</v>
      </c>
      <c r="CZ7" s="36">
        <v>91.21</v>
      </c>
      <c r="DA7" s="36">
        <v>91.91</v>
      </c>
      <c r="DB7" s="36">
        <v>72.14</v>
      </c>
      <c r="DC7" s="36">
        <v>71.62</v>
      </c>
      <c r="DD7" s="36">
        <v>71.239999999999995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201405030</cp:lastModifiedBy>
  <cp:lastPrinted>2016-02-12T02:00:17Z</cp:lastPrinted>
  <dcterms:created xsi:type="dcterms:W3CDTF">2016-02-03T09:06:09Z</dcterms:created>
  <dcterms:modified xsi:type="dcterms:W3CDTF">2016-02-12T02:00:21Z</dcterms:modified>
  <cp:category/>
</cp:coreProperties>
</file>