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1DC03\disk\受け渡し\業務係\●経営比較分析表2.12〆切\隠岐の島町上水・簡水\下水道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<sst xmlns="http://schemas.openxmlformats.org/spreadsheetml/2006/main" count="221" uniqueCount="111">
  <si>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</si>
  <si>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</si>
  <si>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</si>
  <si>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</si>
  <si>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</si>
  <si>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</si>
  <si>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</si>
  <si>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</si>
  <si>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</si>
  <si>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</si>
  <si>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</si>
  <si>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</si>
  <si>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</si>
  <si>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</si>
  <si>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</si>
  <si>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</si>
  <si>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</si>
  <si>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</si>
  <si>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</si>
  <si>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</si>
  <si>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</si>
  <si>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</si>
  <si>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</si>
  <si>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</si>
  <si>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</si>
  <si>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</si>
  <si>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</si>
  <si>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</si>
  <si>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</si>
  <si>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</si>
  <si>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</si>
  <si>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</si>
  <si>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</si>
  <si>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</si>
  <si>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</si>
  <si>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</si>
  <si>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</si>
  <si>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</si>
  <si>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</si>
  <si>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</si>
  <si>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</si>
  <si>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</si>
  <si>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</si>
  <si>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</si>
  <si>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</si>
  <si>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</si>
  <si>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</si>
  <si>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</si>
  <si>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</si>
  <si>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</si>
  <si>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</si>
  <si>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</si>
  <si>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</si>
  <si>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</si>
  <si>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</si>
  <si>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</si>
  <si>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</si>
  <si>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</si>
  <si>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</si>
  <si>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</si>
  <si>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</si>
  <si>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</si>
  <si>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</si>
  <si>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</si>
  <si>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</si>
  <si>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</si>
  <si>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</si>
  <si>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</si>
  <si>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</si>
  <si>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</si>
  <si>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</si>
  <si>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</si>
  <si>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</si>
  <si>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</si>
  <si>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</si>
  <si>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</si>
  <si>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</si>
  <si>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</si>
  <si>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</si>
  <si>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</si>
  <si>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</si>
  <si>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</si>
  <si>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</si>
  <si>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</si>
  <si>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</si>
  <si>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</si>
  <si>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</si>
  <si>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</si>
  <si>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</si>
  <si>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</si>
  <si>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</si>
  <si>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</si>
  <si>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</si>
  <si>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</si>
  <si>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</si>
  <si>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</si>
  <si>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島根県　隠岐の島町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</si>
  <si>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</si>
  <si>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</si>
  <si>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</si>
  <si>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</si>
  <si>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</si>
  <si>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</si>
  <si>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</si>
  <si>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</si>
  <si>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</si>
  <si>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</si>
  <si>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</si>
  <si>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①100％超で推移しているが、使用料以外の収入に依存している部分が大きい。　　　　　　　　　　　　　　　　　　　　　④類似団体に比較して高いが、改善傾向にある。　　　⑤類似団体に比較して低いが、改善傾向にある。　　⑥類似団体に比較して高いが、改善傾向にある。　　⑦類似団体に比較して低いが、改善傾向にある。　　⑧類似団体に比較して低いが、改善傾向にある。　　　　　　　　　　　　　　　　　　　　　供用開始が平成21年度と新しく、また、現在も処理場・管渠の整備が進行中のため類似団体に比較して悪いが、改善傾向にある。</t>
    <rPh sb="5" eb="6">
      <t>チョウ</t>
    </rPh>
    <rPh sb="7" eb="9">
      <t>スイイ</t>
    </rPh>
    <rPh sb="59" eb="61">
      <t>ルイジ</t>
    </rPh>
    <rPh sb="61" eb="63">
      <t>ダンタイ</t>
    </rPh>
    <rPh sb="64" eb="66">
      <t>ヒカク</t>
    </rPh>
    <rPh sb="68" eb="69">
      <t>タカ</t>
    </rPh>
    <rPh sb="72" eb="74">
      <t>カイゼン</t>
    </rPh>
    <rPh sb="74" eb="76">
      <t>ケイコウ</t>
    </rPh>
    <rPh sb="93" eb="94">
      <t>ヒク</t>
    </rPh>
    <rPh sb="198" eb="200">
      <t>キョウヨウ</t>
    </rPh>
    <rPh sb="200" eb="202">
      <t>カイシ</t>
    </rPh>
    <rPh sb="203" eb="205">
      <t>ヘイセイ</t>
    </rPh>
    <rPh sb="207" eb="209">
      <t>ネンド</t>
    </rPh>
    <rPh sb="210" eb="211">
      <t>アタラ</t>
    </rPh>
    <rPh sb="217" eb="219">
      <t>ゲンザイ</t>
    </rPh>
    <rPh sb="220" eb="223">
      <t>ショリジョウ</t>
    </rPh>
    <rPh sb="224" eb="226">
      <t>カンキョ</t>
    </rPh>
    <rPh sb="227" eb="229">
      <t>セイビ</t>
    </rPh>
    <rPh sb="230" eb="232">
      <t>シンコウ</t>
    </rPh>
    <rPh sb="232" eb="233">
      <t>チュウ</t>
    </rPh>
    <rPh sb="236" eb="238">
      <t>ルイジ</t>
    </rPh>
    <rPh sb="238" eb="240">
      <t>ダンタイ</t>
    </rPh>
    <rPh sb="241" eb="243">
      <t>ヒカク</t>
    </rPh>
    <rPh sb="245" eb="246">
      <t>ワル</t>
    </rPh>
    <rPh sb="249" eb="251">
      <t>カイゼン</t>
    </rPh>
    <rPh sb="251" eb="253">
      <t>ケイコウ</t>
    </rPh>
    <phoneticPr fontId="5"/>
  </si>
  <si>
    <t>③平成21年度からの供用開始で、新しい施設のため耐用年数内であり管渠改善は実施していない。</t>
    <rPh sb="1" eb="3">
      <t>ヘイセイ</t>
    </rPh>
    <rPh sb="5" eb="7">
      <t>ネンド</t>
    </rPh>
    <rPh sb="10" eb="12">
      <t>キョウヨウ</t>
    </rPh>
    <rPh sb="12" eb="14">
      <t>カイシ</t>
    </rPh>
    <rPh sb="16" eb="17">
      <t>アタラ</t>
    </rPh>
    <rPh sb="19" eb="21">
      <t>シセツ</t>
    </rPh>
    <rPh sb="24" eb="26">
      <t>タイヨウ</t>
    </rPh>
    <rPh sb="26" eb="28">
      <t>ネンスウ</t>
    </rPh>
    <rPh sb="28" eb="29">
      <t>ナイ</t>
    </rPh>
    <rPh sb="32" eb="34">
      <t>カンキョ</t>
    </rPh>
    <rPh sb="34" eb="36">
      <t>カイゼン</t>
    </rPh>
    <rPh sb="37" eb="39">
      <t>ジッシ</t>
    </rPh>
    <phoneticPr fontId="5"/>
  </si>
  <si>
    <t>公共下水道事業は、管渠の整備中であり供用開始間もないため、各比率は類似団体に比較して悪く、使用料以外の収入に依存している部分が大きい。今後管渠整備が進み、供用区間の拡大に伴い改善する。　　</t>
    <rPh sb="0" eb="2">
      <t>コウキョウ</t>
    </rPh>
    <rPh sb="2" eb="4">
      <t>ゲスイ</t>
    </rPh>
    <rPh sb="4" eb="5">
      <t>ドウ</t>
    </rPh>
    <rPh sb="5" eb="7">
      <t>ジギョウ</t>
    </rPh>
    <rPh sb="18" eb="20">
      <t>キョウヨウ</t>
    </rPh>
    <rPh sb="20" eb="22">
      <t>カイシ</t>
    </rPh>
    <rPh sb="22" eb="23">
      <t>マ</t>
    </rPh>
    <rPh sb="29" eb="30">
      <t>カク</t>
    </rPh>
    <rPh sb="30" eb="32">
      <t>ヒリツ</t>
    </rPh>
    <rPh sb="33" eb="35">
      <t>ルイジ</t>
    </rPh>
    <rPh sb="35" eb="37">
      <t>ダンタイ</t>
    </rPh>
    <rPh sb="38" eb="40">
      <t>ヒカク</t>
    </rPh>
    <rPh sb="42" eb="43">
      <t>ワル</t>
    </rPh>
    <rPh sb="45" eb="48">
      <t>シヨウリョウ</t>
    </rPh>
    <rPh sb="48" eb="50">
      <t>イガイ</t>
    </rPh>
    <rPh sb="67" eb="69">
      <t>コンゴ</t>
    </rPh>
    <rPh sb="69" eb="71">
      <t>カンキョ</t>
    </rPh>
    <rPh sb="71" eb="73">
      <t>セイビ</t>
    </rPh>
    <rPh sb="74" eb="75">
      <t>スス</t>
    </rPh>
    <rPh sb="77" eb="79">
      <t>キョウヨウ</t>
    </rPh>
    <rPh sb="79" eb="81">
      <t>クカン</t>
    </rPh>
    <rPh sb="82" eb="84">
      <t>カクダイ</t>
    </rPh>
    <rPh sb="85" eb="86">
      <t>トモナ</t>
    </rPh>
    <rPh sb="87" eb="89">
      <t>カイゼン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</si>
</sst>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6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4" xfId="10"/>
    <cellStyle name="標準 2 5" xfId="21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88528"/>
        <c:axId val="3128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88528"/>
        <c:axId val="312886176"/>
      </c:lineChart>
      <c:dateAx>
        <c:axId val="31288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86176"/>
        <c:crosses val="autoZero"/>
        <c:auto val="1"/>
        <c:lblOffset val="100"/>
        <c:baseTimeUnit val="years"/>
      </c:dateAx>
      <c:valAx>
        <c:axId val="3128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8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8.33</c:v>
                </c:pt>
                <c:pt idx="1">
                  <c:v>15.35</c:v>
                </c:pt>
                <c:pt idx="2">
                  <c:v>23.68</c:v>
                </c:pt>
                <c:pt idx="3">
                  <c:v>32.92</c:v>
                </c:pt>
                <c:pt idx="4">
                  <c:v>37.78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86568"/>
        <c:axId val="312887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86568"/>
        <c:axId val="312887352"/>
      </c:lineChart>
      <c:dateAx>
        <c:axId val="312886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87352"/>
        <c:crosses val="autoZero"/>
        <c:auto val="1"/>
        <c:lblOffset val="100"/>
        <c:baseTimeUnit val="years"/>
      </c:dateAx>
      <c:valAx>
        <c:axId val="31288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86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40.25</c:v>
                </c:pt>
                <c:pt idx="1">
                  <c:v>44.16</c:v>
                </c:pt>
                <c:pt idx="2">
                  <c:v>52.71</c:v>
                </c:pt>
                <c:pt idx="3">
                  <c:v>52.52</c:v>
                </c:pt>
                <c:pt idx="4">
                  <c:v>52.27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32888"/>
        <c:axId val="31483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832888"/>
        <c:axId val="314833672"/>
      </c:lineChart>
      <c:dateAx>
        <c:axId val="31483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833672"/>
        <c:crosses val="autoZero"/>
        <c:auto val="1"/>
        <c:lblOffset val="100"/>
        <c:baseTimeUnit val="years"/>
      </c:dateAx>
      <c:valAx>
        <c:axId val="31483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83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67.569999999999993</c:v>
                </c:pt>
                <c:pt idx="1">
                  <c:v>99.93</c:v>
                </c:pt>
                <c:pt idx="2">
                  <c:v>99.98</c:v>
                </c:pt>
                <c:pt idx="3">
                  <c:v>100.05</c:v>
                </c:pt>
                <c:pt idx="4">
                  <c:v>100.87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88136"/>
        <c:axId val="312883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88136"/>
        <c:axId val="312883432"/>
      </c:lineChart>
      <c:dateAx>
        <c:axId val="31288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83432"/>
        <c:crosses val="autoZero"/>
        <c:auto val="1"/>
        <c:lblOffset val="100"/>
        <c:baseTimeUnit val="years"/>
      </c:dateAx>
      <c:valAx>
        <c:axId val="312883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8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85392"/>
        <c:axId val="31288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85392"/>
        <c:axId val="312885784"/>
      </c:lineChart>
      <c:dateAx>
        <c:axId val="31288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85784"/>
        <c:crosses val="autoZero"/>
        <c:auto val="1"/>
        <c:lblOffset val="100"/>
        <c:baseTimeUnit val="years"/>
      </c:dateAx>
      <c:valAx>
        <c:axId val="31288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8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87744"/>
        <c:axId val="31288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87744"/>
        <c:axId val="312882256"/>
      </c:lineChart>
      <c:dateAx>
        <c:axId val="31288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882256"/>
        <c:crosses val="autoZero"/>
        <c:auto val="1"/>
        <c:lblOffset val="100"/>
        <c:baseTimeUnit val="years"/>
      </c:dateAx>
      <c:valAx>
        <c:axId val="31288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8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352376"/>
        <c:axId val="31435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2376"/>
        <c:axId val="314353944"/>
      </c:lineChart>
      <c:dateAx>
        <c:axId val="31435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53944"/>
        <c:crosses val="autoZero"/>
        <c:auto val="1"/>
        <c:lblOffset val="100"/>
        <c:baseTimeUnit val="years"/>
      </c:dateAx>
      <c:valAx>
        <c:axId val="31435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35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351984"/>
        <c:axId val="3143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1984"/>
        <c:axId val="314354336"/>
      </c:lineChart>
      <c:dateAx>
        <c:axId val="31435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54336"/>
        <c:crosses val="autoZero"/>
        <c:auto val="1"/>
        <c:lblOffset val="100"/>
        <c:baseTimeUnit val="years"/>
      </c:dateAx>
      <c:valAx>
        <c:axId val="3143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35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7228.13</c:v>
                </c:pt>
                <c:pt idx="1">
                  <c:v>5981.76</c:v>
                </c:pt>
                <c:pt idx="2">
                  <c:v>3705.6</c:v>
                </c:pt>
                <c:pt idx="3">
                  <c:v>2884.62</c:v>
                </c:pt>
                <c:pt idx="4">
                  <c:v>2347.96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350024"/>
        <c:axId val="31434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0024"/>
        <c:axId val="314349632"/>
      </c:lineChart>
      <c:dateAx>
        <c:axId val="31435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49632"/>
        <c:crosses val="autoZero"/>
        <c:auto val="1"/>
        <c:lblOffset val="100"/>
        <c:baseTimeUnit val="years"/>
      </c:dateAx>
      <c:valAx>
        <c:axId val="31434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35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10.56</c:v>
                </c:pt>
                <c:pt idx="1">
                  <c:v>15.89</c:v>
                </c:pt>
                <c:pt idx="2">
                  <c:v>23.61</c:v>
                </c:pt>
                <c:pt idx="3">
                  <c:v>34.99</c:v>
                </c:pt>
                <c:pt idx="4">
                  <c:v>41.79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351592"/>
        <c:axId val="31434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1592"/>
        <c:axId val="314347280"/>
      </c:lineChart>
      <c:dateAx>
        <c:axId val="31435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47280"/>
        <c:crosses val="autoZero"/>
        <c:auto val="1"/>
        <c:lblOffset val="100"/>
        <c:baseTimeUnit val="years"/>
      </c:dateAx>
      <c:valAx>
        <c:axId val="31434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35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1958.45</c:v>
                </c:pt>
                <c:pt idx="1">
                  <c:v>1334.82</c:v>
                </c:pt>
                <c:pt idx="2">
                  <c:v>943.73</c:v>
                </c:pt>
                <c:pt idx="3">
                  <c:v>637.41999999999996</c:v>
                </c:pt>
                <c:pt idx="4">
                  <c:v>545.62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350808"/>
        <c:axId val="3143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0808"/>
        <c:axId val="314351200"/>
      </c:lineChart>
      <c:dateAx>
        <c:axId val="31435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51200"/>
        <c:crosses val="autoZero"/>
        <c:auto val="1"/>
        <c:lblOffset val="100"/>
        <c:baseTimeUnit val="years"/>
      </c:dateAx>
      <c:valAx>
        <c:axId val="3143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35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X58" zoomScaleNormal="100" workbookViewId="0">
      <selection activeCell="CA68" sqref="CA6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14996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61.76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23.64</v>
      </c>
      <c r="Q10" s="43"/>
      <c r="R10" s="43"/>
      <c r="S10" s="43"/>
      <c r="T10" s="43"/>
      <c r="U10" s="43"/>
      <c r="V10" s="43"/>
      <c r="W10" s="43">
        <f>データ!P6</f>
        <v>104.17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3522</v>
      </c>
      <c r="AM10" s="47"/>
      <c r="AN10" s="47"/>
      <c r="AO10" s="47"/>
      <c r="AP10" s="47"/>
      <c r="AQ10" s="47"/>
      <c r="AR10" s="47"/>
      <c r="AS10" s="47"/>
      <c r="AT10" s="43">
        <f>データ!V6</f>
        <v>1.07</v>
      </c>
      <c r="AU10" s="43"/>
      <c r="AV10" s="43"/>
      <c r="AW10" s="43"/>
      <c r="AX10" s="43"/>
      <c r="AY10" s="43"/>
      <c r="AZ10" s="43"/>
      <c r="BA10" s="43"/>
      <c r="BB10" s="43">
        <f>データ!W6</f>
        <v>3291.59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7" t="s">
        <v>108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7" t="s">
        <v>109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7" t="s">
        <v>110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23.64</v>
      </c>
      <c r="P6" s="32">
        <f t="shared" si="3"/>
        <v>104.17</v>
      </c>
      <c r="Q6" s="32">
        <f t="shared" si="3"/>
        <v>3781</v>
      </c>
      <c r="R6" s="32">
        <f t="shared" si="3"/>
        <v>14996</v>
      </c>
      <c r="S6" s="32">
        <f t="shared" si="3"/>
        <v>242.83</v>
      </c>
      <c r="T6" s="32">
        <f t="shared" si="3"/>
        <v>61.76</v>
      </c>
      <c r="U6" s="32">
        <f t="shared" si="3"/>
        <v>3522</v>
      </c>
      <c r="V6" s="32">
        <f t="shared" si="3"/>
        <v>1.07</v>
      </c>
      <c r="W6" s="32">
        <f t="shared" si="3"/>
        <v>3291.59</v>
      </c>
      <c r="X6" s="33">
        <f>IF(X7="",NA(),X7)</f>
        <v>67.569999999999993</v>
      </c>
      <c r="Y6" s="33">
        <f t="shared" ref="Y6:AG6" si="4">IF(Y7="",NA(),Y7)</f>
        <v>99.93</v>
      </c>
      <c r="Z6" s="33">
        <f t="shared" si="4"/>
        <v>99.98</v>
      </c>
      <c r="AA6" s="33">
        <f t="shared" si="4"/>
        <v>100.05</v>
      </c>
      <c r="AB6" s="33">
        <f t="shared" si="4"/>
        <v>100.87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7228.13</v>
      </c>
      <c r="BF6" s="33">
        <f t="shared" ref="BF6:BN6" si="7">IF(BF7="",NA(),BF7)</f>
        <v>5981.76</v>
      </c>
      <c r="BG6" s="33">
        <f t="shared" si="7"/>
        <v>3705.6</v>
      </c>
      <c r="BH6" s="33">
        <f t="shared" si="7"/>
        <v>2884.62</v>
      </c>
      <c r="BI6" s="33">
        <f t="shared" si="7"/>
        <v>2347.96</v>
      </c>
      <c r="BJ6" s="33">
        <f t="shared" si="7"/>
        <v>1882.66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>
        <f>IF(BP7="",NA(),BP7)</f>
        <v>10.56</v>
      </c>
      <c r="BQ6" s="33">
        <f t="shared" ref="BQ6:BY6" si="8">IF(BQ7="",NA(),BQ7)</f>
        <v>15.89</v>
      </c>
      <c r="BR6" s="33">
        <f t="shared" si="8"/>
        <v>23.61</v>
      </c>
      <c r="BS6" s="33">
        <f t="shared" si="8"/>
        <v>34.99</v>
      </c>
      <c r="BT6" s="33">
        <f t="shared" si="8"/>
        <v>41.79</v>
      </c>
      <c r="BU6" s="33">
        <f t="shared" si="8"/>
        <v>54.67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>
        <f>IF(CA7="",NA(),CA7)</f>
        <v>1958.45</v>
      </c>
      <c r="CB6" s="33">
        <f t="shared" ref="CB6:CJ6" si="9">IF(CB7="",NA(),CB7)</f>
        <v>1334.82</v>
      </c>
      <c r="CC6" s="33">
        <f t="shared" si="9"/>
        <v>943.73</v>
      </c>
      <c r="CD6" s="33">
        <f t="shared" si="9"/>
        <v>637.41999999999996</v>
      </c>
      <c r="CE6" s="33">
        <f t="shared" si="9"/>
        <v>545.62</v>
      </c>
      <c r="CF6" s="33">
        <f t="shared" si="9"/>
        <v>290.26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>
        <f>IF(CL7="",NA(),CL7)</f>
        <v>8.33</v>
      </c>
      <c r="CM6" s="33">
        <f t="shared" ref="CM6:CU6" si="10">IF(CM7="",NA(),CM7)</f>
        <v>15.35</v>
      </c>
      <c r="CN6" s="33">
        <f t="shared" si="10"/>
        <v>23.68</v>
      </c>
      <c r="CO6" s="33">
        <f t="shared" si="10"/>
        <v>32.92</v>
      </c>
      <c r="CP6" s="33">
        <f t="shared" si="10"/>
        <v>37.78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>
        <f>IF(CW7="",NA(),CW7)</f>
        <v>40.25</v>
      </c>
      <c r="CX6" s="33">
        <f t="shared" ref="CX6:DF6" si="11">IF(CX7="",NA(),CX7)</f>
        <v>44.16</v>
      </c>
      <c r="CY6" s="33">
        <f t="shared" si="11"/>
        <v>52.71</v>
      </c>
      <c r="CZ6" s="33">
        <f t="shared" si="11"/>
        <v>52.52</v>
      </c>
      <c r="DA6" s="33">
        <f t="shared" si="11"/>
        <v>52.27</v>
      </c>
      <c r="DB6" s="33">
        <f t="shared" si="11"/>
        <v>65.66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325287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23.64</v>
      </c>
      <c r="P7" s="36">
        <v>104.17</v>
      </c>
      <c r="Q7" s="36">
        <v>3781</v>
      </c>
      <c r="R7" s="36">
        <v>14996</v>
      </c>
      <c r="S7" s="36">
        <v>242.83</v>
      </c>
      <c r="T7" s="36">
        <v>61.76</v>
      </c>
      <c r="U7" s="36">
        <v>3522</v>
      </c>
      <c r="V7" s="36">
        <v>1.07</v>
      </c>
      <c r="W7" s="36">
        <v>3291.59</v>
      </c>
      <c r="X7" s="36">
        <v>67.569999999999993</v>
      </c>
      <c r="Y7" s="36">
        <v>99.93</v>
      </c>
      <c r="Z7" s="36">
        <v>99.98</v>
      </c>
      <c r="AA7" s="36">
        <v>100.05</v>
      </c>
      <c r="AB7" s="36">
        <v>100.87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7228.13</v>
      </c>
      <c r="BF7" s="36">
        <v>5981.76</v>
      </c>
      <c r="BG7" s="36">
        <v>3705.6</v>
      </c>
      <c r="BH7" s="36">
        <v>2884.62</v>
      </c>
      <c r="BI7" s="36">
        <v>2347.96</v>
      </c>
      <c r="BJ7" s="36">
        <v>1882.66</v>
      </c>
      <c r="BK7" s="36">
        <v>1749.66</v>
      </c>
      <c r="BL7" s="36">
        <v>1574.53</v>
      </c>
      <c r="BM7" s="36">
        <v>1506.51</v>
      </c>
      <c r="BN7" s="36">
        <v>1315.67</v>
      </c>
      <c r="BO7" s="36">
        <v>776.35</v>
      </c>
      <c r="BP7" s="36">
        <v>10.56</v>
      </c>
      <c r="BQ7" s="36">
        <v>15.89</v>
      </c>
      <c r="BR7" s="36">
        <v>23.61</v>
      </c>
      <c r="BS7" s="36">
        <v>34.99</v>
      </c>
      <c r="BT7" s="36">
        <v>41.79</v>
      </c>
      <c r="BU7" s="36">
        <v>54.67</v>
      </c>
      <c r="BV7" s="36">
        <v>54.46</v>
      </c>
      <c r="BW7" s="36">
        <v>57.36</v>
      </c>
      <c r="BX7" s="36">
        <v>57.33</v>
      </c>
      <c r="BY7" s="36">
        <v>60.78</v>
      </c>
      <c r="BZ7" s="36">
        <v>96.57</v>
      </c>
      <c r="CA7" s="36">
        <v>1958.45</v>
      </c>
      <c r="CB7" s="36">
        <v>1334.82</v>
      </c>
      <c r="CC7" s="36">
        <v>943.73</v>
      </c>
      <c r="CD7" s="36">
        <v>637.41999999999996</v>
      </c>
      <c r="CE7" s="36">
        <v>545.62</v>
      </c>
      <c r="CF7" s="36">
        <v>290.26</v>
      </c>
      <c r="CG7" s="36">
        <v>293.08999999999997</v>
      </c>
      <c r="CH7" s="36">
        <v>279.91000000000003</v>
      </c>
      <c r="CI7" s="36">
        <v>284.52999999999997</v>
      </c>
      <c r="CJ7" s="36">
        <v>276.26</v>
      </c>
      <c r="CK7" s="36">
        <v>142.28</v>
      </c>
      <c r="CL7" s="36">
        <v>8.33</v>
      </c>
      <c r="CM7" s="36">
        <v>15.35</v>
      </c>
      <c r="CN7" s="36">
        <v>23.68</v>
      </c>
      <c r="CO7" s="36">
        <v>32.92</v>
      </c>
      <c r="CP7" s="36">
        <v>37.78</v>
      </c>
      <c r="CQ7" s="36">
        <v>39.770000000000003</v>
      </c>
      <c r="CR7" s="36">
        <v>38.950000000000003</v>
      </c>
      <c r="CS7" s="36">
        <v>40.07</v>
      </c>
      <c r="CT7" s="36">
        <v>39.92</v>
      </c>
      <c r="CU7" s="36">
        <v>41.63</v>
      </c>
      <c r="CV7" s="36">
        <v>60.35</v>
      </c>
      <c r="CW7" s="36">
        <v>40.25</v>
      </c>
      <c r="CX7" s="36">
        <v>44.16</v>
      </c>
      <c r="CY7" s="36">
        <v>52.71</v>
      </c>
      <c r="CZ7" s="36">
        <v>52.52</v>
      </c>
      <c r="DA7" s="36">
        <v>52.27</v>
      </c>
      <c r="DB7" s="36">
        <v>65.66</v>
      </c>
      <c r="DC7" s="36">
        <v>65.599999999999994</v>
      </c>
      <c r="DD7" s="36">
        <v>66</v>
      </c>
      <c r="DE7" s="36">
        <v>65.86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0.18</v>
      </c>
      <c r="EL7" s="36">
        <v>0.19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201405030</cp:lastModifiedBy>
  <cp:lastPrinted>2016-02-12T02:00:46Z</cp:lastPrinted>
  <dcterms:created xsi:type="dcterms:W3CDTF">2016-02-03T08:55:56Z</dcterms:created>
  <dcterms:modified xsi:type="dcterms:W3CDTF">2016-02-12T02:00:48Z</dcterms:modified>
  <cp:category/>
</cp:coreProperties>
</file>