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8\Desktop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B10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<sst xmlns="http://schemas.openxmlformats.org/spreadsheetml/2006/main" count="221" uniqueCount="111">
  <si>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</si>
  <si>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</si>
  <si>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</si>
  <si>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</si>
  <si>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</si>
  <si>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</si>
  <si>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</si>
  <si>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</si>
  <si>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</si>
  <si>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</si>
  <si>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</si>
  <si>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</si>
  <si>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</si>
  <si>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</si>
  <si>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</si>
  <si>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</si>
  <si>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</si>
  <si>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</si>
  <si>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</si>
  <si>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</si>
  <si>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</si>
  <si>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</si>
  <si>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</si>
  <si>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</si>
  <si>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</si>
  <si>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</si>
  <si>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</si>
  <si>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</si>
  <si>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</si>
  <si>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</si>
  <si>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</si>
  <si>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</si>
  <si>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</si>
  <si>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</si>
  <si>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</si>
  <si>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</si>
  <si>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</si>
  <si>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</si>
  <si>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</si>
  <si>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</si>
  <si>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</si>
  <si>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</si>
  <si>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</si>
  <si>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</si>
  <si>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</si>
  <si>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</si>
  <si>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</si>
  <si>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</si>
  <si>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</si>
  <si>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</si>
  <si>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</si>
  <si>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</si>
  <si>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</si>
  <si>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</si>
  <si>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</si>
  <si>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</si>
  <si>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</si>
  <si>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</si>
  <si>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</si>
  <si>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</si>
  <si>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</si>
  <si>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</si>
  <si>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</si>
  <si>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</si>
  <si>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</si>
  <si>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</si>
  <si>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</si>
  <si>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</si>
  <si>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</si>
  <si>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</si>
  <si>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</si>
  <si>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</si>
  <si>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</si>
  <si>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</si>
  <si>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</si>
  <si>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</si>
  <si>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</si>
  <si>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</si>
  <si>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</si>
  <si>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</si>
  <si>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</si>
  <si>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</si>
  <si>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</si>
  <si>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</si>
  <si>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</si>
  <si>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</si>
  <si>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</si>
  <si>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</si>
  <si>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</si>
  <si>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</si>
  <si>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</si>
  <si>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</si>
  <si>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</si>
  <si>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</si>
  <si>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</si>
  <si>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</si>
  <si>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吉賀町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</si>
  <si>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</si>
  <si>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</si>
  <si>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</si>
  <si>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</si>
  <si>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</si>
  <si>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</si>
  <si>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</si>
  <si>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</si>
  <si>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</si>
  <si>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</si>
  <si>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</si>
  <si>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供用開始から１２年が経過し、処理区域内の
　高齢化が進み、跡継ぎがいないことなどから
　新規接続者の見込みはほぼ無い状況である。
　⑤経費回収率についてはＨ２６に施設および
　管路の台帳整備を行った為著しく低下してい
　る。
　⑥汚水処理原価についても上記同様Ｈ２６が
　高騰している。
　⑦施設利用率については処理区域内人口が
　年々減少しており右肩下がりとなっている。
　今後もこの傾向が続くものと思われる。
</t>
    <rPh sb="2" eb="4">
      <t>キョウヨウ</t>
    </rPh>
    <rPh sb="4" eb="6">
      <t>カイシ</t>
    </rPh>
    <rPh sb="10" eb="11">
      <t>ネン</t>
    </rPh>
    <rPh sb="12" eb="14">
      <t>ケイカ</t>
    </rPh>
    <rPh sb="16" eb="18">
      <t>ショリ</t>
    </rPh>
    <rPh sb="18" eb="21">
      <t>クイキナイ</t>
    </rPh>
    <rPh sb="24" eb="27">
      <t>コウレイカ</t>
    </rPh>
    <rPh sb="28" eb="29">
      <t>スス</t>
    </rPh>
    <rPh sb="31" eb="33">
      <t>アトツ</t>
    </rPh>
    <rPh sb="46" eb="48">
      <t>シンキ</t>
    </rPh>
    <rPh sb="48" eb="50">
      <t>セツゾク</t>
    </rPh>
    <rPh sb="50" eb="51">
      <t>シャ</t>
    </rPh>
    <rPh sb="52" eb="54">
      <t>ミコ</t>
    </rPh>
    <rPh sb="58" eb="59">
      <t>ナ</t>
    </rPh>
    <rPh sb="60" eb="62">
      <t>ジョウキョウ</t>
    </rPh>
    <rPh sb="70" eb="72">
      <t>ケイヒ</t>
    </rPh>
    <rPh sb="72" eb="74">
      <t>カイシュウ</t>
    </rPh>
    <rPh sb="74" eb="75">
      <t>リツ</t>
    </rPh>
    <rPh sb="84" eb="86">
      <t>シセツ</t>
    </rPh>
    <rPh sb="91" eb="93">
      <t>カンロ</t>
    </rPh>
    <rPh sb="94" eb="96">
      <t>ダイチョウ</t>
    </rPh>
    <rPh sb="96" eb="98">
      <t>セイビ</t>
    </rPh>
    <rPh sb="99" eb="100">
      <t>オコナ</t>
    </rPh>
    <rPh sb="102" eb="103">
      <t>タメ</t>
    </rPh>
    <rPh sb="103" eb="104">
      <t>イチジル</t>
    </rPh>
    <rPh sb="106" eb="108">
      <t>テイカ</t>
    </rPh>
    <rPh sb="119" eb="121">
      <t>オスイ</t>
    </rPh>
    <rPh sb="121" eb="123">
      <t>ショリ</t>
    </rPh>
    <rPh sb="123" eb="125">
      <t>ゲンカ</t>
    </rPh>
    <rPh sb="130" eb="132">
      <t>ジョウキ</t>
    </rPh>
    <rPh sb="132" eb="134">
      <t>ドウヨウ</t>
    </rPh>
    <rPh sb="140" eb="142">
      <t>コウトウ</t>
    </rPh>
    <rPh sb="151" eb="153">
      <t>シセツ</t>
    </rPh>
    <rPh sb="153" eb="156">
      <t>リヨウリツ</t>
    </rPh>
    <rPh sb="161" eb="163">
      <t>ショリ</t>
    </rPh>
    <rPh sb="163" eb="166">
      <t>クイキナイ</t>
    </rPh>
    <rPh sb="166" eb="168">
      <t>ジンコウ</t>
    </rPh>
    <rPh sb="171" eb="173">
      <t>ネンネン</t>
    </rPh>
    <rPh sb="173" eb="175">
      <t>ゲンショウ</t>
    </rPh>
    <rPh sb="179" eb="181">
      <t>ミギカタ</t>
    </rPh>
    <rPh sb="181" eb="182">
      <t>サ</t>
    </rPh>
    <rPh sb="193" eb="195">
      <t>コンゴ</t>
    </rPh>
    <rPh sb="198" eb="200">
      <t>ケイコウ</t>
    </rPh>
    <rPh sb="201" eb="202">
      <t>ツヅ</t>
    </rPh>
    <rPh sb="206" eb="207">
      <t>オモ</t>
    </rPh>
    <phoneticPr fontId="4"/>
  </si>
  <si>
    <t xml:space="preserve">
　今後機能診断やストックマネジメントを行い
　計画的な修繕等を行う必要がある。</t>
    <rPh sb="2" eb="4">
      <t>コンゴ</t>
    </rPh>
    <rPh sb="4" eb="6">
      <t>キノウ</t>
    </rPh>
    <rPh sb="6" eb="8">
      <t>シンダン</t>
    </rPh>
    <rPh sb="20" eb="21">
      <t>オコナ</t>
    </rPh>
    <rPh sb="24" eb="27">
      <t>ケイカクテキ</t>
    </rPh>
    <rPh sb="28" eb="30">
      <t>シュウゼン</t>
    </rPh>
    <rPh sb="30" eb="31">
      <t>トウ</t>
    </rPh>
    <rPh sb="32" eb="33">
      <t>オコナ</t>
    </rPh>
    <rPh sb="34" eb="36">
      <t>ヒツヨウ</t>
    </rPh>
    <phoneticPr fontId="4"/>
  </si>
  <si>
    <t xml:space="preserve">
　下水道事業と同様に公営企業法の任意適用に
　より、企業会計の導入を視野に、経営の健全
　化や適正な料金体系の検討が望まれる。</t>
    <rPh sb="2" eb="5">
      <t>ゲスイドウ</t>
    </rPh>
    <rPh sb="5" eb="7">
      <t>ジギョウ</t>
    </rPh>
    <rPh sb="8" eb="10">
      <t>ドウヨウ</t>
    </rPh>
    <rPh sb="11" eb="13">
      <t>コウエイ</t>
    </rPh>
    <rPh sb="13" eb="15">
      <t>キギョウ</t>
    </rPh>
    <rPh sb="15" eb="16">
      <t>ホウ</t>
    </rPh>
    <rPh sb="17" eb="19">
      <t>ニンイ</t>
    </rPh>
    <rPh sb="19" eb="21">
      <t>テキヨウ</t>
    </rPh>
    <rPh sb="27" eb="29">
      <t>キギョウ</t>
    </rPh>
    <rPh sb="29" eb="31">
      <t>カイケイ</t>
    </rPh>
    <rPh sb="32" eb="34">
      <t>ドウニュウ</t>
    </rPh>
    <rPh sb="35" eb="37">
      <t>シヤ</t>
    </rPh>
    <rPh sb="39" eb="41">
      <t>ケイエイ</t>
    </rPh>
    <rPh sb="42" eb="44">
      <t>ケンゼン</t>
    </rPh>
    <rPh sb="46" eb="47">
      <t>カ</t>
    </rPh>
    <rPh sb="48" eb="50">
      <t>テキセイ</t>
    </rPh>
    <rPh sb="51" eb="53">
      <t>リョウキン</t>
    </rPh>
    <rPh sb="53" eb="55">
      <t>タイケイ</t>
    </rPh>
    <rPh sb="56" eb="58">
      <t>ケントウ</t>
    </rPh>
    <rPh sb="59" eb="60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</si>
</sst>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39112"/>
        <c:axId val="1131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39112"/>
        <c:axId val="113161504"/>
      </c:lineChart>
      <c:dateAx>
        <c:axId val="179439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61504"/>
        <c:crosses val="autoZero"/>
        <c:auto val="1"/>
        <c:lblOffset val="100"/>
        <c:baseTimeUnit val="years"/>
      </c:dateAx>
      <c:valAx>
        <c:axId val="1131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439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47.34</c:v>
                </c:pt>
                <c:pt idx="2">
                  <c:v>45.66</c:v>
                </c:pt>
                <c:pt idx="3">
                  <c:v>45.66</c:v>
                </c:pt>
                <c:pt idx="4">
                  <c:v>44.54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7424"/>
        <c:axId val="18094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7424"/>
        <c:axId val="180947816"/>
      </c:lineChart>
      <c:dateAx>
        <c:axId val="1809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47816"/>
        <c:crosses val="autoZero"/>
        <c:auto val="1"/>
        <c:lblOffset val="100"/>
        <c:baseTimeUnit val="years"/>
      </c:dateAx>
      <c:valAx>
        <c:axId val="18094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79.52</c:v>
                </c:pt>
                <c:pt idx="2">
                  <c:v>81.86</c:v>
                </c:pt>
                <c:pt idx="3">
                  <c:v>84.13</c:v>
                </c:pt>
                <c:pt idx="4">
                  <c:v>84.98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8992"/>
        <c:axId val="18094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8992"/>
        <c:axId val="180949384"/>
      </c:lineChart>
      <c:dateAx>
        <c:axId val="18094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49384"/>
        <c:crosses val="autoZero"/>
        <c:auto val="1"/>
        <c:lblOffset val="100"/>
        <c:baseTimeUnit val="years"/>
      </c:dateAx>
      <c:valAx>
        <c:axId val="18094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4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48.93</c:v>
                </c:pt>
                <c:pt idx="1">
                  <c:v>57.33</c:v>
                </c:pt>
                <c:pt idx="2">
                  <c:v>61.12</c:v>
                </c:pt>
                <c:pt idx="3">
                  <c:v>69.39</c:v>
                </c:pt>
                <c:pt idx="4">
                  <c:v>89.38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20856"/>
        <c:axId val="17990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20856"/>
        <c:axId val="179909312"/>
      </c:lineChart>
      <c:dateAx>
        <c:axId val="17972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09312"/>
        <c:crosses val="autoZero"/>
        <c:auto val="1"/>
        <c:lblOffset val="100"/>
        <c:baseTimeUnit val="years"/>
      </c:dateAx>
      <c:valAx>
        <c:axId val="17990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72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98136"/>
        <c:axId val="18058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98136"/>
        <c:axId val="180583880"/>
      </c:lineChart>
      <c:dateAx>
        <c:axId val="17989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583880"/>
        <c:crosses val="autoZero"/>
        <c:auto val="1"/>
        <c:lblOffset val="100"/>
        <c:baseTimeUnit val="years"/>
      </c:dateAx>
      <c:valAx>
        <c:axId val="18058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9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96216"/>
        <c:axId val="1781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96216"/>
        <c:axId val="178196608"/>
      </c:lineChart>
      <c:dateAx>
        <c:axId val="17819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96608"/>
        <c:crosses val="autoZero"/>
        <c:auto val="1"/>
        <c:lblOffset val="100"/>
        <c:baseTimeUnit val="years"/>
      </c:dateAx>
      <c:valAx>
        <c:axId val="1781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9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97784"/>
        <c:axId val="17819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97784"/>
        <c:axId val="178198176"/>
      </c:lineChart>
      <c:dateAx>
        <c:axId val="17819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98176"/>
        <c:crosses val="autoZero"/>
        <c:auto val="1"/>
        <c:lblOffset val="100"/>
        <c:baseTimeUnit val="years"/>
      </c:dateAx>
      <c:valAx>
        <c:axId val="17819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9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01312"/>
        <c:axId val="17820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01312"/>
        <c:axId val="178201704"/>
      </c:lineChart>
      <c:dateAx>
        <c:axId val="1782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01704"/>
        <c:crosses val="autoZero"/>
        <c:auto val="1"/>
        <c:lblOffset val="100"/>
        <c:baseTimeUnit val="years"/>
      </c:dateAx>
      <c:valAx>
        <c:axId val="17820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0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1350.26</c:v>
                </c:pt>
                <c:pt idx="1">
                  <c:v>1023.44</c:v>
                </c:pt>
                <c:pt idx="2">
                  <c:v>836.82</c:v>
                </c:pt>
                <c:pt idx="3">
                  <c:v>724.1</c:v>
                </c:pt>
                <c:pt idx="4">
                  <c:v>625.46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00920"/>
        <c:axId val="17820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00920"/>
        <c:axId val="178200528"/>
      </c:lineChart>
      <c:dateAx>
        <c:axId val="17820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00528"/>
        <c:crosses val="autoZero"/>
        <c:auto val="1"/>
        <c:lblOffset val="100"/>
        <c:baseTimeUnit val="years"/>
      </c:dateAx>
      <c:valAx>
        <c:axId val="17820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0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43.04</c:v>
                </c:pt>
                <c:pt idx="2">
                  <c:v>42.9</c:v>
                </c:pt>
                <c:pt idx="3">
                  <c:v>40.880000000000003</c:v>
                </c:pt>
                <c:pt idx="4">
                  <c:v>22.79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99352"/>
        <c:axId val="18094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99352"/>
        <c:axId val="180944680"/>
      </c:lineChart>
      <c:dateAx>
        <c:axId val="178199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44680"/>
        <c:crosses val="autoZero"/>
        <c:auto val="1"/>
        <c:lblOffset val="100"/>
        <c:baseTimeUnit val="years"/>
      </c:dateAx>
      <c:valAx>
        <c:axId val="18094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9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390.13</c:v>
                </c:pt>
                <c:pt idx="1">
                  <c:v>358.19</c:v>
                </c:pt>
                <c:pt idx="2">
                  <c:v>365.07</c:v>
                </c:pt>
                <c:pt idx="3">
                  <c:v>368.64</c:v>
                </c:pt>
                <c:pt idx="4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5856"/>
        <c:axId val="18094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5856"/>
        <c:axId val="180946248"/>
      </c:lineChart>
      <c:dateAx>
        <c:axId val="1809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46248"/>
        <c:crosses val="autoZero"/>
        <c:auto val="1"/>
        <c:lblOffset val="100"/>
        <c:baseTimeUnit val="years"/>
      </c:dateAx>
      <c:valAx>
        <c:axId val="18094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6E6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44" zoomScaleNormal="44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吉賀町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6583</v>
      </c>
      <c r="AM8" s="64"/>
      <c r="AN8" s="64"/>
      <c r="AO8" s="64"/>
      <c r="AP8" s="64"/>
      <c r="AQ8" s="64"/>
      <c r="AR8" s="64"/>
      <c r="AS8" s="64"/>
      <c r="AT8" s="63">
        <f>データ!S6</f>
        <v>336.5</v>
      </c>
      <c r="AU8" s="63"/>
      <c r="AV8" s="63"/>
      <c r="AW8" s="63"/>
      <c r="AX8" s="63"/>
      <c r="AY8" s="63"/>
      <c r="AZ8" s="63"/>
      <c r="BA8" s="63"/>
      <c r="BB8" s="63">
        <f>データ!T6</f>
        <v>19.559999999999999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8.6999999999999993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566</v>
      </c>
      <c r="AM10" s="64"/>
      <c r="AN10" s="64"/>
      <c r="AO10" s="64"/>
      <c r="AP10" s="64"/>
      <c r="AQ10" s="64"/>
      <c r="AR10" s="64"/>
      <c r="AS10" s="64"/>
      <c r="AT10" s="63">
        <f>データ!V6</f>
        <v>0.25</v>
      </c>
      <c r="AU10" s="63"/>
      <c r="AV10" s="63"/>
      <c r="AW10" s="63"/>
      <c r="AX10" s="63"/>
      <c r="AY10" s="63"/>
      <c r="AZ10" s="63"/>
      <c r="BA10" s="63"/>
      <c r="BB10" s="63">
        <f>データ!W6</f>
        <v>2264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島根県　吉賀町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8.6999999999999993</v>
      </c>
      <c r="P6" s="32">
        <f t="shared" si="3"/>
        <v>100</v>
      </c>
      <c r="Q6" s="32">
        <f t="shared" si="3"/>
        <v>3240</v>
      </c>
      <c r="R6" s="32">
        <f t="shared" si="3"/>
        <v>6583</v>
      </c>
      <c r="S6" s="32">
        <f t="shared" si="3"/>
        <v>336.5</v>
      </c>
      <c r="T6" s="32">
        <f t="shared" si="3"/>
        <v>19.559999999999999</v>
      </c>
      <c r="U6" s="32">
        <f t="shared" si="3"/>
        <v>566</v>
      </c>
      <c r="V6" s="32">
        <f t="shared" si="3"/>
        <v>0.25</v>
      </c>
      <c r="W6" s="32">
        <f t="shared" si="3"/>
        <v>2264</v>
      </c>
      <c r="X6" s="33">
        <f>IF(X7="",NA(),X7)</f>
        <v>48.93</v>
      </c>
      <c r="Y6" s="33">
        <f t="shared" ref="Y6:AG6" si="4">IF(Y7="",NA(),Y7)</f>
        <v>57.33</v>
      </c>
      <c r="Z6" s="33">
        <f t="shared" si="4"/>
        <v>61.12</v>
      </c>
      <c r="AA6" s="33">
        <f t="shared" si="4"/>
        <v>69.39</v>
      </c>
      <c r="AB6" s="33">
        <f t="shared" si="4"/>
        <v>89.38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1350.26</v>
      </c>
      <c r="BF6" s="33">
        <f t="shared" ref="BF6:BN6" si="7">IF(BF7="",NA(),BF7)</f>
        <v>1023.44</v>
      </c>
      <c r="BG6" s="33">
        <f t="shared" si="7"/>
        <v>836.82</v>
      </c>
      <c r="BH6" s="33">
        <f t="shared" si="7"/>
        <v>724.1</v>
      </c>
      <c r="BI6" s="33">
        <f t="shared" si="7"/>
        <v>625.46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38.950000000000003</v>
      </c>
      <c r="BQ6" s="33">
        <f t="shared" ref="BQ6:BY6" si="8">IF(BQ7="",NA(),BQ7)</f>
        <v>43.04</v>
      </c>
      <c r="BR6" s="33">
        <f t="shared" si="8"/>
        <v>42.9</v>
      </c>
      <c r="BS6" s="33">
        <f t="shared" si="8"/>
        <v>40.880000000000003</v>
      </c>
      <c r="BT6" s="33">
        <f t="shared" si="8"/>
        <v>22.79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390.13</v>
      </c>
      <c r="CB6" s="33">
        <f t="shared" ref="CB6:CJ6" si="9">IF(CB7="",NA(),CB7)</f>
        <v>358.19</v>
      </c>
      <c r="CC6" s="33">
        <f t="shared" si="9"/>
        <v>365.07</v>
      </c>
      <c r="CD6" s="33">
        <f t="shared" si="9"/>
        <v>368.64</v>
      </c>
      <c r="CE6" s="33">
        <f t="shared" si="9"/>
        <v>690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47.62</v>
      </c>
      <c r="CM6" s="33">
        <f t="shared" ref="CM6:CU6" si="10">IF(CM7="",NA(),CM7)</f>
        <v>47.34</v>
      </c>
      <c r="CN6" s="33">
        <f t="shared" si="10"/>
        <v>45.66</v>
      </c>
      <c r="CO6" s="33">
        <f t="shared" si="10"/>
        <v>45.66</v>
      </c>
      <c r="CP6" s="33">
        <f t="shared" si="10"/>
        <v>44.54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82.55</v>
      </c>
      <c r="CX6" s="33">
        <f t="shared" ref="CX6:DF6" si="11">IF(CX7="",NA(),CX7)</f>
        <v>79.52</v>
      </c>
      <c r="CY6" s="33">
        <f t="shared" si="11"/>
        <v>81.86</v>
      </c>
      <c r="CZ6" s="33">
        <f t="shared" si="11"/>
        <v>84.13</v>
      </c>
      <c r="DA6" s="33">
        <f t="shared" si="11"/>
        <v>84.98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325058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8.6999999999999993</v>
      </c>
      <c r="P7" s="36">
        <v>100</v>
      </c>
      <c r="Q7" s="36">
        <v>3240</v>
      </c>
      <c r="R7" s="36">
        <v>6583</v>
      </c>
      <c r="S7" s="36">
        <v>336.5</v>
      </c>
      <c r="T7" s="36">
        <v>19.559999999999999</v>
      </c>
      <c r="U7" s="36">
        <v>566</v>
      </c>
      <c r="V7" s="36">
        <v>0.25</v>
      </c>
      <c r="W7" s="36">
        <v>2264</v>
      </c>
      <c r="X7" s="36">
        <v>48.93</v>
      </c>
      <c r="Y7" s="36">
        <v>57.33</v>
      </c>
      <c r="Z7" s="36">
        <v>61.12</v>
      </c>
      <c r="AA7" s="36">
        <v>69.39</v>
      </c>
      <c r="AB7" s="36">
        <v>89.38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1350.26</v>
      </c>
      <c r="BF7" s="36">
        <v>1023.44</v>
      </c>
      <c r="BG7" s="36">
        <v>836.82</v>
      </c>
      <c r="BH7" s="36">
        <v>724.1</v>
      </c>
      <c r="BI7" s="36">
        <v>625.46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38.950000000000003</v>
      </c>
      <c r="BQ7" s="36">
        <v>43.04</v>
      </c>
      <c r="BR7" s="36">
        <v>42.9</v>
      </c>
      <c r="BS7" s="36">
        <v>40.880000000000003</v>
      </c>
      <c r="BT7" s="36">
        <v>22.79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390.13</v>
      </c>
      <c r="CB7" s="36">
        <v>358.19</v>
      </c>
      <c r="CC7" s="36">
        <v>365.07</v>
      </c>
      <c r="CD7" s="36">
        <v>368.64</v>
      </c>
      <c r="CE7" s="36">
        <v>690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47.62</v>
      </c>
      <c r="CM7" s="36">
        <v>47.34</v>
      </c>
      <c r="CN7" s="36">
        <v>45.66</v>
      </c>
      <c r="CO7" s="36">
        <v>45.66</v>
      </c>
      <c r="CP7" s="36">
        <v>44.54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82.55</v>
      </c>
      <c r="CX7" s="36">
        <v>79.52</v>
      </c>
      <c r="CY7" s="36">
        <v>81.86</v>
      </c>
      <c r="CZ7" s="36">
        <v>84.13</v>
      </c>
      <c r="DA7" s="36">
        <v>84.98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0108</cp:lastModifiedBy>
  <cp:lastPrinted>2016-02-12T00:23:52Z</cp:lastPrinted>
  <dcterms:created xsi:type="dcterms:W3CDTF">2016-02-03T09:16:29Z</dcterms:created>
  <dcterms:modified xsi:type="dcterms:W3CDTF">2016-02-12T00:24:01Z</dcterms:modified>
  <cp:category/>
</cp:coreProperties>
</file>