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8\Desktop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<sst xmlns="http://schemas.openxmlformats.org/spreadsheetml/2006/main" count="221" uniqueCount="111">
  <si>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</si>
  <si>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</si>
  <si>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</si>
  <si>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</si>
  <si>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</si>
  <si>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</si>
  <si>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</si>
  <si>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</si>
  <si>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</si>
  <si>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</si>
  <si>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</si>
  <si>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</si>
  <si>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</si>
  <si>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</si>
  <si>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</si>
  <si>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</si>
  <si>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</si>
  <si>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</si>
  <si>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</si>
  <si>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</si>
  <si>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</si>
  <si>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</si>
  <si>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</si>
  <si>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</si>
  <si>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</si>
  <si>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</si>
  <si>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</si>
  <si>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</si>
  <si>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</si>
  <si>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</si>
  <si>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</si>
  <si>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</si>
  <si>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</si>
  <si>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</si>
  <si>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</si>
  <si>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</si>
  <si>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</si>
  <si>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</si>
  <si>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</si>
  <si>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</si>
  <si>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</si>
  <si>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</si>
  <si>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</si>
  <si>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</si>
  <si>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</si>
  <si>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</si>
  <si>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</si>
  <si>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</si>
  <si>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</si>
  <si>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</si>
  <si>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</si>
  <si>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</si>
  <si>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</si>
  <si>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</si>
  <si>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</si>
  <si>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</si>
  <si>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</si>
  <si>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</si>
  <si>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</si>
  <si>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</si>
  <si>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</si>
  <si>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</si>
  <si>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</si>
  <si>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</si>
  <si>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</si>
  <si>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</si>
  <si>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</si>
  <si>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</si>
  <si>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</si>
  <si>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</si>
  <si>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</si>
  <si>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</si>
  <si>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</si>
  <si>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</si>
  <si>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</si>
  <si>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</si>
  <si>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</si>
  <si>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</si>
  <si>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</si>
  <si>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</si>
  <si>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</si>
  <si>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</si>
  <si>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</si>
  <si>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</si>
  <si>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</si>
  <si>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</si>
  <si>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</si>
  <si>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</si>
  <si>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</si>
  <si>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</si>
  <si>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</si>
  <si>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</si>
  <si>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</si>
  <si>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</si>
  <si>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</si>
  <si>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</si>
  <si>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吉賀町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</si>
  <si>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</si>
  <si>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</si>
  <si>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</si>
  <si>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</si>
  <si>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</si>
  <si>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</si>
  <si>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</si>
  <si>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</si>
  <si>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</si>
  <si>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</si>
  <si>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</si>
  <si>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
　平成２８年度をもって事業が完了する反面、
　施設等の老朽化の対策が必要となってくる。
　計画を策定し、長期的な対応が必要である。　</t>
    <rPh sb="3" eb="5">
      <t>ヘイセイ</t>
    </rPh>
    <rPh sb="7" eb="9">
      <t>ネンド</t>
    </rPh>
    <rPh sb="13" eb="15">
      <t>ジギョウ</t>
    </rPh>
    <rPh sb="16" eb="18">
      <t>カンリョウ</t>
    </rPh>
    <rPh sb="20" eb="22">
      <t>ハンメン</t>
    </rPh>
    <rPh sb="25" eb="28">
      <t>シセツトウ</t>
    </rPh>
    <rPh sb="29" eb="32">
      <t>ロウキュウカ</t>
    </rPh>
    <rPh sb="33" eb="35">
      <t>タイサク</t>
    </rPh>
    <rPh sb="36" eb="38">
      <t>ヒツヨウ</t>
    </rPh>
    <rPh sb="47" eb="49">
      <t>ケイカク</t>
    </rPh>
    <rPh sb="50" eb="52">
      <t>サクテイ</t>
    </rPh>
    <rPh sb="54" eb="57">
      <t>チョウキテキ</t>
    </rPh>
    <rPh sb="58" eb="60">
      <t>タイオウ</t>
    </rPh>
    <rPh sb="61" eb="63">
      <t>ヒツヨウ</t>
    </rPh>
    <phoneticPr fontId="4"/>
  </si>
  <si>
    <t xml:space="preserve">
　事業完了後平均的な値に収束することが想定さ
　れるが、公営企業法の任意適用により、企業会
　計の導入を視野にいれ、経営の健全化や適正な
　料金体系の検討が望まれる。</t>
    <rPh sb="2" eb="4">
      <t>ジギョウ</t>
    </rPh>
    <rPh sb="4" eb="6">
      <t>カンリョウ</t>
    </rPh>
    <rPh sb="6" eb="7">
      <t>ゴ</t>
    </rPh>
    <rPh sb="7" eb="10">
      <t>ヘイキンテキ</t>
    </rPh>
    <rPh sb="11" eb="12">
      <t>アタイ</t>
    </rPh>
    <rPh sb="13" eb="15">
      <t>シュウソク</t>
    </rPh>
    <rPh sb="20" eb="22">
      <t>ソウテイ</t>
    </rPh>
    <rPh sb="29" eb="31">
      <t>コウエイ</t>
    </rPh>
    <rPh sb="31" eb="33">
      <t>キギョウ</t>
    </rPh>
    <rPh sb="33" eb="34">
      <t>ホウ</t>
    </rPh>
    <rPh sb="35" eb="37">
      <t>ニンイ</t>
    </rPh>
    <rPh sb="37" eb="39">
      <t>テキヨウ</t>
    </rPh>
    <rPh sb="43" eb="45">
      <t>キギョウ</t>
    </rPh>
    <rPh sb="45" eb="46">
      <t>カイ</t>
    </rPh>
    <rPh sb="48" eb="49">
      <t>ケイ</t>
    </rPh>
    <rPh sb="50" eb="52">
      <t>ドウニュウ</t>
    </rPh>
    <rPh sb="53" eb="55">
      <t>シヤ</t>
    </rPh>
    <rPh sb="59" eb="61">
      <t>ケイエイ</t>
    </rPh>
    <rPh sb="62" eb="63">
      <t>ケン</t>
    </rPh>
    <rPh sb="63" eb="64">
      <t>ゼン</t>
    </rPh>
    <rPh sb="64" eb="65">
      <t>カ</t>
    </rPh>
    <rPh sb="66" eb="68">
      <t>テキセイ</t>
    </rPh>
    <rPh sb="71" eb="73">
      <t>リョウキン</t>
    </rPh>
    <rPh sb="73" eb="75">
      <t>タイケイ</t>
    </rPh>
    <rPh sb="76" eb="78">
      <t>ケントウ</t>
    </rPh>
    <rPh sb="79" eb="80">
      <t>ノゾ</t>
    </rPh>
    <phoneticPr fontId="4"/>
  </si>
  <si>
    <t>　
　供用開始から１２年が経過し、現在処理区域の
　拡張事業を行っている。
　⑤経費回収率については平均値以上ではあるも
　のの低い水準である。現在の人頭制による料金
　体系や単価についての検討が必要である。
　⑥汚水処理原価については、最小人員で効率的
　な運営を行い全国平均と比較しても低水準に抑
　えられている。
　⑦施設利用率については、平均値程度であるが
　今後新規地区の供用開始に伴い、更なる上昇が
　見込まれる。　</t>
    <rPh sb="3" eb="5">
      <t>キョウヨウ</t>
    </rPh>
    <rPh sb="5" eb="7">
      <t>カイシ</t>
    </rPh>
    <rPh sb="11" eb="12">
      <t>ネン</t>
    </rPh>
    <rPh sb="13" eb="15">
      <t>ケイカ</t>
    </rPh>
    <rPh sb="17" eb="19">
      <t>ゲンザイ</t>
    </rPh>
    <rPh sb="19" eb="21">
      <t>ショリ</t>
    </rPh>
    <rPh sb="21" eb="23">
      <t>クイキ</t>
    </rPh>
    <rPh sb="26" eb="28">
      <t>カクチョウ</t>
    </rPh>
    <rPh sb="28" eb="30">
      <t>ジギョウ</t>
    </rPh>
    <rPh sb="31" eb="32">
      <t>オコナ</t>
    </rPh>
    <rPh sb="41" eb="43">
      <t>ケイヒ</t>
    </rPh>
    <rPh sb="43" eb="45">
      <t>カイシュウ</t>
    </rPh>
    <rPh sb="45" eb="46">
      <t>リツ</t>
    </rPh>
    <rPh sb="51" eb="53">
      <t>ヘイキン</t>
    </rPh>
    <rPh sb="53" eb="54">
      <t>チ</t>
    </rPh>
    <rPh sb="54" eb="56">
      <t>イジョウ</t>
    </rPh>
    <rPh sb="65" eb="66">
      <t>ヒク</t>
    </rPh>
    <rPh sb="67" eb="69">
      <t>スイジュン</t>
    </rPh>
    <rPh sb="73" eb="75">
      <t>ゲンザイ</t>
    </rPh>
    <rPh sb="76" eb="78">
      <t>ジントウ</t>
    </rPh>
    <rPh sb="78" eb="79">
      <t>セイ</t>
    </rPh>
    <rPh sb="82" eb="84">
      <t>リョウキン</t>
    </rPh>
    <rPh sb="86" eb="88">
      <t>タイケイ</t>
    </rPh>
    <rPh sb="89" eb="91">
      <t>タンカ</t>
    </rPh>
    <rPh sb="96" eb="98">
      <t>ケントウ</t>
    </rPh>
    <rPh sb="99" eb="101">
      <t>ヒツヨウ</t>
    </rPh>
    <rPh sb="109" eb="111">
      <t>オスイ</t>
    </rPh>
    <rPh sb="111" eb="113">
      <t>ショリ</t>
    </rPh>
    <rPh sb="113" eb="115">
      <t>ゲンカ</t>
    </rPh>
    <rPh sb="121" eb="123">
      <t>サイショウ</t>
    </rPh>
    <rPh sb="123" eb="125">
      <t>ジンイン</t>
    </rPh>
    <rPh sb="126" eb="129">
      <t>コウリツテキ</t>
    </rPh>
    <rPh sb="132" eb="134">
      <t>ウンエイ</t>
    </rPh>
    <rPh sb="135" eb="136">
      <t>オコナ</t>
    </rPh>
    <rPh sb="137" eb="139">
      <t>ゼンコク</t>
    </rPh>
    <rPh sb="139" eb="141">
      <t>ヘイキン</t>
    </rPh>
    <rPh sb="142" eb="144">
      <t>ヒカク</t>
    </rPh>
    <rPh sb="147" eb="150">
      <t>テイスイジュン</t>
    </rPh>
    <rPh sb="151" eb="152">
      <t>オサ</t>
    </rPh>
    <rPh sb="165" eb="167">
      <t>シセツ</t>
    </rPh>
    <rPh sb="167" eb="170">
      <t>リヨウリツ</t>
    </rPh>
    <rPh sb="176" eb="178">
      <t>ヘイキン</t>
    </rPh>
    <rPh sb="178" eb="179">
      <t>チ</t>
    </rPh>
    <rPh sb="179" eb="181">
      <t>テイド</t>
    </rPh>
    <rPh sb="187" eb="189">
      <t>コンゴ</t>
    </rPh>
    <rPh sb="189" eb="191">
      <t>シンキ</t>
    </rPh>
    <rPh sb="191" eb="193">
      <t>チク</t>
    </rPh>
    <rPh sb="194" eb="196">
      <t>キョウヨウ</t>
    </rPh>
    <rPh sb="196" eb="198">
      <t>カイシ</t>
    </rPh>
    <rPh sb="199" eb="200">
      <t>トモナ</t>
    </rPh>
    <rPh sb="202" eb="203">
      <t>サラ</t>
    </rPh>
    <rPh sb="205" eb="207">
      <t>ジョウショウ</t>
    </rPh>
    <rPh sb="210" eb="212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</si>
</sst>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37504"/>
        <c:axId val="28441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237504"/>
        <c:axId val="284413328"/>
      </c:lineChart>
      <c:dateAx>
        <c:axId val="28023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413328"/>
        <c:crosses val="autoZero"/>
        <c:auto val="1"/>
        <c:lblOffset val="100"/>
        <c:baseTimeUnit val="years"/>
      </c:dateAx>
      <c:valAx>
        <c:axId val="28441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23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43.69</c:v>
                </c:pt>
                <c:pt idx="1">
                  <c:v>45.81</c:v>
                </c:pt>
                <c:pt idx="2">
                  <c:v>44.38</c:v>
                </c:pt>
                <c:pt idx="3">
                  <c:v>43.06</c:v>
                </c:pt>
                <c:pt idx="4">
                  <c:v>43.5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90016"/>
        <c:axId val="28539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90016"/>
        <c:axId val="285390408"/>
      </c:lineChart>
      <c:dateAx>
        <c:axId val="2853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390408"/>
        <c:crosses val="autoZero"/>
        <c:auto val="1"/>
        <c:lblOffset val="100"/>
        <c:baseTimeUnit val="years"/>
      </c:dateAx>
      <c:valAx>
        <c:axId val="28539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66.02</c:v>
                </c:pt>
                <c:pt idx="1">
                  <c:v>68.19</c:v>
                </c:pt>
                <c:pt idx="2">
                  <c:v>70.790000000000006</c:v>
                </c:pt>
                <c:pt idx="3">
                  <c:v>73.3</c:v>
                </c:pt>
                <c:pt idx="4">
                  <c:v>73.94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91584"/>
        <c:axId val="2850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91584"/>
        <c:axId val="285031872"/>
      </c:lineChart>
      <c:dateAx>
        <c:axId val="2853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031872"/>
        <c:crosses val="autoZero"/>
        <c:auto val="1"/>
        <c:lblOffset val="100"/>
        <c:baseTimeUnit val="years"/>
      </c:dateAx>
      <c:valAx>
        <c:axId val="2850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9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38.78</c:v>
                </c:pt>
                <c:pt idx="1">
                  <c:v>39.82</c:v>
                </c:pt>
                <c:pt idx="2">
                  <c:v>50.59</c:v>
                </c:pt>
                <c:pt idx="3">
                  <c:v>52.41</c:v>
                </c:pt>
                <c:pt idx="4">
                  <c:v>59.84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14504"/>
        <c:axId val="28441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14504"/>
        <c:axId val="284414896"/>
      </c:lineChart>
      <c:dateAx>
        <c:axId val="28441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414896"/>
        <c:crosses val="autoZero"/>
        <c:auto val="1"/>
        <c:lblOffset val="100"/>
        <c:baseTimeUnit val="years"/>
      </c:dateAx>
      <c:valAx>
        <c:axId val="28441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41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16072"/>
        <c:axId val="28441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16072"/>
        <c:axId val="284416464"/>
      </c:lineChart>
      <c:dateAx>
        <c:axId val="284416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416464"/>
        <c:crosses val="autoZero"/>
        <c:auto val="1"/>
        <c:lblOffset val="100"/>
        <c:baseTimeUnit val="years"/>
      </c:dateAx>
      <c:valAx>
        <c:axId val="28441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41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17640"/>
        <c:axId val="28441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17640"/>
        <c:axId val="284418032"/>
      </c:lineChart>
      <c:dateAx>
        <c:axId val="28441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418032"/>
        <c:crosses val="autoZero"/>
        <c:auto val="1"/>
        <c:lblOffset val="100"/>
        <c:baseTimeUnit val="years"/>
      </c:dateAx>
      <c:valAx>
        <c:axId val="28441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41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19208"/>
        <c:axId val="28441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19208"/>
        <c:axId val="284419600"/>
      </c:lineChart>
      <c:dateAx>
        <c:axId val="28441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419600"/>
        <c:crosses val="autoZero"/>
        <c:auto val="1"/>
        <c:lblOffset val="100"/>
        <c:baseTimeUnit val="years"/>
      </c:dateAx>
      <c:valAx>
        <c:axId val="28441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41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20776"/>
        <c:axId val="28538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20776"/>
        <c:axId val="285384136"/>
      </c:lineChart>
      <c:dateAx>
        <c:axId val="284420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384136"/>
        <c:crosses val="autoZero"/>
        <c:auto val="1"/>
        <c:lblOffset val="100"/>
        <c:baseTimeUnit val="years"/>
      </c:dateAx>
      <c:valAx>
        <c:axId val="28538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4420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2986.27</c:v>
                </c:pt>
                <c:pt idx="1">
                  <c:v>2646.85</c:v>
                </c:pt>
                <c:pt idx="2">
                  <c:v>1923.68</c:v>
                </c:pt>
                <c:pt idx="3">
                  <c:v>1472.44</c:v>
                </c:pt>
                <c:pt idx="4">
                  <c:v>905.28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85312"/>
        <c:axId val="28538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85312"/>
        <c:axId val="285385704"/>
      </c:lineChart>
      <c:dateAx>
        <c:axId val="28538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385704"/>
        <c:crosses val="autoZero"/>
        <c:auto val="1"/>
        <c:lblOffset val="100"/>
        <c:baseTimeUnit val="years"/>
      </c:dateAx>
      <c:valAx>
        <c:axId val="28538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8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53.73</c:v>
                </c:pt>
                <c:pt idx="1">
                  <c:v>55.71</c:v>
                </c:pt>
                <c:pt idx="2">
                  <c:v>58.75</c:v>
                </c:pt>
                <c:pt idx="3">
                  <c:v>61.29</c:v>
                </c:pt>
                <c:pt idx="4">
                  <c:v>62.11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86880"/>
        <c:axId val="28538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86880"/>
        <c:axId val="285387272"/>
      </c:lineChart>
      <c:dateAx>
        <c:axId val="28538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387272"/>
        <c:crosses val="autoZero"/>
        <c:auto val="1"/>
        <c:lblOffset val="100"/>
        <c:baseTimeUnit val="years"/>
      </c:dateAx>
      <c:valAx>
        <c:axId val="28538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8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225.44</c:v>
                </c:pt>
                <c:pt idx="1">
                  <c:v>209.07</c:v>
                </c:pt>
                <c:pt idx="2">
                  <c:v>205.62</c:v>
                </c:pt>
                <c:pt idx="3">
                  <c:v>209.86</c:v>
                </c:pt>
                <c:pt idx="4">
                  <c:v>211.5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88448"/>
        <c:axId val="28538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388448"/>
        <c:axId val="285388840"/>
      </c:lineChart>
      <c:dateAx>
        <c:axId val="2853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5388840"/>
        <c:crosses val="autoZero"/>
        <c:auto val="1"/>
        <c:lblOffset val="100"/>
        <c:baseTimeUnit val="years"/>
      </c:dateAx>
      <c:valAx>
        <c:axId val="28538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53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E6E6E6">
                <a:lumMod val="65000"/>
              </a:sysClr>
            </a:solidFill>
          </a:ln>
        </c:spPr>
      </c:dTable>
      <c:spPr>
        <a:noFill/>
        <a:ln>
          <a:solidFill>
            <a:sysClr val="window" lastClr="E6E6E6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E6E6E6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6E6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O15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吉賀町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6583</v>
      </c>
      <c r="AM8" s="64"/>
      <c r="AN8" s="64"/>
      <c r="AO8" s="64"/>
      <c r="AP8" s="64"/>
      <c r="AQ8" s="64"/>
      <c r="AR8" s="64"/>
      <c r="AS8" s="64"/>
      <c r="AT8" s="63">
        <f>データ!S6</f>
        <v>336.5</v>
      </c>
      <c r="AU8" s="63"/>
      <c r="AV8" s="63"/>
      <c r="AW8" s="63"/>
      <c r="AX8" s="63"/>
      <c r="AY8" s="63"/>
      <c r="AZ8" s="63"/>
      <c r="BA8" s="63"/>
      <c r="BB8" s="63">
        <f>データ!T6</f>
        <v>19.559999999999999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32.54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2118</v>
      </c>
      <c r="AM10" s="64"/>
      <c r="AN10" s="64"/>
      <c r="AO10" s="64"/>
      <c r="AP10" s="64"/>
      <c r="AQ10" s="64"/>
      <c r="AR10" s="64"/>
      <c r="AS10" s="64"/>
      <c r="AT10" s="63">
        <f>データ!V6</f>
        <v>1.38</v>
      </c>
      <c r="AU10" s="63"/>
      <c r="AV10" s="63"/>
      <c r="AW10" s="63"/>
      <c r="AX10" s="63"/>
      <c r="AY10" s="63"/>
      <c r="AZ10" s="63"/>
      <c r="BA10" s="63"/>
      <c r="BB10" s="63">
        <f>データ!W6</f>
        <v>1534.78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325058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島根県　吉賀町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32.54</v>
      </c>
      <c r="P6" s="32">
        <f t="shared" si="3"/>
        <v>100</v>
      </c>
      <c r="Q6" s="32">
        <f t="shared" si="3"/>
        <v>3240</v>
      </c>
      <c r="R6" s="32">
        <f t="shared" si="3"/>
        <v>6583</v>
      </c>
      <c r="S6" s="32">
        <f t="shared" si="3"/>
        <v>336.5</v>
      </c>
      <c r="T6" s="32">
        <f t="shared" si="3"/>
        <v>19.559999999999999</v>
      </c>
      <c r="U6" s="32">
        <f t="shared" si="3"/>
        <v>2118</v>
      </c>
      <c r="V6" s="32">
        <f t="shared" si="3"/>
        <v>1.38</v>
      </c>
      <c r="W6" s="32">
        <f t="shared" si="3"/>
        <v>1534.78</v>
      </c>
      <c r="X6" s="33">
        <f>IF(X7="",NA(),X7)</f>
        <v>38.78</v>
      </c>
      <c r="Y6" s="33">
        <f t="shared" ref="Y6:AG6" si="4">IF(Y7="",NA(),Y7)</f>
        <v>39.82</v>
      </c>
      <c r="Z6" s="33">
        <f t="shared" si="4"/>
        <v>50.59</v>
      </c>
      <c r="AA6" s="33">
        <f t="shared" si="4"/>
        <v>52.41</v>
      </c>
      <c r="AB6" s="33">
        <f t="shared" si="4"/>
        <v>59.84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2986.27</v>
      </c>
      <c r="BF6" s="33">
        <f t="shared" ref="BF6:BN6" si="7">IF(BF7="",NA(),BF7)</f>
        <v>2646.85</v>
      </c>
      <c r="BG6" s="33">
        <f t="shared" si="7"/>
        <v>1923.68</v>
      </c>
      <c r="BH6" s="33">
        <f t="shared" si="7"/>
        <v>1472.44</v>
      </c>
      <c r="BI6" s="33">
        <f t="shared" si="7"/>
        <v>905.28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53.73</v>
      </c>
      <c r="BQ6" s="33">
        <f t="shared" ref="BQ6:BY6" si="8">IF(BQ7="",NA(),BQ7)</f>
        <v>55.71</v>
      </c>
      <c r="BR6" s="33">
        <f t="shared" si="8"/>
        <v>58.75</v>
      </c>
      <c r="BS6" s="33">
        <f t="shared" si="8"/>
        <v>61.29</v>
      </c>
      <c r="BT6" s="33">
        <f t="shared" si="8"/>
        <v>62.11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225.44</v>
      </c>
      <c r="CB6" s="33">
        <f t="shared" ref="CB6:CJ6" si="9">IF(CB7="",NA(),CB7)</f>
        <v>209.07</v>
      </c>
      <c r="CC6" s="33">
        <f t="shared" si="9"/>
        <v>205.62</v>
      </c>
      <c r="CD6" s="33">
        <f t="shared" si="9"/>
        <v>209.86</v>
      </c>
      <c r="CE6" s="33">
        <f t="shared" si="9"/>
        <v>211.5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43.69</v>
      </c>
      <c r="CM6" s="33">
        <f t="shared" ref="CM6:CU6" si="10">IF(CM7="",NA(),CM7)</f>
        <v>45.81</v>
      </c>
      <c r="CN6" s="33">
        <f t="shared" si="10"/>
        <v>44.38</v>
      </c>
      <c r="CO6" s="33">
        <f t="shared" si="10"/>
        <v>43.06</v>
      </c>
      <c r="CP6" s="33">
        <f t="shared" si="10"/>
        <v>43.5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66.02</v>
      </c>
      <c r="CX6" s="33">
        <f t="shared" ref="CX6:DF6" si="11">IF(CX7="",NA(),CX7)</f>
        <v>68.19</v>
      </c>
      <c r="CY6" s="33">
        <f t="shared" si="11"/>
        <v>70.790000000000006</v>
      </c>
      <c r="CZ6" s="33">
        <f t="shared" si="11"/>
        <v>73.3</v>
      </c>
      <c r="DA6" s="33">
        <f t="shared" si="11"/>
        <v>73.94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325058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32.54</v>
      </c>
      <c r="P7" s="36">
        <v>100</v>
      </c>
      <c r="Q7" s="36">
        <v>3240</v>
      </c>
      <c r="R7" s="36">
        <v>6583</v>
      </c>
      <c r="S7" s="36">
        <v>336.5</v>
      </c>
      <c r="T7" s="36">
        <v>19.559999999999999</v>
      </c>
      <c r="U7" s="36">
        <v>2118</v>
      </c>
      <c r="V7" s="36">
        <v>1.38</v>
      </c>
      <c r="W7" s="36">
        <v>1534.78</v>
      </c>
      <c r="X7" s="36">
        <v>38.78</v>
      </c>
      <c r="Y7" s="36">
        <v>39.82</v>
      </c>
      <c r="Z7" s="36">
        <v>50.59</v>
      </c>
      <c r="AA7" s="36">
        <v>52.41</v>
      </c>
      <c r="AB7" s="36">
        <v>59.84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2986.27</v>
      </c>
      <c r="BF7" s="36">
        <v>2646.85</v>
      </c>
      <c r="BG7" s="36">
        <v>1923.68</v>
      </c>
      <c r="BH7" s="36">
        <v>1472.44</v>
      </c>
      <c r="BI7" s="36">
        <v>905.28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53.73</v>
      </c>
      <c r="BQ7" s="36">
        <v>55.71</v>
      </c>
      <c r="BR7" s="36">
        <v>58.75</v>
      </c>
      <c r="BS7" s="36">
        <v>61.29</v>
      </c>
      <c r="BT7" s="36">
        <v>62.11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225.44</v>
      </c>
      <c r="CB7" s="36">
        <v>209.07</v>
      </c>
      <c r="CC7" s="36">
        <v>205.62</v>
      </c>
      <c r="CD7" s="36">
        <v>209.86</v>
      </c>
      <c r="CE7" s="36">
        <v>211.5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43.69</v>
      </c>
      <c r="CM7" s="36">
        <v>45.81</v>
      </c>
      <c r="CN7" s="36">
        <v>44.38</v>
      </c>
      <c r="CO7" s="36">
        <v>43.06</v>
      </c>
      <c r="CP7" s="36">
        <v>43.5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66.02</v>
      </c>
      <c r="CX7" s="36">
        <v>68.19</v>
      </c>
      <c r="CY7" s="36">
        <v>70.790000000000006</v>
      </c>
      <c r="CZ7" s="36">
        <v>73.3</v>
      </c>
      <c r="DA7" s="36">
        <v>73.94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0108</cp:lastModifiedBy>
  <cp:lastPrinted>2016-02-12T00:22:54Z</cp:lastPrinted>
  <dcterms:created xsi:type="dcterms:W3CDTF">2016-02-03T09:06:06Z</dcterms:created>
  <dcterms:modified xsi:type="dcterms:W3CDTF">2016-02-12T00:22:59Z</dcterms:modified>
  <cp:category/>
</cp:coreProperties>
</file>