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Ohnansv\各課共通\11水道課\H27_水道課フォルダ\05_下水道総務\05_統計\H27\x2\28-02-28　（財政経由）「経営リマインド」\47法非適用下水　差替様式入力済\"/>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<sst xmlns="http://schemas.openxmlformats.org/spreadsheetml/2006/main" count="221" uniqueCount="111">
  <si>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</si>
  <si>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</si>
  <si>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</si>
  <si>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</si>
  <si>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</si>
  <si>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</si>
  <si>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</si>
  <si>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</si>
  <si>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</si>
  <si>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</si>
  <si>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</si>
  <si>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</si>
  <si>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</si>
  <si>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</si>
  <si>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</si>
  <si>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</si>
  <si>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</si>
  <si>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</si>
  <si>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</si>
  <si>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</si>
  <si>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</si>
  <si>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</si>
  <si>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</si>
  <si>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</si>
  <si>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</si>
  <si>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</si>
  <si>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</si>
  <si>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</si>
  <si>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</si>
  <si>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</si>
  <si>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</si>
  <si>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</si>
  <si>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</si>
  <si>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</si>
  <si>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</si>
  <si>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</si>
  <si>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</si>
  <si>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</si>
  <si>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</si>
  <si>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</si>
  <si>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</si>
  <si>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</si>
  <si>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</si>
  <si>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</si>
  <si>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</si>
  <si>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</si>
  <si>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</si>
  <si>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</si>
  <si>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</si>
  <si>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</si>
  <si>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</si>
  <si>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</si>
  <si>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</si>
  <si>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</si>
  <si>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</si>
  <si>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</si>
  <si>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</si>
  <si>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</si>
  <si>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</si>
  <si>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</si>
  <si>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</si>
  <si>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</si>
  <si>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</si>
  <si>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</si>
  <si>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</si>
  <si>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</si>
  <si>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</si>
  <si>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</si>
  <si>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</si>
  <si>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</si>
  <si>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</si>
  <si>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</si>
  <si>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</si>
  <si>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</si>
  <si>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</si>
  <si>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</si>
  <si>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</si>
  <si>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</si>
  <si>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</si>
  <si>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</si>
  <si>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</si>
  <si>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</si>
  <si>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</si>
  <si>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</si>
  <si>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</si>
  <si>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</si>
  <si>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</si>
  <si>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</si>
  <si>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</si>
  <si>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</si>
  <si>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</si>
  <si>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</si>
  <si>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</si>
  <si>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</si>
  <si>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</si>
  <si>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</si>
  <si>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</si>
  <si>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</si>
  <si>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</si>
  <si>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</si>
  <si>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</si>
  <si>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</si>
  <si>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</si>
  <si>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</si>
  <si>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</si>
  <si>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</si>
  <si>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</si>
  <si>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</si>
  <si>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本町の特定環境保全公共下水道事業は、平成24年度に下水道面整備を完了した。
　水洗化率は平成26年度末で87.0％であり、類似団体と比較して高い値となっているが、経営改善のため引き続き接続促進を進め有収水量の増加につなげていく必要がある。
　事業投資に要した企業債は償還により減少しているが、さらに残高削減を進め、財務体質の強化を図ることが必要である。
　なお汚水処理原価については、類似団体と比較し低いものの、老朽化による施設の修繕費は増加の傾向にあるため計画・効率性の向上が求められる。
　処理場の運転管理委託費は27年度より長期継続契約とし経費の削減を目指している。
なお、今後は少子高齢化や自然減等による人口減少により下水道使用料が減少に転じると予想されるため、収益の安定的確保が課題である。</t>
    <rPh sb="1" eb="3">
      <t>ホンチョウ</t>
    </rPh>
    <rPh sb="4" eb="6">
      <t>トクテイ</t>
    </rPh>
    <rPh sb="6" eb="8">
      <t>カンキョウ</t>
    </rPh>
    <rPh sb="8" eb="10">
      <t>ホゼン</t>
    </rPh>
    <rPh sb="10" eb="12">
      <t>コウキョウ</t>
    </rPh>
    <rPh sb="12" eb="15">
      <t>ゲスイドウ</t>
    </rPh>
    <rPh sb="15" eb="17">
      <t>ジギョウ</t>
    </rPh>
    <rPh sb="19" eb="21">
      <t>ヘイセイ</t>
    </rPh>
    <rPh sb="23" eb="25">
      <t>ネンド</t>
    </rPh>
    <rPh sb="26" eb="29">
      <t>ゲスイドウ</t>
    </rPh>
    <rPh sb="29" eb="30">
      <t>メン</t>
    </rPh>
    <rPh sb="30" eb="32">
      <t>セイビ</t>
    </rPh>
    <rPh sb="33" eb="35">
      <t>カンリョウ</t>
    </rPh>
    <rPh sb="40" eb="43">
      <t>スイセンカ</t>
    </rPh>
    <rPh sb="43" eb="44">
      <t>リツ</t>
    </rPh>
    <rPh sb="45" eb="47">
      <t>ヘイセイ</t>
    </rPh>
    <rPh sb="49" eb="52">
      <t>ネンドマツ</t>
    </rPh>
    <rPh sb="62" eb="64">
      <t>ルイジ</t>
    </rPh>
    <rPh sb="64" eb="66">
      <t>ダンタイ</t>
    </rPh>
    <rPh sb="67" eb="69">
      <t>ヒカク</t>
    </rPh>
    <rPh sb="71" eb="72">
      <t>タカ</t>
    </rPh>
    <rPh sb="73" eb="74">
      <t>アタイ</t>
    </rPh>
    <rPh sb="82" eb="84">
      <t>ケイエイ</t>
    </rPh>
    <rPh sb="84" eb="86">
      <t>カイゼン</t>
    </rPh>
    <rPh sb="89" eb="90">
      <t>ヒ</t>
    </rPh>
    <rPh sb="91" eb="92">
      <t>ツヅ</t>
    </rPh>
    <rPh sb="93" eb="95">
      <t>セツゾク</t>
    </rPh>
    <rPh sb="100" eb="101">
      <t>ユウ</t>
    </rPh>
    <rPh sb="101" eb="104">
      <t>シュウスイリョウ</t>
    </rPh>
    <rPh sb="105" eb="107">
      <t>ゾウカ</t>
    </rPh>
    <rPh sb="114" eb="116">
      <t>ヒツヨウ</t>
    </rPh>
    <rPh sb="122" eb="124">
      <t>ジギョウ</t>
    </rPh>
    <rPh sb="124" eb="126">
      <t>トウシ</t>
    </rPh>
    <rPh sb="127" eb="128">
      <t>ヨウ</t>
    </rPh>
    <rPh sb="130" eb="132">
      <t>キギョウ</t>
    </rPh>
    <rPh sb="132" eb="133">
      <t>サイ</t>
    </rPh>
    <rPh sb="134" eb="136">
      <t>ショウカン</t>
    </rPh>
    <rPh sb="139" eb="141">
      <t>ゲンショウ</t>
    </rPh>
    <rPh sb="150" eb="152">
      <t>ザンダカ</t>
    </rPh>
    <rPh sb="152" eb="154">
      <t>サクゲン</t>
    </rPh>
    <rPh sb="155" eb="156">
      <t>スス</t>
    </rPh>
    <rPh sb="158" eb="160">
      <t>ザイム</t>
    </rPh>
    <rPh sb="160" eb="162">
      <t>タイシツ</t>
    </rPh>
    <rPh sb="163" eb="165">
      <t>キョウカ</t>
    </rPh>
    <rPh sb="166" eb="167">
      <t>ハカ</t>
    </rPh>
    <rPh sb="171" eb="173">
      <t>ヒツヨウ</t>
    </rPh>
    <rPh sb="181" eb="183">
      <t>オスイ</t>
    </rPh>
    <rPh sb="183" eb="185">
      <t>ショリ</t>
    </rPh>
    <rPh sb="185" eb="187">
      <t>ゲンカ</t>
    </rPh>
    <rPh sb="193" eb="195">
      <t>ルイジ</t>
    </rPh>
    <rPh sb="195" eb="197">
      <t>ダンタイ</t>
    </rPh>
    <rPh sb="198" eb="200">
      <t>ヒカク</t>
    </rPh>
    <rPh sb="201" eb="202">
      <t>ヒク</t>
    </rPh>
    <rPh sb="207" eb="210">
      <t>ロウキュウカ</t>
    </rPh>
    <rPh sb="213" eb="215">
      <t>シセツ</t>
    </rPh>
    <rPh sb="216" eb="219">
      <t>シュウゼンヒ</t>
    </rPh>
    <rPh sb="220" eb="222">
      <t>ゾウカ</t>
    </rPh>
    <rPh sb="223" eb="225">
      <t>ケイコウ</t>
    </rPh>
    <rPh sb="233" eb="236">
      <t>コウリツセイ</t>
    </rPh>
    <rPh sb="237" eb="239">
      <t>コウジョウ</t>
    </rPh>
    <rPh sb="240" eb="241">
      <t>モト</t>
    </rPh>
    <rPh sb="248" eb="250">
      <t>ショリ</t>
    </rPh>
    <rPh sb="250" eb="251">
      <t>ジョウ</t>
    </rPh>
    <rPh sb="252" eb="254">
      <t>ウンテン</t>
    </rPh>
    <rPh sb="254" eb="256">
      <t>カンリ</t>
    </rPh>
    <rPh sb="256" eb="258">
      <t>イタク</t>
    </rPh>
    <rPh sb="258" eb="259">
      <t>ヒ</t>
    </rPh>
    <rPh sb="262" eb="264">
      <t>ネンド</t>
    </rPh>
    <rPh sb="266" eb="268">
      <t>チョウキ</t>
    </rPh>
    <rPh sb="268" eb="270">
      <t>ケイゾク</t>
    </rPh>
    <rPh sb="270" eb="272">
      <t>ケイヤク</t>
    </rPh>
    <rPh sb="274" eb="276">
      <t>ケイヒ</t>
    </rPh>
    <rPh sb="277" eb="279">
      <t>サクゲン</t>
    </rPh>
    <rPh sb="280" eb="282">
      <t>メザ</t>
    </rPh>
    <rPh sb="291" eb="293">
      <t>コンゴ</t>
    </rPh>
    <rPh sb="294" eb="296">
      <t>ショウシ</t>
    </rPh>
    <rPh sb="296" eb="299">
      <t>コウレイカ</t>
    </rPh>
    <rPh sb="300" eb="304">
      <t>シゼンゲンナド</t>
    </rPh>
    <rPh sb="307" eb="309">
      <t>ジンコウ</t>
    </rPh>
    <rPh sb="309" eb="311">
      <t>ゲンショウ</t>
    </rPh>
    <rPh sb="314" eb="317">
      <t>ゲスイドウ</t>
    </rPh>
    <rPh sb="317" eb="320">
      <t>シヨウリョウ</t>
    </rPh>
    <rPh sb="321" eb="323">
      <t>ゲンショウ</t>
    </rPh>
    <rPh sb="324" eb="325">
      <t>テン</t>
    </rPh>
    <rPh sb="328" eb="330">
      <t>ヨソウ</t>
    </rPh>
    <rPh sb="336" eb="338">
      <t>シュウエキ</t>
    </rPh>
    <rPh sb="339" eb="342">
      <t>アンテイテキ</t>
    </rPh>
    <rPh sb="342" eb="344">
      <t>カクホ</t>
    </rPh>
    <rPh sb="345" eb="347">
      <t>カダイ</t>
    </rPh>
    <phoneticPr fontId="4"/>
  </si>
  <si>
    <t xml:space="preserve">　平成11年の供用開始から16年を経過。管渠の平均年齢は14年で、判断の目安となる20年より短い。
　処理施設は近年修繕費が増え今後も増大する傾向にあったことから、耐用年数を超えた設備等の維持及び改築更新について、下水道長寿命化計画を策定した。
これにより、緊急度に応じた長寿命化改築更新を計画的に実施することになる。
　なお管渠については、供用開始20年を目安に長寿命化の点検調査を行うことで健全度調査結果と緊急度に基づいた箇所について計画的改築を行うなど、更新時期を迎える施設のライフサイクルコストの低減化に取り組む必要がある。
</t>
    <rPh sb="1" eb="3">
      <t>ヘイセイ</t>
    </rPh>
    <rPh sb="5" eb="6">
      <t>ネン</t>
    </rPh>
    <rPh sb="7" eb="9">
      <t>キョウヨウ</t>
    </rPh>
    <rPh sb="9" eb="11">
      <t>カイシ</t>
    </rPh>
    <rPh sb="15" eb="16">
      <t>ネン</t>
    </rPh>
    <rPh sb="17" eb="19">
      <t>ケイカ</t>
    </rPh>
    <rPh sb="20" eb="22">
      <t>カンキョ</t>
    </rPh>
    <rPh sb="23" eb="25">
      <t>ヘイキン</t>
    </rPh>
    <rPh sb="25" eb="27">
      <t>ネンレイ</t>
    </rPh>
    <rPh sb="30" eb="31">
      <t>ネン</t>
    </rPh>
    <rPh sb="33" eb="35">
      <t>ハンダン</t>
    </rPh>
    <rPh sb="36" eb="38">
      <t>メヤス</t>
    </rPh>
    <rPh sb="43" eb="44">
      <t>ネン</t>
    </rPh>
    <rPh sb="46" eb="47">
      <t>ミジカ</t>
    </rPh>
    <rPh sb="51" eb="53">
      <t>ショリ</t>
    </rPh>
    <rPh sb="53" eb="55">
      <t>シセツ</t>
    </rPh>
    <rPh sb="56" eb="58">
      <t>キンネン</t>
    </rPh>
    <rPh sb="58" eb="61">
      <t>シュウゼンヒ</t>
    </rPh>
    <rPh sb="71" eb="73">
      <t>ケイコウ</t>
    </rPh>
    <rPh sb="82" eb="84">
      <t>タイヨウ</t>
    </rPh>
    <rPh sb="84" eb="86">
      <t>ネンスウ</t>
    </rPh>
    <rPh sb="87" eb="88">
      <t>コ</t>
    </rPh>
    <rPh sb="90" eb="92">
      <t>セツビ</t>
    </rPh>
    <rPh sb="92" eb="93">
      <t>トウ</t>
    </rPh>
    <rPh sb="94" eb="96">
      <t>イジ</t>
    </rPh>
    <rPh sb="96" eb="97">
      <t>オヨ</t>
    </rPh>
    <rPh sb="98" eb="100">
      <t>カイチク</t>
    </rPh>
    <rPh sb="100" eb="102">
      <t>コウシン</t>
    </rPh>
    <rPh sb="107" eb="110">
      <t>ゲスイドウ</t>
    </rPh>
    <rPh sb="110" eb="111">
      <t>チョウ</t>
    </rPh>
    <rPh sb="111" eb="114">
      <t>ジュミョウカ</t>
    </rPh>
    <rPh sb="114" eb="116">
      <t>ケイカク</t>
    </rPh>
    <rPh sb="117" eb="119">
      <t>サクテイ</t>
    </rPh>
    <rPh sb="129" eb="132">
      <t>キンキュウド</t>
    </rPh>
    <rPh sb="133" eb="134">
      <t>オウ</t>
    </rPh>
    <rPh sb="136" eb="137">
      <t>チョウ</t>
    </rPh>
    <rPh sb="137" eb="140">
      <t>ジュミョウカ</t>
    </rPh>
    <rPh sb="140" eb="142">
      <t>カイチク</t>
    </rPh>
    <rPh sb="142" eb="144">
      <t>コウシン</t>
    </rPh>
    <rPh sb="147" eb="148">
      <t>テキ</t>
    </rPh>
    <rPh sb="149" eb="151">
      <t>ジッシ</t>
    </rPh>
    <rPh sb="163" eb="165">
      <t>カンキョ</t>
    </rPh>
    <rPh sb="171" eb="173">
      <t>キョウヨウ</t>
    </rPh>
    <rPh sb="173" eb="175">
      <t>カイシ</t>
    </rPh>
    <rPh sb="177" eb="178">
      <t>ネン</t>
    </rPh>
    <rPh sb="179" eb="181">
      <t>メヤス</t>
    </rPh>
    <rPh sb="182" eb="183">
      <t>チョウ</t>
    </rPh>
    <rPh sb="183" eb="186">
      <t>ジュミョウカ</t>
    </rPh>
    <rPh sb="187" eb="189">
      <t>テンケン</t>
    </rPh>
    <rPh sb="189" eb="191">
      <t>チョウサ</t>
    </rPh>
    <rPh sb="192" eb="193">
      <t>オコナ</t>
    </rPh>
    <rPh sb="197" eb="200">
      <t>ケンゼンド</t>
    </rPh>
    <rPh sb="200" eb="202">
      <t>チョウサ</t>
    </rPh>
    <rPh sb="202" eb="204">
      <t>ケッカ</t>
    </rPh>
    <rPh sb="205" eb="207">
      <t>キンキュウ</t>
    </rPh>
    <rPh sb="207" eb="208">
      <t>ド</t>
    </rPh>
    <rPh sb="209" eb="210">
      <t>モト</t>
    </rPh>
    <rPh sb="213" eb="215">
      <t>カショ</t>
    </rPh>
    <rPh sb="219" eb="222">
      <t>ケイカクテキ</t>
    </rPh>
    <rPh sb="222" eb="224">
      <t>カイチク</t>
    </rPh>
    <rPh sb="225" eb="226">
      <t>オコナ</t>
    </rPh>
    <rPh sb="230" eb="232">
      <t>コウシン</t>
    </rPh>
    <rPh sb="232" eb="234">
      <t>ジキ</t>
    </rPh>
    <rPh sb="235" eb="236">
      <t>ムカ</t>
    </rPh>
    <rPh sb="238" eb="240">
      <t>シセツ</t>
    </rPh>
    <rPh sb="252" eb="255">
      <t>テイゲンカ</t>
    </rPh>
    <rPh sb="256" eb="257">
      <t>ト</t>
    </rPh>
    <rPh sb="258" eb="259">
      <t>ク</t>
    </rPh>
    <rPh sb="260" eb="262">
      <t>ヒツヨウ</t>
    </rPh>
    <phoneticPr fontId="4"/>
  </si>
  <si>
    <t>　本町の特環公共下水道事業は維持管理が主体である。水洗化率向上のため、接続勧奨を行うなど集積の安定的確保を図るほか、施設の老朽化に伴う維持管理費及び改築更新費の増加が考えられることから、既存施設の調査（設備台帳の整備等）を行い、より効率的な機器の修繕、更新を行うほか、アセットマネジメントに基づく更新計画を検討する必要がある。
また、機器の修繕・更新・汚泥処理等も含めた包括的な委託化の検討や、一定の条件設定における適正な使用料の算定について調査し、安定した事業経営を維持するため、適正な資産維持費の折込なども含めた下水道使用料金体系の在り方を研究する必要がる。</t>
    <rPh sb="1" eb="3">
      <t>ホンチョウ</t>
    </rPh>
    <rPh sb="4" eb="6">
      <t>トッカン</t>
    </rPh>
    <rPh sb="6" eb="8">
      <t>コウキョウ</t>
    </rPh>
    <rPh sb="8" eb="10">
      <t>ゲスイ</t>
    </rPh>
    <rPh sb="10" eb="11">
      <t>ドウ</t>
    </rPh>
    <rPh sb="11" eb="13">
      <t>ジギョウ</t>
    </rPh>
    <rPh sb="14" eb="16">
      <t>イジ</t>
    </rPh>
    <rPh sb="16" eb="18">
      <t>カンリ</t>
    </rPh>
    <rPh sb="19" eb="21">
      <t>シュタイ</t>
    </rPh>
    <rPh sb="25" eb="28">
      <t>スイセンカ</t>
    </rPh>
    <rPh sb="28" eb="29">
      <t>リツ</t>
    </rPh>
    <rPh sb="29" eb="31">
      <t>コウジョウ</t>
    </rPh>
    <rPh sb="35" eb="37">
      <t>セツゾク</t>
    </rPh>
    <rPh sb="37" eb="39">
      <t>カンショウ</t>
    </rPh>
    <rPh sb="40" eb="41">
      <t>オコナ</t>
    </rPh>
    <rPh sb="44" eb="46">
      <t>シュウセキ</t>
    </rPh>
    <rPh sb="47" eb="50">
      <t>アンテイテキ</t>
    </rPh>
    <rPh sb="50" eb="52">
      <t>カクホ</t>
    </rPh>
    <rPh sb="53" eb="54">
      <t>ハカ</t>
    </rPh>
    <rPh sb="58" eb="60">
      <t>シセツ</t>
    </rPh>
    <rPh sb="61" eb="64">
      <t>ロウキュウカ</t>
    </rPh>
    <rPh sb="65" eb="66">
      <t>トモナ</t>
    </rPh>
    <rPh sb="67" eb="69">
      <t>イジ</t>
    </rPh>
    <rPh sb="74" eb="76">
      <t>カイチク</t>
    </rPh>
    <rPh sb="80" eb="82">
      <t>ゾウカ</t>
    </rPh>
    <rPh sb="83" eb="84">
      <t>カンガ</t>
    </rPh>
    <rPh sb="93" eb="95">
      <t>キゾン</t>
    </rPh>
    <rPh sb="95" eb="97">
      <t>シセツ</t>
    </rPh>
    <rPh sb="98" eb="100">
      <t>チョウサ</t>
    </rPh>
    <rPh sb="101" eb="103">
      <t>セツビ</t>
    </rPh>
    <rPh sb="103" eb="105">
      <t>ダイチョウ</t>
    </rPh>
    <rPh sb="106" eb="108">
      <t>セイビ</t>
    </rPh>
    <rPh sb="108" eb="109">
      <t>トウ</t>
    </rPh>
    <rPh sb="111" eb="112">
      <t>オコナ</t>
    </rPh>
    <rPh sb="116" eb="119">
      <t>コウリツテキ</t>
    </rPh>
    <rPh sb="120" eb="122">
      <t>キキ</t>
    </rPh>
    <rPh sb="123" eb="125">
      <t>シュウゼン</t>
    </rPh>
    <rPh sb="126" eb="128">
      <t>コウシン</t>
    </rPh>
    <rPh sb="129" eb="130">
      <t>オコナ</t>
    </rPh>
    <rPh sb="145" eb="146">
      <t>モト</t>
    </rPh>
    <rPh sb="148" eb="150">
      <t>コウシン</t>
    </rPh>
    <rPh sb="150" eb="152">
      <t>ケイカク</t>
    </rPh>
    <rPh sb="153" eb="155">
      <t>ケントウ</t>
    </rPh>
    <rPh sb="157" eb="159">
      <t>ヒツヨウ</t>
    </rPh>
    <rPh sb="167" eb="169">
      <t>キキ</t>
    </rPh>
    <rPh sb="170" eb="172">
      <t>シュウゼン</t>
    </rPh>
    <rPh sb="173" eb="175">
      <t>コウシン</t>
    </rPh>
    <rPh sb="176" eb="178">
      <t>オデイ</t>
    </rPh>
    <rPh sb="178" eb="181">
      <t>ショリナド</t>
    </rPh>
    <rPh sb="182" eb="183">
      <t>フク</t>
    </rPh>
    <rPh sb="185" eb="188">
      <t>ホウカツテキ</t>
    </rPh>
    <rPh sb="189" eb="192">
      <t>イタクカ</t>
    </rPh>
    <rPh sb="193" eb="195">
      <t>ケントウ</t>
    </rPh>
    <rPh sb="197" eb="199">
      <t>イッテイ</t>
    </rPh>
    <rPh sb="200" eb="202">
      <t>ジョウケン</t>
    </rPh>
    <rPh sb="202" eb="204">
      <t>セッテイ</t>
    </rPh>
    <rPh sb="208" eb="210">
      <t>テキセイ</t>
    </rPh>
    <rPh sb="211" eb="214">
      <t>シヨウリョウ</t>
    </rPh>
    <rPh sb="215" eb="217">
      <t>サンテイ</t>
    </rPh>
    <rPh sb="221" eb="223">
      <t>チョウサ</t>
    </rPh>
    <rPh sb="225" eb="227">
      <t>アンテイ</t>
    </rPh>
    <rPh sb="229" eb="231">
      <t>ジギョウ</t>
    </rPh>
    <rPh sb="231" eb="233">
      <t>ケイエイ</t>
    </rPh>
    <rPh sb="234" eb="236">
      <t>イジ</t>
    </rPh>
    <rPh sb="241" eb="243">
      <t>テキセイ</t>
    </rPh>
    <rPh sb="244" eb="246">
      <t>シサン</t>
    </rPh>
    <rPh sb="246" eb="249">
      <t>イジヒ</t>
    </rPh>
    <rPh sb="250" eb="252">
      <t>オリコミ</t>
    </rPh>
    <rPh sb="255" eb="256">
      <t>フク</t>
    </rPh>
    <rPh sb="258" eb="261">
      <t>ゲスイドウ</t>
    </rPh>
    <rPh sb="261" eb="263">
      <t>シヨウ</t>
    </rPh>
    <rPh sb="263" eb="265">
      <t>リョウキン</t>
    </rPh>
    <rPh sb="265" eb="267">
      <t>タイケイ</t>
    </rPh>
    <rPh sb="268" eb="269">
      <t>ア</t>
    </rPh>
    <rPh sb="270" eb="271">
      <t>カタ</t>
    </rPh>
    <rPh sb="272" eb="274">
      <t>ケンキュウ</t>
    </rPh>
    <rPh sb="276" eb="2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</si>
</sst>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630128"/>
        <c:axId val="23663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236630128"/>
        <c:axId val="236630520"/>
      </c:lineChart>
      <c:dateAx>
        <c:axId val="236630128"/>
        <c:scaling>
          <c:orientation val="minMax"/>
        </c:scaling>
        <c:delete val="1"/>
        <c:axPos val="b"/>
        <c:numFmt formatCode="ge" sourceLinked="1"/>
        <c:majorTickMark val="none"/>
        <c:minorTickMark val="none"/>
        <c:tickLblPos val="none"/>
        <c:crossAx val="236630520"/>
        <c:crosses val="autoZero"/>
        <c:auto val="1"/>
        <c:lblOffset val="100"/>
        <c:baseTimeUnit val="years"/>
      </c:dateAx>
      <c:valAx>
        <c:axId val="23663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38.119999999999997</c:v>
                </c:pt>
                <c:pt idx="1">
                  <c:v>40.119999999999997</c:v>
                </c:pt>
                <c:pt idx="2">
                  <c:v>39.229999999999997</c:v>
                </c:pt>
                <c:pt idx="3">
                  <c:v>39.69</c:v>
                </c:pt>
                <c:pt idx="4">
                  <c:v>38.85</c:v>
                </c:pt>
              </c:numCache>
            </c:numRef>
          </c:val>
        </c:ser>
        <c:dLbls>
          <c:showLegendKey val="0"/>
          <c:showVal val="0"/>
          <c:showCatName val="0"/>
          <c:showSerName val="0"/>
          <c:showPercent val="0"/>
          <c:showBubbleSize val="0"/>
        </c:dLbls>
        <c:gapWidth val="150"/>
        <c:axId val="245959752"/>
        <c:axId val="24596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245959752"/>
        <c:axId val="245960144"/>
      </c:lineChart>
      <c:dateAx>
        <c:axId val="245959752"/>
        <c:scaling>
          <c:orientation val="minMax"/>
        </c:scaling>
        <c:delete val="1"/>
        <c:axPos val="b"/>
        <c:numFmt formatCode="ge" sourceLinked="1"/>
        <c:majorTickMark val="none"/>
        <c:minorTickMark val="none"/>
        <c:tickLblPos val="none"/>
        <c:crossAx val="245960144"/>
        <c:crosses val="autoZero"/>
        <c:auto val="1"/>
        <c:lblOffset val="100"/>
        <c:baseTimeUnit val="years"/>
      </c:dateAx>
      <c:valAx>
        <c:axId val="2459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5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85.83</c:v>
                </c:pt>
                <c:pt idx="1">
                  <c:v>87.38</c:v>
                </c:pt>
                <c:pt idx="2">
                  <c:v>88.27</c:v>
                </c:pt>
                <c:pt idx="3">
                  <c:v>88.58</c:v>
                </c:pt>
                <c:pt idx="4">
                  <c:v>87</c:v>
                </c:pt>
              </c:numCache>
            </c:numRef>
          </c:val>
        </c:ser>
        <c:dLbls>
          <c:showLegendKey val="0"/>
          <c:showVal val="0"/>
          <c:showCatName val="0"/>
          <c:showSerName val="0"/>
          <c:showPercent val="0"/>
          <c:showBubbleSize val="0"/>
        </c:dLbls>
        <c:gapWidth val="150"/>
        <c:axId val="245728016"/>
        <c:axId val="24572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245728016"/>
        <c:axId val="245728408"/>
      </c:lineChart>
      <c:dateAx>
        <c:axId val="245728016"/>
        <c:scaling>
          <c:orientation val="minMax"/>
        </c:scaling>
        <c:delete val="1"/>
        <c:axPos val="b"/>
        <c:numFmt formatCode="ge" sourceLinked="1"/>
        <c:majorTickMark val="none"/>
        <c:minorTickMark val="none"/>
        <c:tickLblPos val="none"/>
        <c:crossAx val="245728408"/>
        <c:crosses val="autoZero"/>
        <c:auto val="1"/>
        <c:lblOffset val="100"/>
        <c:baseTimeUnit val="years"/>
      </c:dateAx>
      <c:valAx>
        <c:axId val="24572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2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77.45</c:v>
                </c:pt>
                <c:pt idx="1">
                  <c:v>79.06</c:v>
                </c:pt>
                <c:pt idx="2">
                  <c:v>76.010000000000005</c:v>
                </c:pt>
                <c:pt idx="3">
                  <c:v>81.7</c:v>
                </c:pt>
                <c:pt idx="4">
                  <c:v>78.150000000000006</c:v>
                </c:pt>
              </c:numCache>
            </c:numRef>
          </c:val>
        </c:ser>
        <c:dLbls>
          <c:showLegendKey val="0"/>
          <c:showVal val="0"/>
          <c:showCatName val="0"/>
          <c:showSerName val="0"/>
          <c:showPercent val="0"/>
          <c:showBubbleSize val="0"/>
        </c:dLbls>
        <c:gapWidth val="150"/>
        <c:axId val="244826328"/>
        <c:axId val="2448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826328"/>
        <c:axId val="244826720"/>
      </c:lineChart>
      <c:dateAx>
        <c:axId val="244826328"/>
        <c:scaling>
          <c:orientation val="minMax"/>
        </c:scaling>
        <c:delete val="1"/>
        <c:axPos val="b"/>
        <c:numFmt formatCode="ge" sourceLinked="1"/>
        <c:majorTickMark val="none"/>
        <c:minorTickMark val="none"/>
        <c:tickLblPos val="none"/>
        <c:crossAx val="244826720"/>
        <c:crosses val="autoZero"/>
        <c:auto val="1"/>
        <c:lblOffset val="100"/>
        <c:baseTimeUnit val="years"/>
      </c:dateAx>
      <c:valAx>
        <c:axId val="2448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2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066688"/>
        <c:axId val="24506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066688"/>
        <c:axId val="245067080"/>
      </c:lineChart>
      <c:dateAx>
        <c:axId val="245066688"/>
        <c:scaling>
          <c:orientation val="minMax"/>
        </c:scaling>
        <c:delete val="1"/>
        <c:axPos val="b"/>
        <c:numFmt formatCode="ge" sourceLinked="1"/>
        <c:majorTickMark val="none"/>
        <c:minorTickMark val="none"/>
        <c:tickLblPos val="none"/>
        <c:crossAx val="245067080"/>
        <c:crosses val="autoZero"/>
        <c:auto val="1"/>
        <c:lblOffset val="100"/>
        <c:baseTimeUnit val="years"/>
      </c:dateAx>
      <c:valAx>
        <c:axId val="24506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068256"/>
        <c:axId val="24506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068256"/>
        <c:axId val="245068648"/>
      </c:lineChart>
      <c:dateAx>
        <c:axId val="245068256"/>
        <c:scaling>
          <c:orientation val="minMax"/>
        </c:scaling>
        <c:delete val="1"/>
        <c:axPos val="b"/>
        <c:numFmt formatCode="ge" sourceLinked="1"/>
        <c:majorTickMark val="none"/>
        <c:minorTickMark val="none"/>
        <c:tickLblPos val="none"/>
        <c:crossAx val="245068648"/>
        <c:crosses val="autoZero"/>
        <c:auto val="1"/>
        <c:lblOffset val="100"/>
        <c:baseTimeUnit val="years"/>
      </c:dateAx>
      <c:valAx>
        <c:axId val="24506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069824"/>
        <c:axId val="24507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069824"/>
        <c:axId val="245070216"/>
      </c:lineChart>
      <c:dateAx>
        <c:axId val="245069824"/>
        <c:scaling>
          <c:orientation val="minMax"/>
        </c:scaling>
        <c:delete val="1"/>
        <c:axPos val="b"/>
        <c:numFmt formatCode="ge" sourceLinked="1"/>
        <c:majorTickMark val="none"/>
        <c:minorTickMark val="none"/>
        <c:tickLblPos val="none"/>
        <c:crossAx val="245070216"/>
        <c:crosses val="autoZero"/>
        <c:auto val="1"/>
        <c:lblOffset val="100"/>
        <c:baseTimeUnit val="years"/>
      </c:dateAx>
      <c:valAx>
        <c:axId val="2450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510072"/>
        <c:axId val="2455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510072"/>
        <c:axId val="245510464"/>
      </c:lineChart>
      <c:dateAx>
        <c:axId val="245510072"/>
        <c:scaling>
          <c:orientation val="minMax"/>
        </c:scaling>
        <c:delete val="1"/>
        <c:axPos val="b"/>
        <c:numFmt formatCode="ge" sourceLinked="1"/>
        <c:majorTickMark val="none"/>
        <c:minorTickMark val="none"/>
        <c:tickLblPos val="none"/>
        <c:crossAx val="245510464"/>
        <c:crosses val="autoZero"/>
        <c:auto val="1"/>
        <c:lblOffset val="100"/>
        <c:baseTimeUnit val="years"/>
      </c:dateAx>
      <c:valAx>
        <c:axId val="2455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1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1196.79</c:v>
                </c:pt>
                <c:pt idx="1">
                  <c:v>40.74</c:v>
                </c:pt>
                <c:pt idx="2">
                  <c:v>50.37</c:v>
                </c:pt>
                <c:pt idx="3">
                  <c:v>186.25</c:v>
                </c:pt>
                <c:pt idx="4">
                  <c:v>61.43</c:v>
                </c:pt>
              </c:numCache>
            </c:numRef>
          </c:val>
        </c:ser>
        <c:dLbls>
          <c:showLegendKey val="0"/>
          <c:showVal val="0"/>
          <c:showCatName val="0"/>
          <c:showSerName val="0"/>
          <c:showPercent val="0"/>
          <c:showBubbleSize val="0"/>
        </c:dLbls>
        <c:gapWidth val="150"/>
        <c:axId val="245511640"/>
        <c:axId val="2455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245511640"/>
        <c:axId val="245512032"/>
      </c:lineChart>
      <c:dateAx>
        <c:axId val="245511640"/>
        <c:scaling>
          <c:orientation val="minMax"/>
        </c:scaling>
        <c:delete val="1"/>
        <c:axPos val="b"/>
        <c:numFmt formatCode="ge" sourceLinked="1"/>
        <c:majorTickMark val="none"/>
        <c:minorTickMark val="none"/>
        <c:tickLblPos val="none"/>
        <c:crossAx val="245512032"/>
        <c:crosses val="autoZero"/>
        <c:auto val="1"/>
        <c:lblOffset val="100"/>
        <c:baseTimeUnit val="years"/>
      </c:dateAx>
      <c:valAx>
        <c:axId val="2455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1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50.89</c:v>
                </c:pt>
                <c:pt idx="1">
                  <c:v>87.04</c:v>
                </c:pt>
                <c:pt idx="2">
                  <c:v>79.52</c:v>
                </c:pt>
                <c:pt idx="3">
                  <c:v>51.39</c:v>
                </c:pt>
                <c:pt idx="4">
                  <c:v>58.4</c:v>
                </c:pt>
              </c:numCache>
            </c:numRef>
          </c:val>
        </c:ser>
        <c:dLbls>
          <c:showLegendKey val="0"/>
          <c:showVal val="0"/>
          <c:showCatName val="0"/>
          <c:showSerName val="0"/>
          <c:showPercent val="0"/>
          <c:showBubbleSize val="0"/>
        </c:dLbls>
        <c:gapWidth val="150"/>
        <c:axId val="245956616"/>
        <c:axId val="24595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245956616"/>
        <c:axId val="245957008"/>
      </c:lineChart>
      <c:dateAx>
        <c:axId val="245956616"/>
        <c:scaling>
          <c:orientation val="minMax"/>
        </c:scaling>
        <c:delete val="1"/>
        <c:axPos val="b"/>
        <c:numFmt formatCode="ge" sourceLinked="1"/>
        <c:majorTickMark val="none"/>
        <c:minorTickMark val="none"/>
        <c:tickLblPos val="none"/>
        <c:crossAx val="245957008"/>
        <c:crosses val="autoZero"/>
        <c:auto val="1"/>
        <c:lblOffset val="100"/>
        <c:baseTimeUnit val="years"/>
      </c:dateAx>
      <c:valAx>
        <c:axId val="24595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5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266.24</c:v>
                </c:pt>
                <c:pt idx="1">
                  <c:v>151.44</c:v>
                </c:pt>
                <c:pt idx="2">
                  <c:v>171.83</c:v>
                </c:pt>
                <c:pt idx="3">
                  <c:v>263.88</c:v>
                </c:pt>
                <c:pt idx="4">
                  <c:v>245.49</c:v>
                </c:pt>
              </c:numCache>
            </c:numRef>
          </c:val>
        </c:ser>
        <c:dLbls>
          <c:showLegendKey val="0"/>
          <c:showVal val="0"/>
          <c:showCatName val="0"/>
          <c:showSerName val="0"/>
          <c:showPercent val="0"/>
          <c:showBubbleSize val="0"/>
        </c:dLbls>
        <c:gapWidth val="150"/>
        <c:axId val="245958184"/>
        <c:axId val="24595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245958184"/>
        <c:axId val="245958576"/>
      </c:lineChart>
      <c:dateAx>
        <c:axId val="245958184"/>
        <c:scaling>
          <c:orientation val="minMax"/>
        </c:scaling>
        <c:delete val="1"/>
        <c:axPos val="b"/>
        <c:numFmt formatCode="ge" sourceLinked="1"/>
        <c:majorTickMark val="none"/>
        <c:minorTickMark val="none"/>
        <c:tickLblPos val="none"/>
        <c:crossAx val="245958576"/>
        <c:crosses val="autoZero"/>
        <c:auto val="1"/>
        <c:lblOffset val="100"/>
        <c:baseTimeUnit val="years"/>
      </c:dateAx>
      <c:valAx>
        <c:axId val="24595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5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AT85" sqref="AT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邑南町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11489</v>
      </c>
      <c r="AM8" s="64"/>
      <c r="AN8" s="64"/>
      <c r="AO8" s="64"/>
      <c r="AP8" s="64"/>
      <c r="AQ8" s="64"/>
      <c r="AR8" s="64"/>
      <c r="AS8" s="64"/>
      <c r="AT8" s="63">
        <f>データ!S6</f>
        <v>419.29</v>
      </c>
      <c r="AU8" s="63"/>
      <c r="AV8" s="63"/>
      <c r="AW8" s="63"/>
      <c r="AX8" s="63"/>
      <c r="AY8" s="63"/>
      <c r="AZ8" s="63"/>
      <c r="BA8" s="63"/>
      <c r="BB8" s="63">
        <f>データ!T6</f>
        <v>27.4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25.25</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2877</v>
      </c>
      <c r="AM10" s="64"/>
      <c r="AN10" s="64"/>
      <c r="AO10" s="64"/>
      <c r="AP10" s="64"/>
      <c r="AQ10" s="64"/>
      <c r="AR10" s="64"/>
      <c r="AS10" s="64"/>
      <c r="AT10" s="63">
        <f>データ!V6</f>
        <v>2.04</v>
      </c>
      <c r="AU10" s="63"/>
      <c r="AV10" s="63"/>
      <c r="AW10" s="63"/>
      <c r="AX10" s="63"/>
      <c r="AY10" s="63"/>
      <c r="AZ10" s="63"/>
      <c r="BA10" s="63"/>
      <c r="BB10" s="63">
        <f>データ!W6</f>
        <v>1410.29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324493</v>
      </c>
      <c r="D6" s="31">
        <f t="shared" si="3"/>
        <v>47</v>
      </c>
      <c r="E6" s="31">
        <f t="shared" si="3"/>
        <v>17</v>
      </c>
      <c r="F6" s="31">
        <f t="shared" si="3"/>
        <v>4</v>
      </c>
      <c r="G6" s="31">
        <f t="shared" si="3"/>
        <v>0</v>
      </c>
      <c r="H6" s="31" t="str">
        <f t="shared" si="3"/>
        <v>島根県　邑南町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25.25</v>
      </c>
      <c r="P6" s="32">
        <f t="shared" si="3"/>
        <v>100</v>
      </c>
      <c r="Q6" s="32">
        <f t="shared" si="3"/>
        <v>3240</v>
      </c>
      <c r="R6" s="32">
        <f t="shared" si="3"/>
        <v>11489</v>
      </c>
      <c r="S6" s="32">
        <f t="shared" si="3"/>
        <v>419.29</v>
      </c>
      <c r="T6" s="32">
        <f t="shared" si="3"/>
        <v>27.4</v>
      </c>
      <c r="U6" s="32">
        <f t="shared" si="3"/>
        <v>2877</v>
      </c>
      <c r="V6" s="32">
        <f t="shared" si="3"/>
        <v>2.04</v>
      </c>
      <c r="W6" s="32">
        <f t="shared" si="3"/>
        <v>1410.29</v>
      </c>
      <c r="X6" s="33">
        <f>IF(X7="",NA(),X7)</f>
        <v>77.45</v>
      </c>
      <c r="Y6" s="33">
        <f t="shared" ref="Y6:AG6" si="4">IF(Y7="",NA(),Y7)</f>
        <v>79.06</v>
      </c>
      <c r="Z6" s="33">
        <f t="shared" si="4"/>
        <v>76.010000000000005</v>
      </c>
      <c r="AA6" s="33">
        <f t="shared" si="4"/>
        <v>81.7</v>
      </c>
      <c r="AB6" s="33">
        <f t="shared" si="4"/>
        <v>78.150000000000006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1196.79</v>
      </c>
      <c r="BF6" s="33">
        <f t="shared" ref="BF6:BN6" si="7">IF(BF7="",NA(),BF7)</f>
        <v>40.74</v>
      </c>
      <c r="BG6" s="33">
        <f t="shared" si="7"/>
        <v>50.37</v>
      </c>
      <c r="BH6" s="33">
        <f t="shared" si="7"/>
        <v>186.25</v>
      </c>
      <c r="BI6" s="33">
        <f t="shared" si="7"/>
        <v>61.43</v>
      </c>
      <c r="BJ6" s="33">
        <f t="shared" si="7"/>
        <v>1868.17</v>
      </c>
      <c r="BK6" s="33">
        <f t="shared" si="7"/>
        <v>1835.56</v>
      </c>
      <c r="BL6" s="33">
        <f t="shared" si="7"/>
        <v>1716.82</v>
      </c>
      <c r="BM6" s="33">
        <f t="shared" si="7"/>
        <v>1554.05</v>
      </c>
      <c r="BN6" s="33">
        <f t="shared" si="7"/>
        <v>1436</v>
      </c>
      <c r="BO6" s="32" t="str">
        <f>IF(BO7="","",IF(BO7="-","【-】","【"&amp;SUBSTITUTE(TEXT(BO7,"#,##0.00"),"-","△")&amp;"】"))</f>
        <v>【1,479.31】</v>
      </c>
      <c r="BP6" s="33">
        <f>IF(BP7="",NA(),BP7)</f>
        <v>50.89</v>
      </c>
      <c r="BQ6" s="33">
        <f t="shared" ref="BQ6:BY6" si="8">IF(BQ7="",NA(),BQ7)</f>
        <v>87.04</v>
      </c>
      <c r="BR6" s="33">
        <f t="shared" si="8"/>
        <v>79.52</v>
      </c>
      <c r="BS6" s="33">
        <f t="shared" si="8"/>
        <v>51.39</v>
      </c>
      <c r="BT6" s="33">
        <f t="shared" si="8"/>
        <v>58.4</v>
      </c>
      <c r="BU6" s="33">
        <f t="shared" si="8"/>
        <v>55.15</v>
      </c>
      <c r="BV6" s="33">
        <f t="shared" si="8"/>
        <v>52.89</v>
      </c>
      <c r="BW6" s="33">
        <f t="shared" si="8"/>
        <v>51.73</v>
      </c>
      <c r="BX6" s="33">
        <f t="shared" si="8"/>
        <v>53.01</v>
      </c>
      <c r="BY6" s="33">
        <f t="shared" si="8"/>
        <v>66.56</v>
      </c>
      <c r="BZ6" s="32" t="str">
        <f>IF(BZ7="","",IF(BZ7="-","【-】","【"&amp;SUBSTITUTE(TEXT(BZ7,"#,##0.00"),"-","△")&amp;"】"))</f>
        <v>【63.50】</v>
      </c>
      <c r="CA6" s="33">
        <f>IF(CA7="",NA(),CA7)</f>
        <v>266.24</v>
      </c>
      <c r="CB6" s="33">
        <f t="shared" ref="CB6:CJ6" si="9">IF(CB7="",NA(),CB7)</f>
        <v>151.44</v>
      </c>
      <c r="CC6" s="33">
        <f t="shared" si="9"/>
        <v>171.83</v>
      </c>
      <c r="CD6" s="33">
        <f t="shared" si="9"/>
        <v>263.88</v>
      </c>
      <c r="CE6" s="33">
        <f t="shared" si="9"/>
        <v>245.49</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38.119999999999997</v>
      </c>
      <c r="CM6" s="33">
        <f t="shared" ref="CM6:CU6" si="10">IF(CM7="",NA(),CM7)</f>
        <v>40.119999999999997</v>
      </c>
      <c r="CN6" s="33">
        <f t="shared" si="10"/>
        <v>39.229999999999997</v>
      </c>
      <c r="CO6" s="33">
        <f t="shared" si="10"/>
        <v>39.69</v>
      </c>
      <c r="CP6" s="33">
        <f t="shared" si="10"/>
        <v>38.85</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85.83</v>
      </c>
      <c r="CX6" s="33">
        <f t="shared" ref="CX6:DF6" si="11">IF(CX7="",NA(),CX7)</f>
        <v>87.38</v>
      </c>
      <c r="CY6" s="33">
        <f t="shared" si="11"/>
        <v>88.27</v>
      </c>
      <c r="CZ6" s="33">
        <f t="shared" si="11"/>
        <v>88.58</v>
      </c>
      <c r="DA6" s="33">
        <f t="shared" si="11"/>
        <v>87</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324493</v>
      </c>
      <c r="D7" s="35">
        <v>47</v>
      </c>
      <c r="E7" s="35">
        <v>17</v>
      </c>
      <c r="F7" s="35">
        <v>4</v>
      </c>
      <c r="G7" s="35">
        <v>0</v>
      </c>
      <c r="H7" s="35" t="s">
        <v>96</v>
      </c>
      <c r="I7" s="35" t="s">
        <v>97</v>
      </c>
      <c r="J7" s="35" t="s">
        <v>98</v>
      </c>
      <c r="K7" s="35" t="s">
        <v>99</v>
      </c>
      <c r="L7" s="35" t="s">
        <v>100</v>
      </c>
      <c r="M7" s="36" t="s">
        <v>101</v>
      </c>
      <c r="N7" s="36" t="s">
        <v>102</v>
      </c>
      <c r="O7" s="36">
        <v>25.25</v>
      </c>
      <c r="P7" s="36">
        <v>100</v>
      </c>
      <c r="Q7" s="36">
        <v>3240</v>
      </c>
      <c r="R7" s="36">
        <v>11489</v>
      </c>
      <c r="S7" s="36">
        <v>419.29</v>
      </c>
      <c r="T7" s="36">
        <v>27.4</v>
      </c>
      <c r="U7" s="36">
        <v>2877</v>
      </c>
      <c r="V7" s="36">
        <v>2.04</v>
      </c>
      <c r="W7" s="36">
        <v>1410.29</v>
      </c>
      <c r="X7" s="36">
        <v>77.45</v>
      </c>
      <c r="Y7" s="36">
        <v>79.06</v>
      </c>
      <c r="Z7" s="36">
        <v>76.010000000000005</v>
      </c>
      <c r="AA7" s="36">
        <v>81.7</v>
      </c>
      <c r="AB7" s="36">
        <v>78.150000000000006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1196.79</v>
      </c>
      <c r="BF7" s="36">
        <v>40.74</v>
      </c>
      <c r="BG7" s="36">
        <v>50.37</v>
      </c>
      <c r="BH7" s="36">
        <v>186.25</v>
      </c>
      <c r="BI7" s="36">
        <v>61.43</v>
      </c>
      <c r="BJ7" s="36">
        <v>1868.17</v>
      </c>
      <c r="BK7" s="36">
        <v>1835.56</v>
      </c>
      <c r="BL7" s="36">
        <v>1716.82</v>
      </c>
      <c r="BM7" s="36">
        <v>1554.05</v>
      </c>
      <c r="BN7" s="36">
        <v>1436</v>
      </c>
      <c r="BO7" s="36">
        <v>1479.31</v>
      </c>
      <c r="BP7" s="36">
        <v>50.89</v>
      </c>
      <c r="BQ7" s="36">
        <v>87.04</v>
      </c>
      <c r="BR7" s="36">
        <v>79.52</v>
      </c>
      <c r="BS7" s="36">
        <v>51.39</v>
      </c>
      <c r="BT7" s="36">
        <v>58.4</v>
      </c>
      <c r="BU7" s="36">
        <v>55.15</v>
      </c>
      <c r="BV7" s="36">
        <v>52.89</v>
      </c>
      <c r="BW7" s="36">
        <v>51.73</v>
      </c>
      <c r="BX7" s="36">
        <v>53.01</v>
      </c>
      <c r="BY7" s="36">
        <v>66.56</v>
      </c>
      <c r="BZ7" s="36">
        <v>63.5</v>
      </c>
      <c r="CA7" s="36">
        <v>266.24</v>
      </c>
      <c r="CB7" s="36">
        <v>151.44</v>
      </c>
      <c r="CC7" s="36">
        <v>171.83</v>
      </c>
      <c r="CD7" s="36">
        <v>263.88</v>
      </c>
      <c r="CE7" s="36">
        <v>245.49</v>
      </c>
      <c r="CF7" s="36">
        <v>283.05</v>
      </c>
      <c r="CG7" s="36">
        <v>300.52</v>
      </c>
      <c r="CH7" s="36">
        <v>310.47000000000003</v>
      </c>
      <c r="CI7" s="36">
        <v>299.39</v>
      </c>
      <c r="CJ7" s="36">
        <v>244.29</v>
      </c>
      <c r="CK7" s="36">
        <v>253.12</v>
      </c>
      <c r="CL7" s="36">
        <v>38.119999999999997</v>
      </c>
      <c r="CM7" s="36">
        <v>40.119999999999997</v>
      </c>
      <c r="CN7" s="36">
        <v>39.229999999999997</v>
      </c>
      <c r="CO7" s="36">
        <v>39.69</v>
      </c>
      <c r="CP7" s="36">
        <v>38.85</v>
      </c>
      <c r="CQ7" s="36">
        <v>36.18</v>
      </c>
      <c r="CR7" s="36">
        <v>36.799999999999997</v>
      </c>
      <c r="CS7" s="36">
        <v>36.67</v>
      </c>
      <c r="CT7" s="36">
        <v>36.200000000000003</v>
      </c>
      <c r="CU7" s="36">
        <v>43.58</v>
      </c>
      <c r="CV7" s="36">
        <v>41.06</v>
      </c>
      <c r="CW7" s="36">
        <v>85.83</v>
      </c>
      <c r="CX7" s="36">
        <v>87.38</v>
      </c>
      <c r="CY7" s="36">
        <v>88.27</v>
      </c>
      <c r="CZ7" s="36">
        <v>88.58</v>
      </c>
      <c r="DA7" s="36">
        <v>87</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ohnan-gesui</cp:lastModifiedBy>
  <dcterms:created xsi:type="dcterms:W3CDTF">2016-02-03T09:06:04Z</dcterms:created>
  <dcterms:modified xsi:type="dcterms:W3CDTF">2016-02-22T00:09:03Z</dcterms:modified>
  <cp:category/>
</cp:coreProperties>
</file>