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<sst xmlns="http://schemas.openxmlformats.org/spreadsheetml/2006/main" count="221" uniqueCount="111">
  <si>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</si>
  <si>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</si>
  <si>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</si>
  <si>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</si>
  <si>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</si>
  <si>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</si>
  <si>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</si>
  <si>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</si>
  <si>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</si>
  <si>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</si>
  <si>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</si>
  <si>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</si>
  <si>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</si>
  <si>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</si>
  <si>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</si>
  <si>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</si>
  <si>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</si>
  <si>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</si>
  <si>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</si>
  <si>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</si>
  <si>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</si>
  <si>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</si>
  <si>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</si>
  <si>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</si>
  <si>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</si>
  <si>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</si>
  <si>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</si>
  <si>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</si>
  <si>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</si>
  <si>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</si>
  <si>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</si>
  <si>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</si>
  <si>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</si>
  <si>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</si>
  <si>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</si>
  <si>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</si>
  <si>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</si>
  <si>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</si>
  <si>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</si>
  <si>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</si>
  <si>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</si>
  <si>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</si>
  <si>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</si>
  <si>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</si>
  <si>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</si>
  <si>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</si>
  <si>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</si>
  <si>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</si>
  <si>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</si>
  <si>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</si>
  <si>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</si>
  <si>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</si>
  <si>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</si>
  <si>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</si>
  <si>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</si>
  <si>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</si>
  <si>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</si>
  <si>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</si>
  <si>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</si>
  <si>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</si>
  <si>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</si>
  <si>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</si>
  <si>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</si>
  <si>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</si>
  <si>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</si>
  <si>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</si>
  <si>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</si>
  <si>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</si>
  <si>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</si>
  <si>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</si>
  <si>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</si>
  <si>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</si>
  <si>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</si>
  <si>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</si>
  <si>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</si>
  <si>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</si>
  <si>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</si>
  <si>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</si>
  <si>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</si>
  <si>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</si>
  <si>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</si>
  <si>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</si>
  <si>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</si>
  <si>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</si>
  <si>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</si>
  <si>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</si>
  <si>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</si>
  <si>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</si>
  <si>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</si>
  <si>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</si>
  <si>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</si>
  <si>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</si>
  <si>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</si>
  <si>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</si>
  <si>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</si>
  <si>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</si>
  <si>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江津市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</si>
  <si>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</si>
  <si>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</si>
  <si>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</si>
  <si>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</si>
  <si>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</si>
  <si>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</si>
  <si>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</si>
  <si>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</si>
  <si>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</si>
  <si>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</si>
  <si>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</si>
  <si>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当市においては、老朽管の更新等を行っていないため、管渠改善率の数値は出ていないが、今後必要となるストックマネジメントに係る計画の策定等の中で、より良い将来経営にむけた管渠・処理場の老朽化対策を図っていく必要がある。</t>
    <rPh sb="1" eb="3">
      <t>ゲンザイ</t>
    </rPh>
    <rPh sb="3" eb="5">
      <t>トウシ</t>
    </rPh>
    <rPh sb="11" eb="13">
      <t>ロウキュウ</t>
    </rPh>
    <rPh sb="13" eb="14">
      <t>カン</t>
    </rPh>
    <rPh sb="15" eb="17">
      <t>コウシン</t>
    </rPh>
    <rPh sb="17" eb="18">
      <t>ナド</t>
    </rPh>
    <rPh sb="19" eb="20">
      <t>オコナ</t>
    </rPh>
    <rPh sb="34" eb="36">
      <t>スウチ</t>
    </rPh>
    <rPh sb="37" eb="38">
      <t>デ</t>
    </rPh>
    <rPh sb="44" eb="46">
      <t>コンゴ</t>
    </rPh>
    <rPh sb="46" eb="48">
      <t>ヒツヨウ</t>
    </rPh>
    <rPh sb="62" eb="63">
      <t>カカ</t>
    </rPh>
    <rPh sb="64" eb="66">
      <t>ケイカク</t>
    </rPh>
    <rPh sb="67" eb="69">
      <t>サクテイ</t>
    </rPh>
    <rPh sb="69" eb="70">
      <t>ナド</t>
    </rPh>
    <rPh sb="71" eb="72">
      <t>ナカ</t>
    </rPh>
    <rPh sb="76" eb="77">
      <t>ヨ</t>
    </rPh>
    <rPh sb="78" eb="80">
      <t>ショウライ</t>
    </rPh>
    <rPh sb="80" eb="82">
      <t>ケイエイ</t>
    </rPh>
    <rPh sb="86" eb="88">
      <t>カンキョ</t>
    </rPh>
    <rPh sb="89" eb="92">
      <t>ショリジョウ</t>
    </rPh>
    <rPh sb="93" eb="96">
      <t>ロウキュウカ</t>
    </rPh>
    <rPh sb="96" eb="98">
      <t>タイサク</t>
    </rPh>
    <rPh sb="99" eb="100">
      <t>ハカ</t>
    </rPh>
    <rPh sb="104" eb="106">
      <t>ヒツヨウ</t>
    </rPh>
    <phoneticPr fontId="4"/>
  </si>
  <si>
    <t>　当市の特定環境公共下水道事業においては、主にしまね海洋館アクアスを中心とした事業所使用料が大きな収入源であり、こうしたことが経費回収率を引き上げている要因となっている。
　ただ、安定的な下水道事業経営のためには、接続率の向上が必要不可欠であることから、今後も広報啓発等、接続率の向上に向けた取り組みを行っていく。
　また、引き続き下水処理施設において稼働状況に合わせた光熱水費等ランニングコストの節減に努めるとともに、管渠を含めた施設の計画的な修繕・更新を行うことにより、経営の安定化を図っていく。</t>
    <rPh sb="1" eb="3">
      <t>トウシ</t>
    </rPh>
    <rPh sb="4" eb="6">
      <t>トクテイ</t>
    </rPh>
    <rPh sb="6" eb="8">
      <t>カンキョウ</t>
    </rPh>
    <rPh sb="8" eb="10">
      <t>コウキョウ</t>
    </rPh>
    <rPh sb="10" eb="12">
      <t>ゲスイ</t>
    </rPh>
    <rPh sb="12" eb="13">
      <t>ドウ</t>
    </rPh>
    <rPh sb="13" eb="15">
      <t>ジギョウ</t>
    </rPh>
    <rPh sb="21" eb="22">
      <t>オモ</t>
    </rPh>
    <rPh sb="26" eb="27">
      <t>カイ</t>
    </rPh>
    <rPh sb="27" eb="29">
      <t>ヨウカン</t>
    </rPh>
    <rPh sb="34" eb="36">
      <t>チュウシン</t>
    </rPh>
    <rPh sb="39" eb="41">
      <t>ジギョウ</t>
    </rPh>
    <rPh sb="41" eb="42">
      <t>ショ</t>
    </rPh>
    <rPh sb="42" eb="45">
      <t>シヨウリョウ</t>
    </rPh>
    <rPh sb="46" eb="47">
      <t>オオ</t>
    </rPh>
    <rPh sb="49" eb="51">
      <t>シュウニュウ</t>
    </rPh>
    <rPh sb="63" eb="65">
      <t>ケイヒ</t>
    </rPh>
    <rPh sb="65" eb="67">
      <t>カイシュウ</t>
    </rPh>
    <rPh sb="67" eb="68">
      <t>リツ</t>
    </rPh>
    <rPh sb="69" eb="70">
      <t>ヒ</t>
    </rPh>
    <rPh sb="71" eb="72">
      <t>ア</t>
    </rPh>
    <rPh sb="76" eb="78">
      <t>ヨウイン</t>
    </rPh>
    <rPh sb="90" eb="93">
      <t>アンテイテキ</t>
    </rPh>
    <rPh sb="94" eb="97">
      <t>ゲスイドウ</t>
    </rPh>
    <rPh sb="97" eb="99">
      <t>ジギョウ</t>
    </rPh>
    <rPh sb="99" eb="101">
      <t>ケイエイ</t>
    </rPh>
    <rPh sb="107" eb="109">
      <t>セツゾク</t>
    </rPh>
    <rPh sb="109" eb="110">
      <t>リツ</t>
    </rPh>
    <rPh sb="111" eb="113">
      <t>コウジョウ</t>
    </rPh>
    <rPh sb="114" eb="116">
      <t>ヒツヨウ</t>
    </rPh>
    <rPh sb="116" eb="119">
      <t>フカケツ</t>
    </rPh>
    <rPh sb="127" eb="129">
      <t>コンゴ</t>
    </rPh>
    <rPh sb="143" eb="144">
      <t>ム</t>
    </rPh>
    <rPh sb="146" eb="147">
      <t>ト</t>
    </rPh>
    <rPh sb="148" eb="149">
      <t>ク</t>
    </rPh>
    <rPh sb="151" eb="152">
      <t>オコナ</t>
    </rPh>
    <rPh sb="162" eb="163">
      <t>ヒ</t>
    </rPh>
    <rPh sb="164" eb="165">
      <t>ツヅ</t>
    </rPh>
    <rPh sb="166" eb="168">
      <t>ゲスイ</t>
    </rPh>
    <rPh sb="168" eb="170">
      <t>ショリ</t>
    </rPh>
    <rPh sb="170" eb="172">
      <t>シセツ</t>
    </rPh>
    <rPh sb="176" eb="178">
      <t>カドウ</t>
    </rPh>
    <rPh sb="178" eb="180">
      <t>ジョウキョウ</t>
    </rPh>
    <rPh sb="181" eb="182">
      <t>ア</t>
    </rPh>
    <rPh sb="185" eb="189">
      <t>コウネツスイヒ</t>
    </rPh>
    <rPh sb="189" eb="190">
      <t>ナド</t>
    </rPh>
    <rPh sb="199" eb="201">
      <t>セツゲン</t>
    </rPh>
    <rPh sb="202" eb="203">
      <t>ツト</t>
    </rPh>
    <rPh sb="210" eb="212">
      <t>カンキョ</t>
    </rPh>
    <rPh sb="213" eb="214">
      <t>フク</t>
    </rPh>
    <rPh sb="216" eb="218">
      <t>シセツ</t>
    </rPh>
    <rPh sb="219" eb="222">
      <t>ケイカクテキ</t>
    </rPh>
    <rPh sb="223" eb="225">
      <t>シュウゼン</t>
    </rPh>
    <rPh sb="226" eb="228">
      <t>コウシン</t>
    </rPh>
    <rPh sb="229" eb="230">
      <t>オコナ</t>
    </rPh>
    <rPh sb="237" eb="239">
      <t>ケイエイ</t>
    </rPh>
    <rPh sb="240" eb="243">
      <t>アンテイカ</t>
    </rPh>
    <rPh sb="244" eb="245">
      <t>ハカ</t>
    </rPh>
    <phoneticPr fontId="4"/>
  </si>
  <si>
    <t>　当市の特定環境保全公共下水道事業は、大きな集客施設であるしまね海洋館アクアスや県内屈指の海水浴場がある波子地区において、水質保全や住環境の向上を図るため、平成13年度に事業認可を受け事業着手、平成17年度から平成23年度に整備を行ったものである(面積30ha、管路延長8,005m)。
　計画人口は960人であったが、人口減少等により平成26年度現在で795人となっている。
　収益的収支比率は100%を確保しているが、使用料収入では施設管理費も賄えないため、資本費である地方債償還金や営業費用として不足する額を一般会計からの繰入金で補っており、このため企業債残高対事業規模比率が低くなっている。
　修繕費などにより汚水処理原価が高かった年度以外では、汚水処理原価及び経費回収率はほぼ類似団体の平均に近い形となっている。
　ただ、当該地区は市内においても高齢化率が高い地区であること等から、接続率が伸び悩んでおり、施設利用率及び水洗化率は依然低い状況にある。</t>
    <rPh sb="1" eb="3">
      <t>トウシ</t>
    </rPh>
    <rPh sb="4" eb="6">
      <t>トクテイ</t>
    </rPh>
    <rPh sb="6" eb="8">
      <t>カンキョウ</t>
    </rPh>
    <rPh sb="8" eb="10">
      <t>ホゼン</t>
    </rPh>
    <rPh sb="10" eb="12">
      <t>コウキョウ</t>
    </rPh>
    <rPh sb="12" eb="15">
      <t>ゲスイドウ</t>
    </rPh>
    <rPh sb="15" eb="17">
      <t>ジギョウ</t>
    </rPh>
    <rPh sb="19" eb="20">
      <t>オオ</t>
    </rPh>
    <rPh sb="22" eb="24">
      <t>シュウキャク</t>
    </rPh>
    <rPh sb="24" eb="26">
      <t>シセツ</t>
    </rPh>
    <rPh sb="32" eb="33">
      <t>カイ</t>
    </rPh>
    <rPh sb="33" eb="35">
      <t>ヨウカン</t>
    </rPh>
    <rPh sb="40" eb="42">
      <t>ケンナイ</t>
    </rPh>
    <rPh sb="42" eb="44">
      <t>クッシ</t>
    </rPh>
    <rPh sb="45" eb="48">
      <t>カイスイヨク</t>
    </rPh>
    <rPh sb="48" eb="49">
      <t>ジョウ</t>
    </rPh>
    <rPh sb="52" eb="54">
      <t>ハシ</t>
    </rPh>
    <rPh sb="54" eb="56">
      <t>チク</t>
    </rPh>
    <rPh sb="61" eb="63">
      <t>スイシツ</t>
    </rPh>
    <rPh sb="63" eb="65">
      <t>ホゼン</t>
    </rPh>
    <rPh sb="66" eb="69">
      <t>ジュウカンキョウ</t>
    </rPh>
    <rPh sb="70" eb="72">
      <t>コウジョウ</t>
    </rPh>
    <rPh sb="73" eb="74">
      <t>ハカ</t>
    </rPh>
    <rPh sb="101" eb="103">
      <t>ネンド</t>
    </rPh>
    <rPh sb="115" eb="116">
      <t>オコナ</t>
    </rPh>
    <rPh sb="145" eb="147">
      <t>ケイカク</t>
    </rPh>
    <rPh sb="147" eb="149">
      <t>ジンコウ</t>
    </rPh>
    <rPh sb="153" eb="154">
      <t>ニン</t>
    </rPh>
    <rPh sb="160" eb="162">
      <t>ジンコウ</t>
    </rPh>
    <rPh sb="162" eb="164">
      <t>ゲンショウ</t>
    </rPh>
    <rPh sb="164" eb="165">
      <t>ナド</t>
    </rPh>
    <rPh sb="168" eb="170">
      <t>ヘイセイ</t>
    </rPh>
    <rPh sb="172" eb="174">
      <t>ネンド</t>
    </rPh>
    <rPh sb="174" eb="176">
      <t>ゲンザイ</t>
    </rPh>
    <rPh sb="180" eb="181">
      <t>ニン</t>
    </rPh>
    <rPh sb="190" eb="193">
      <t>シュウエキテキ</t>
    </rPh>
    <rPh sb="193" eb="195">
      <t>シュウシ</t>
    </rPh>
    <rPh sb="195" eb="197">
      <t>ヒリツ</t>
    </rPh>
    <rPh sb="203" eb="205">
      <t>カクホ</t>
    </rPh>
    <rPh sb="231" eb="233">
      <t>シホン</t>
    </rPh>
    <rPh sb="233" eb="234">
      <t>ヒ</t>
    </rPh>
    <rPh sb="237" eb="240">
      <t>チホウサイ</t>
    </rPh>
    <rPh sb="240" eb="243">
      <t>ショウカンキン</t>
    </rPh>
    <rPh sb="244" eb="246">
      <t>エイギョウ</t>
    </rPh>
    <rPh sb="246" eb="248">
      <t>ヒヨウ</t>
    </rPh>
    <rPh sb="251" eb="253">
      <t>フソク</t>
    </rPh>
    <rPh sb="255" eb="256">
      <t>ガク</t>
    </rPh>
    <rPh sb="257" eb="259">
      <t>イッパン</t>
    </rPh>
    <rPh sb="259" eb="261">
      <t>カイケイ</t>
    </rPh>
    <rPh sb="264" eb="266">
      <t>クリイレ</t>
    </rPh>
    <rPh sb="266" eb="267">
      <t>キン</t>
    </rPh>
    <rPh sb="268" eb="269">
      <t>オギナ</t>
    </rPh>
    <rPh sb="278" eb="280">
      <t>キギョウ</t>
    </rPh>
    <rPh sb="280" eb="281">
      <t>サイ</t>
    </rPh>
    <rPh sb="281" eb="283">
      <t>ザンダカ</t>
    </rPh>
    <rPh sb="283" eb="284">
      <t>タイ</t>
    </rPh>
    <rPh sb="284" eb="286">
      <t>ジギョウ</t>
    </rPh>
    <rPh sb="286" eb="288">
      <t>キボ</t>
    </rPh>
    <rPh sb="288" eb="290">
      <t>ヒリツ</t>
    </rPh>
    <rPh sb="291" eb="292">
      <t>ヒク</t>
    </rPh>
    <rPh sb="301" eb="303">
      <t>シュウゼン</t>
    </rPh>
    <rPh sb="303" eb="304">
      <t>ヒ</t>
    </rPh>
    <rPh sb="309" eb="311">
      <t>オスイ</t>
    </rPh>
    <rPh sb="311" eb="313">
      <t>ショリ</t>
    </rPh>
    <rPh sb="313" eb="315">
      <t>ゲンカ</t>
    </rPh>
    <rPh sb="316" eb="317">
      <t>タカ</t>
    </rPh>
    <rPh sb="320" eb="322">
      <t>ネンド</t>
    </rPh>
    <rPh sb="322" eb="324">
      <t>イガイ</t>
    </rPh>
    <rPh sb="327" eb="329">
      <t>オスイ</t>
    </rPh>
    <rPh sb="329" eb="331">
      <t>ショリ</t>
    </rPh>
    <rPh sb="331" eb="333">
      <t>ゲンカ</t>
    </rPh>
    <rPh sb="333" eb="334">
      <t>オヨ</t>
    </rPh>
    <rPh sb="335" eb="337">
      <t>ケイヒ</t>
    </rPh>
    <rPh sb="337" eb="339">
      <t>カイシュウ</t>
    </rPh>
    <rPh sb="339" eb="340">
      <t>リツ</t>
    </rPh>
    <rPh sb="343" eb="345">
      <t>ルイジ</t>
    </rPh>
    <rPh sb="345" eb="347">
      <t>ダンタイ</t>
    </rPh>
    <rPh sb="348" eb="350">
      <t>ヘイキン</t>
    </rPh>
    <rPh sb="351" eb="352">
      <t>チカ</t>
    </rPh>
    <rPh sb="353" eb="354">
      <t>カタチ</t>
    </rPh>
    <rPh sb="366" eb="368">
      <t>トウガイ</t>
    </rPh>
    <rPh sb="368" eb="370">
      <t>チク</t>
    </rPh>
    <rPh sb="371" eb="373">
      <t>シナイ</t>
    </rPh>
    <rPh sb="378" eb="381">
      <t>コウレイカ</t>
    </rPh>
    <rPh sb="381" eb="382">
      <t>リツ</t>
    </rPh>
    <rPh sb="383" eb="384">
      <t>タカ</t>
    </rPh>
    <rPh sb="385" eb="387">
      <t>チク</t>
    </rPh>
    <rPh sb="392" eb="393">
      <t>ナド</t>
    </rPh>
    <rPh sb="396" eb="398">
      <t>セツゾク</t>
    </rPh>
    <rPh sb="398" eb="399">
      <t>リツ</t>
    </rPh>
    <rPh sb="400" eb="401">
      <t>ノ</t>
    </rPh>
    <rPh sb="402" eb="403">
      <t>ナヤ</t>
    </rPh>
    <rPh sb="408" eb="410">
      <t>シセツ</t>
    </rPh>
    <rPh sb="410" eb="413">
      <t>リヨウリツ</t>
    </rPh>
    <rPh sb="413" eb="414">
      <t>オヨ</t>
    </rPh>
    <rPh sb="415" eb="418">
      <t>スイセンカ</t>
    </rPh>
    <rPh sb="418" eb="419">
      <t>リツ</t>
    </rPh>
    <rPh sb="420" eb="422">
      <t>イゼン</t>
    </rPh>
    <rPh sb="422" eb="423">
      <t>ヒク</t>
    </rPh>
    <rPh sb="424" eb="42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</si>
</sst>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820544"/>
        <c:axId val="8783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87820544"/>
        <c:axId val="87839104"/>
      </c:lineChart>
      <c:dateAx>
        <c:axId val="87820544"/>
        <c:scaling>
          <c:orientation val="minMax"/>
        </c:scaling>
        <c:delete val="1"/>
        <c:axPos val="b"/>
        <c:numFmt formatCode="ge" sourceLinked="1"/>
        <c:majorTickMark val="none"/>
        <c:minorTickMark val="none"/>
        <c:tickLblPos val="none"/>
        <c:crossAx val="87839104"/>
        <c:crosses val="autoZero"/>
        <c:auto val="1"/>
        <c:lblOffset val="100"/>
        <c:baseTimeUnit val="years"/>
      </c:dateAx>
      <c:valAx>
        <c:axId val="8783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23.07</c:v>
                </c:pt>
                <c:pt idx="1">
                  <c:v>22.67</c:v>
                </c:pt>
                <c:pt idx="2">
                  <c:v>22.67</c:v>
                </c:pt>
                <c:pt idx="3">
                  <c:v>22.53</c:v>
                </c:pt>
                <c:pt idx="4">
                  <c:v>22.4</c:v>
                </c:pt>
              </c:numCache>
            </c:numRef>
          </c:val>
        </c:ser>
        <c:dLbls>
          <c:showLegendKey val="0"/>
          <c:showVal val="0"/>
          <c:showCatName val="0"/>
          <c:showSerName val="0"/>
          <c:showPercent val="0"/>
          <c:showBubbleSize val="0"/>
        </c:dLbls>
        <c:gapWidth val="150"/>
        <c:axId val="93596288"/>
        <c:axId val="9362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93596288"/>
        <c:axId val="93623040"/>
      </c:lineChart>
      <c:dateAx>
        <c:axId val="93596288"/>
        <c:scaling>
          <c:orientation val="minMax"/>
        </c:scaling>
        <c:delete val="1"/>
        <c:axPos val="b"/>
        <c:numFmt formatCode="ge" sourceLinked="1"/>
        <c:majorTickMark val="none"/>
        <c:minorTickMark val="none"/>
        <c:tickLblPos val="none"/>
        <c:crossAx val="93623040"/>
        <c:crosses val="autoZero"/>
        <c:auto val="1"/>
        <c:lblOffset val="100"/>
        <c:baseTimeUnit val="years"/>
      </c:dateAx>
      <c:valAx>
        <c:axId val="9362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64.13</c:v>
                </c:pt>
                <c:pt idx="1">
                  <c:v>66.17</c:v>
                </c:pt>
                <c:pt idx="2">
                  <c:v>66.58</c:v>
                </c:pt>
                <c:pt idx="3">
                  <c:v>64.2</c:v>
                </c:pt>
                <c:pt idx="4">
                  <c:v>65.41</c:v>
                </c:pt>
              </c:numCache>
            </c:numRef>
          </c:val>
        </c:ser>
        <c:dLbls>
          <c:showLegendKey val="0"/>
          <c:showVal val="0"/>
          <c:showCatName val="0"/>
          <c:showSerName val="0"/>
          <c:showPercent val="0"/>
          <c:showBubbleSize val="0"/>
        </c:dLbls>
        <c:gapWidth val="150"/>
        <c:axId val="93649152"/>
        <c:axId val="9365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93649152"/>
        <c:axId val="93651328"/>
      </c:lineChart>
      <c:dateAx>
        <c:axId val="93649152"/>
        <c:scaling>
          <c:orientation val="minMax"/>
        </c:scaling>
        <c:delete val="1"/>
        <c:axPos val="b"/>
        <c:numFmt formatCode="ge" sourceLinked="1"/>
        <c:majorTickMark val="none"/>
        <c:minorTickMark val="none"/>
        <c:tickLblPos val="none"/>
        <c:crossAx val="93651328"/>
        <c:crosses val="autoZero"/>
        <c:auto val="1"/>
        <c:lblOffset val="100"/>
        <c:baseTimeUnit val="years"/>
      </c:dateAx>
      <c:valAx>
        <c:axId val="9365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107.76</c:v>
                </c:pt>
                <c:pt idx="1">
                  <c:v>100</c:v>
                </c:pt>
                <c:pt idx="2">
                  <c:v>104.8</c:v>
                </c:pt>
                <c:pt idx="3">
                  <c:v>105.84</c:v>
                </c:pt>
                <c:pt idx="4">
                  <c:v>100.01</c:v>
                </c:pt>
              </c:numCache>
            </c:numRef>
          </c:val>
        </c:ser>
        <c:dLbls>
          <c:showLegendKey val="0"/>
          <c:showVal val="0"/>
          <c:showCatName val="0"/>
          <c:showSerName val="0"/>
          <c:showPercent val="0"/>
          <c:showBubbleSize val="0"/>
        </c:dLbls>
        <c:gapWidth val="150"/>
        <c:axId val="87846272"/>
        <c:axId val="8787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46272"/>
        <c:axId val="87879680"/>
      </c:lineChart>
      <c:dateAx>
        <c:axId val="87846272"/>
        <c:scaling>
          <c:orientation val="minMax"/>
        </c:scaling>
        <c:delete val="1"/>
        <c:axPos val="b"/>
        <c:numFmt formatCode="ge" sourceLinked="1"/>
        <c:majorTickMark val="none"/>
        <c:minorTickMark val="none"/>
        <c:tickLblPos val="none"/>
        <c:crossAx val="87879680"/>
        <c:crosses val="autoZero"/>
        <c:auto val="1"/>
        <c:lblOffset val="100"/>
        <c:baseTimeUnit val="years"/>
      </c:dateAx>
      <c:valAx>
        <c:axId val="8787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985984"/>
        <c:axId val="9098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985984"/>
        <c:axId val="90987904"/>
      </c:lineChart>
      <c:dateAx>
        <c:axId val="90985984"/>
        <c:scaling>
          <c:orientation val="minMax"/>
        </c:scaling>
        <c:delete val="1"/>
        <c:axPos val="b"/>
        <c:numFmt formatCode="ge" sourceLinked="1"/>
        <c:majorTickMark val="none"/>
        <c:minorTickMark val="none"/>
        <c:tickLblPos val="none"/>
        <c:crossAx val="90987904"/>
        <c:crosses val="autoZero"/>
        <c:auto val="1"/>
        <c:lblOffset val="100"/>
        <c:baseTimeUnit val="years"/>
      </c:dateAx>
      <c:valAx>
        <c:axId val="9098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8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808320"/>
        <c:axId val="9281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808320"/>
        <c:axId val="92810240"/>
      </c:lineChart>
      <c:dateAx>
        <c:axId val="92808320"/>
        <c:scaling>
          <c:orientation val="minMax"/>
        </c:scaling>
        <c:delete val="1"/>
        <c:axPos val="b"/>
        <c:numFmt formatCode="ge" sourceLinked="1"/>
        <c:majorTickMark val="none"/>
        <c:minorTickMark val="none"/>
        <c:tickLblPos val="none"/>
        <c:crossAx val="92810240"/>
        <c:crosses val="autoZero"/>
        <c:auto val="1"/>
        <c:lblOffset val="100"/>
        <c:baseTimeUnit val="years"/>
      </c:dateAx>
      <c:valAx>
        <c:axId val="9281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0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834816"/>
        <c:axId val="9284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834816"/>
        <c:axId val="92845184"/>
      </c:lineChart>
      <c:dateAx>
        <c:axId val="92834816"/>
        <c:scaling>
          <c:orientation val="minMax"/>
        </c:scaling>
        <c:delete val="1"/>
        <c:axPos val="b"/>
        <c:numFmt formatCode="ge" sourceLinked="1"/>
        <c:majorTickMark val="none"/>
        <c:minorTickMark val="none"/>
        <c:tickLblPos val="none"/>
        <c:crossAx val="92845184"/>
        <c:crosses val="autoZero"/>
        <c:auto val="1"/>
        <c:lblOffset val="100"/>
        <c:baseTimeUnit val="years"/>
      </c:dateAx>
      <c:valAx>
        <c:axId val="9284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3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875392"/>
        <c:axId val="9288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875392"/>
        <c:axId val="92881664"/>
      </c:lineChart>
      <c:dateAx>
        <c:axId val="92875392"/>
        <c:scaling>
          <c:orientation val="minMax"/>
        </c:scaling>
        <c:delete val="1"/>
        <c:axPos val="b"/>
        <c:numFmt formatCode="ge" sourceLinked="1"/>
        <c:majorTickMark val="none"/>
        <c:minorTickMark val="none"/>
        <c:tickLblPos val="none"/>
        <c:crossAx val="92881664"/>
        <c:crosses val="autoZero"/>
        <c:auto val="1"/>
        <c:lblOffset val="100"/>
        <c:baseTimeUnit val="years"/>
      </c:dateAx>
      <c:valAx>
        <c:axId val="9288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1170.73</c:v>
                </c:pt>
                <c:pt idx="1">
                  <c:v>0</c:v>
                </c:pt>
                <c:pt idx="2">
                  <c:v>0</c:v>
                </c:pt>
                <c:pt idx="3">
                  <c:v>0</c:v>
                </c:pt>
                <c:pt idx="4">
                  <c:v>0</c:v>
                </c:pt>
              </c:numCache>
            </c:numRef>
          </c:val>
        </c:ser>
        <c:dLbls>
          <c:showLegendKey val="0"/>
          <c:showVal val="0"/>
          <c:showCatName val="0"/>
          <c:showSerName val="0"/>
          <c:showPercent val="0"/>
          <c:showBubbleSize val="0"/>
        </c:dLbls>
        <c:gapWidth val="150"/>
        <c:axId val="92895488"/>
        <c:axId val="9292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92895488"/>
        <c:axId val="92926336"/>
      </c:lineChart>
      <c:dateAx>
        <c:axId val="92895488"/>
        <c:scaling>
          <c:orientation val="minMax"/>
        </c:scaling>
        <c:delete val="1"/>
        <c:axPos val="b"/>
        <c:numFmt formatCode="ge" sourceLinked="1"/>
        <c:majorTickMark val="none"/>
        <c:minorTickMark val="none"/>
        <c:tickLblPos val="none"/>
        <c:crossAx val="92926336"/>
        <c:crosses val="autoZero"/>
        <c:auto val="1"/>
        <c:lblOffset val="100"/>
        <c:baseTimeUnit val="years"/>
      </c:dateAx>
      <c:valAx>
        <c:axId val="9292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9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35.53</c:v>
                </c:pt>
                <c:pt idx="1">
                  <c:v>59.62</c:v>
                </c:pt>
                <c:pt idx="2">
                  <c:v>53.85</c:v>
                </c:pt>
                <c:pt idx="3">
                  <c:v>60.68</c:v>
                </c:pt>
                <c:pt idx="4">
                  <c:v>49.11</c:v>
                </c:pt>
              </c:numCache>
            </c:numRef>
          </c:val>
        </c:ser>
        <c:dLbls>
          <c:showLegendKey val="0"/>
          <c:showVal val="0"/>
          <c:showCatName val="0"/>
          <c:showSerName val="0"/>
          <c:showPercent val="0"/>
          <c:showBubbleSize val="0"/>
        </c:dLbls>
        <c:gapWidth val="150"/>
        <c:axId val="93294592"/>
        <c:axId val="9329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93294592"/>
        <c:axId val="93296512"/>
      </c:lineChart>
      <c:dateAx>
        <c:axId val="93294592"/>
        <c:scaling>
          <c:orientation val="minMax"/>
        </c:scaling>
        <c:delete val="1"/>
        <c:axPos val="b"/>
        <c:numFmt formatCode="ge" sourceLinked="1"/>
        <c:majorTickMark val="none"/>
        <c:minorTickMark val="none"/>
        <c:tickLblPos val="none"/>
        <c:crossAx val="93296512"/>
        <c:crosses val="autoZero"/>
        <c:auto val="1"/>
        <c:lblOffset val="100"/>
        <c:baseTimeUnit val="years"/>
      </c:dateAx>
      <c:valAx>
        <c:axId val="9329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526.09</c:v>
                </c:pt>
                <c:pt idx="1">
                  <c:v>321.61</c:v>
                </c:pt>
                <c:pt idx="2">
                  <c:v>355.02</c:v>
                </c:pt>
                <c:pt idx="3">
                  <c:v>314.18</c:v>
                </c:pt>
                <c:pt idx="4">
                  <c:v>397.45</c:v>
                </c:pt>
              </c:numCache>
            </c:numRef>
          </c:val>
        </c:ser>
        <c:dLbls>
          <c:showLegendKey val="0"/>
          <c:showVal val="0"/>
          <c:showCatName val="0"/>
          <c:showSerName val="0"/>
          <c:showPercent val="0"/>
          <c:showBubbleSize val="0"/>
        </c:dLbls>
        <c:gapWidth val="150"/>
        <c:axId val="93314048"/>
        <c:axId val="933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93314048"/>
        <c:axId val="93320320"/>
      </c:lineChart>
      <c:dateAx>
        <c:axId val="93314048"/>
        <c:scaling>
          <c:orientation val="minMax"/>
        </c:scaling>
        <c:delete val="1"/>
        <c:axPos val="b"/>
        <c:numFmt formatCode="ge" sourceLinked="1"/>
        <c:majorTickMark val="none"/>
        <c:minorTickMark val="none"/>
        <c:tickLblPos val="none"/>
        <c:crossAx val="93320320"/>
        <c:crosses val="autoZero"/>
        <c:auto val="1"/>
        <c:lblOffset val="100"/>
        <c:baseTimeUnit val="years"/>
      </c:dateAx>
      <c:valAx>
        <c:axId val="933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江津市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25044</v>
      </c>
      <c r="AM8" s="47"/>
      <c r="AN8" s="47"/>
      <c r="AO8" s="47"/>
      <c r="AP8" s="47"/>
      <c r="AQ8" s="47"/>
      <c r="AR8" s="47"/>
      <c r="AS8" s="47"/>
      <c r="AT8" s="43">
        <f>データ!S6</f>
        <v>268.24</v>
      </c>
      <c r="AU8" s="43"/>
      <c r="AV8" s="43"/>
      <c r="AW8" s="43"/>
      <c r="AX8" s="43"/>
      <c r="AY8" s="43"/>
      <c r="AZ8" s="43"/>
      <c r="BA8" s="43"/>
      <c r="BB8" s="43">
        <f>データ!T6</f>
        <v>93.36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3.2</v>
      </c>
      <c r="Q10" s="43"/>
      <c r="R10" s="43"/>
      <c r="S10" s="43"/>
      <c r="T10" s="43"/>
      <c r="U10" s="43"/>
      <c r="V10" s="43"/>
      <c r="W10" s="43">
        <f>データ!P6</f>
        <v>113.49</v>
      </c>
      <c r="X10" s="43"/>
      <c r="Y10" s="43"/>
      <c r="Z10" s="43"/>
      <c r="AA10" s="43"/>
      <c r="AB10" s="43"/>
      <c r="AC10" s="43"/>
      <c r="AD10" s="47">
        <f>データ!Q6</f>
        <v>3350</v>
      </c>
      <c r="AE10" s="47"/>
      <c r="AF10" s="47"/>
      <c r="AG10" s="47"/>
      <c r="AH10" s="47"/>
      <c r="AI10" s="47"/>
      <c r="AJ10" s="47"/>
      <c r="AK10" s="2"/>
      <c r="AL10" s="47">
        <f>データ!U6</f>
        <v>795</v>
      </c>
      <c r="AM10" s="47"/>
      <c r="AN10" s="47"/>
      <c r="AO10" s="47"/>
      <c r="AP10" s="47"/>
      <c r="AQ10" s="47"/>
      <c r="AR10" s="47"/>
      <c r="AS10" s="47"/>
      <c r="AT10" s="43">
        <f>データ!V6</f>
        <v>0.3</v>
      </c>
      <c r="AU10" s="43"/>
      <c r="AV10" s="43"/>
      <c r="AW10" s="43"/>
      <c r="AX10" s="43"/>
      <c r="AY10" s="43"/>
      <c r="AZ10" s="43"/>
      <c r="BA10" s="43"/>
      <c r="BB10" s="43">
        <f>データ!W6</f>
        <v>2650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322075</v>
      </c>
      <c r="D6" s="31">
        <f t="shared" si="3"/>
        <v>47</v>
      </c>
      <c r="E6" s="31">
        <f t="shared" si="3"/>
        <v>17</v>
      </c>
      <c r="F6" s="31">
        <f t="shared" si="3"/>
        <v>4</v>
      </c>
      <c r="G6" s="31">
        <f t="shared" si="3"/>
        <v>0</v>
      </c>
      <c r="H6" s="31" t="str">
        <f t="shared" si="3"/>
        <v>島根県　江津市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3.2</v>
      </c>
      <c r="P6" s="32">
        <f t="shared" si="3"/>
        <v>113.49</v>
      </c>
      <c r="Q6" s="32">
        <f t="shared" si="3"/>
        <v>3350</v>
      </c>
      <c r="R6" s="32">
        <f t="shared" si="3"/>
        <v>25044</v>
      </c>
      <c r="S6" s="32">
        <f t="shared" si="3"/>
        <v>268.24</v>
      </c>
      <c r="T6" s="32">
        <f t="shared" si="3"/>
        <v>93.36</v>
      </c>
      <c r="U6" s="32">
        <f t="shared" si="3"/>
        <v>795</v>
      </c>
      <c r="V6" s="32">
        <f t="shared" si="3"/>
        <v>0.3</v>
      </c>
      <c r="W6" s="32">
        <f t="shared" si="3"/>
        <v>2650</v>
      </c>
      <c r="X6" s="33">
        <f>IF(X7="",NA(),X7)</f>
        <v>107.76</v>
      </c>
      <c r="Y6" s="33">
        <f t="shared" ref="Y6:AG6" si="4">IF(Y7="",NA(),Y7)</f>
        <v>100</v>
      </c>
      <c r="Z6" s="33">
        <f t="shared" si="4"/>
        <v>104.8</v>
      </c>
      <c r="AA6" s="33">
        <f t="shared" si="4"/>
        <v>105.84</v>
      </c>
      <c r="AB6" s="33">
        <f t="shared" si="4"/>
        <v>100.01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1170.73</v>
      </c>
      <c r="BF6" s="32">
        <f t="shared" ref="BF6:BN6" si="7">IF(BF7="",NA(),BF7)</f>
        <v>0</v>
      </c>
      <c r="BG6" s="32">
        <f t="shared" si="7"/>
        <v>0</v>
      </c>
      <c r="BH6" s="32">
        <f t="shared" si="7"/>
        <v>0</v>
      </c>
      <c r="BI6" s="32">
        <f t="shared" si="7"/>
        <v>0</v>
      </c>
      <c r="BJ6" s="33">
        <f t="shared" si="7"/>
        <v>1868.17</v>
      </c>
      <c r="BK6" s="33">
        <f t="shared" si="7"/>
        <v>1835.56</v>
      </c>
      <c r="BL6" s="33">
        <f t="shared" si="7"/>
        <v>1716.82</v>
      </c>
      <c r="BM6" s="33">
        <f t="shared" si="7"/>
        <v>1554.05</v>
      </c>
      <c r="BN6" s="33">
        <f t="shared" si="7"/>
        <v>1671.86</v>
      </c>
      <c r="BO6" s="32" t="str">
        <f>IF(BO7="","",IF(BO7="-","【-】","【"&amp;SUBSTITUTE(TEXT(BO7,"#,##0.00"),"-","△")&amp;"】"))</f>
        <v>【1,479.31】</v>
      </c>
      <c r="BP6" s="33">
        <f>IF(BP7="",NA(),BP7)</f>
        <v>35.53</v>
      </c>
      <c r="BQ6" s="33">
        <f t="shared" ref="BQ6:BY6" si="8">IF(BQ7="",NA(),BQ7)</f>
        <v>59.62</v>
      </c>
      <c r="BR6" s="33">
        <f t="shared" si="8"/>
        <v>53.85</v>
      </c>
      <c r="BS6" s="33">
        <f t="shared" si="8"/>
        <v>60.68</v>
      </c>
      <c r="BT6" s="33">
        <f t="shared" si="8"/>
        <v>49.11</v>
      </c>
      <c r="BU6" s="33">
        <f t="shared" si="8"/>
        <v>55.15</v>
      </c>
      <c r="BV6" s="33">
        <f t="shared" si="8"/>
        <v>52.89</v>
      </c>
      <c r="BW6" s="33">
        <f t="shared" si="8"/>
        <v>51.73</v>
      </c>
      <c r="BX6" s="33">
        <f t="shared" si="8"/>
        <v>53.01</v>
      </c>
      <c r="BY6" s="33">
        <f t="shared" si="8"/>
        <v>50.54</v>
      </c>
      <c r="BZ6" s="32" t="str">
        <f>IF(BZ7="","",IF(BZ7="-","【-】","【"&amp;SUBSTITUTE(TEXT(BZ7,"#,##0.00"),"-","△")&amp;"】"))</f>
        <v>【63.50】</v>
      </c>
      <c r="CA6" s="33">
        <f>IF(CA7="",NA(),CA7)</f>
        <v>526.09</v>
      </c>
      <c r="CB6" s="33">
        <f t="shared" ref="CB6:CJ6" si="9">IF(CB7="",NA(),CB7)</f>
        <v>321.61</v>
      </c>
      <c r="CC6" s="33">
        <f t="shared" si="9"/>
        <v>355.02</v>
      </c>
      <c r="CD6" s="33">
        <f t="shared" si="9"/>
        <v>314.18</v>
      </c>
      <c r="CE6" s="33">
        <f t="shared" si="9"/>
        <v>397.45</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23.07</v>
      </c>
      <c r="CM6" s="33">
        <f t="shared" ref="CM6:CU6" si="10">IF(CM7="",NA(),CM7)</f>
        <v>22.67</v>
      </c>
      <c r="CN6" s="33">
        <f t="shared" si="10"/>
        <v>22.67</v>
      </c>
      <c r="CO6" s="33">
        <f t="shared" si="10"/>
        <v>22.53</v>
      </c>
      <c r="CP6" s="33">
        <f t="shared" si="10"/>
        <v>22.4</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64.13</v>
      </c>
      <c r="CX6" s="33">
        <f t="shared" ref="CX6:DF6" si="11">IF(CX7="",NA(),CX7)</f>
        <v>66.17</v>
      </c>
      <c r="CY6" s="33">
        <f t="shared" si="11"/>
        <v>66.58</v>
      </c>
      <c r="CZ6" s="33">
        <f t="shared" si="11"/>
        <v>64.2</v>
      </c>
      <c r="DA6" s="33">
        <f t="shared" si="11"/>
        <v>65.41</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322075</v>
      </c>
      <c r="D7" s="35">
        <v>47</v>
      </c>
      <c r="E7" s="35">
        <v>17</v>
      </c>
      <c r="F7" s="35">
        <v>4</v>
      </c>
      <c r="G7" s="35">
        <v>0</v>
      </c>
      <c r="H7" s="35" t="s">
        <v>96</v>
      </c>
      <c r="I7" s="35" t="s">
        <v>97</v>
      </c>
      <c r="J7" s="35" t="s">
        <v>98</v>
      </c>
      <c r="K7" s="35" t="s">
        <v>99</v>
      </c>
      <c r="L7" s="35" t="s">
        <v>100</v>
      </c>
      <c r="M7" s="36" t="s">
        <v>101</v>
      </c>
      <c r="N7" s="36" t="s">
        <v>102</v>
      </c>
      <c r="O7" s="36">
        <v>3.2</v>
      </c>
      <c r="P7" s="36">
        <v>113.49</v>
      </c>
      <c r="Q7" s="36">
        <v>3350</v>
      </c>
      <c r="R7" s="36">
        <v>25044</v>
      </c>
      <c r="S7" s="36">
        <v>268.24</v>
      </c>
      <c r="T7" s="36">
        <v>93.36</v>
      </c>
      <c r="U7" s="36">
        <v>795</v>
      </c>
      <c r="V7" s="36">
        <v>0.3</v>
      </c>
      <c r="W7" s="36">
        <v>2650</v>
      </c>
      <c r="X7" s="36">
        <v>107.76</v>
      </c>
      <c r="Y7" s="36">
        <v>100</v>
      </c>
      <c r="Z7" s="36">
        <v>104.8</v>
      </c>
      <c r="AA7" s="36">
        <v>105.84</v>
      </c>
      <c r="AB7" s="36">
        <v>100.01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1170.73</v>
      </c>
      <c r="BF7" s="36">
        <v>0</v>
      </c>
      <c r="BG7" s="36">
        <v>0</v>
      </c>
      <c r="BH7" s="36">
        <v>0</v>
      </c>
      <c r="BI7" s="36">
        <v>0</v>
      </c>
      <c r="BJ7" s="36">
        <v>1868.17</v>
      </c>
      <c r="BK7" s="36">
        <v>1835.56</v>
      </c>
      <c r="BL7" s="36">
        <v>1716.82</v>
      </c>
      <c r="BM7" s="36">
        <v>1554.05</v>
      </c>
      <c r="BN7" s="36">
        <v>1671.86</v>
      </c>
      <c r="BO7" s="36">
        <v>1479.31</v>
      </c>
      <c r="BP7" s="36">
        <v>35.53</v>
      </c>
      <c r="BQ7" s="36">
        <v>59.62</v>
      </c>
      <c r="BR7" s="36">
        <v>53.85</v>
      </c>
      <c r="BS7" s="36">
        <v>60.68</v>
      </c>
      <c r="BT7" s="36">
        <v>49.11</v>
      </c>
      <c r="BU7" s="36">
        <v>55.15</v>
      </c>
      <c r="BV7" s="36">
        <v>52.89</v>
      </c>
      <c r="BW7" s="36">
        <v>51.73</v>
      </c>
      <c r="BX7" s="36">
        <v>53.01</v>
      </c>
      <c r="BY7" s="36">
        <v>50.54</v>
      </c>
      <c r="BZ7" s="36">
        <v>63.5</v>
      </c>
      <c r="CA7" s="36">
        <v>526.09</v>
      </c>
      <c r="CB7" s="36">
        <v>321.61</v>
      </c>
      <c r="CC7" s="36">
        <v>355.02</v>
      </c>
      <c r="CD7" s="36">
        <v>314.18</v>
      </c>
      <c r="CE7" s="36">
        <v>397.45</v>
      </c>
      <c r="CF7" s="36">
        <v>283.05</v>
      </c>
      <c r="CG7" s="36">
        <v>300.52</v>
      </c>
      <c r="CH7" s="36">
        <v>310.47000000000003</v>
      </c>
      <c r="CI7" s="36">
        <v>299.39</v>
      </c>
      <c r="CJ7" s="36">
        <v>320.36</v>
      </c>
      <c r="CK7" s="36">
        <v>253.12</v>
      </c>
      <c r="CL7" s="36">
        <v>23.07</v>
      </c>
      <c r="CM7" s="36">
        <v>22.67</v>
      </c>
      <c r="CN7" s="36">
        <v>22.67</v>
      </c>
      <c r="CO7" s="36">
        <v>22.53</v>
      </c>
      <c r="CP7" s="36">
        <v>22.4</v>
      </c>
      <c r="CQ7" s="36">
        <v>36.18</v>
      </c>
      <c r="CR7" s="36">
        <v>36.799999999999997</v>
      </c>
      <c r="CS7" s="36">
        <v>36.67</v>
      </c>
      <c r="CT7" s="36">
        <v>36.200000000000003</v>
      </c>
      <c r="CU7" s="36">
        <v>34.74</v>
      </c>
      <c r="CV7" s="36">
        <v>41.06</v>
      </c>
      <c r="CW7" s="36">
        <v>64.13</v>
      </c>
      <c r="CX7" s="36">
        <v>66.17</v>
      </c>
      <c r="CY7" s="36">
        <v>66.58</v>
      </c>
      <c r="CZ7" s="36">
        <v>64.2</v>
      </c>
      <c r="DA7" s="36">
        <v>65.41</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r00695</cp:lastModifiedBy>
  <cp:lastPrinted>2016-02-10T04:38:54Z</cp:lastPrinted>
  <dcterms:created xsi:type="dcterms:W3CDTF">2016-02-03T09:06:00Z</dcterms:created>
  <dcterms:modified xsi:type="dcterms:W3CDTF">2016-02-25T06:03:27Z</dcterms:modified>
</cp:coreProperties>
</file>