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<sst xmlns="http://schemas.openxmlformats.org/spreadsheetml/2006/main" count="217" uniqueCount="107">
  <si>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</si>
  <si>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</si>
  <si>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</si>
  <si>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</si>
  <si>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</si>
  <si>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</si>
  <si>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</si>
  <si>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</si>
  <si>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</si>
  <si>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</si>
  <si>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</si>
  <si>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</si>
  <si>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</si>
  <si>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</si>
  <si>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</si>
  <si>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</si>
  <si>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</si>
  <si>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</si>
  <si>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</si>
  <si>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</si>
  <si>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</si>
  <si>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</si>
  <si>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</si>
  <si>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</si>
  <si>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</si>
  <si>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</si>
  <si>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</si>
  <si>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</si>
  <si>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</si>
  <si>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</si>
  <si>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</si>
  <si>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</si>
  <si>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</si>
  <si>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</si>
  <si>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</si>
  <si>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</si>
  <si>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</si>
  <si>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</si>
  <si>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</si>
  <si>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</si>
  <si>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</si>
  <si>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</si>
  <si>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</si>
  <si>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</si>
  <si>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</si>
  <si>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</si>
  <si>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</si>
  <si>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</si>
  <si>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</si>
  <si>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</si>
  <si>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</si>
  <si>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</si>
  <si>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</si>
  <si>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</si>
  <si>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</si>
  <si>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</si>
  <si>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</si>
  <si>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</si>
  <si>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</si>
  <si>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</si>
  <si>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</si>
  <si>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</si>
  <si>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</si>
  <si>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</si>
  <si>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</si>
  <si>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</si>
  <si>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</si>
  <si>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</si>
  <si>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</si>
  <si>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</si>
  <si>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</si>
  <si>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</si>
  <si>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</si>
  <si>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</si>
  <si>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</si>
  <si>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</si>
  <si>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</si>
  <si>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</si>
  <si>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</si>
  <si>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</si>
  <si>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</si>
  <si>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</si>
  <si>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</si>
  <si>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</si>
  <si>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</si>
  <si>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</si>
  <si>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</si>
  <si>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</si>
  <si>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</si>
  <si>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</si>
  <si>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</si>
  <si>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</si>
  <si>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</si>
  <si>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</si>
  <si>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</si>
  <si>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</si>
  <si>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</si>
  <si>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</si>
  <si>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</si>
  <si>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</si>
  <si>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</si>
  <si>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</si>
  <si>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</si>
  <si>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</si>
  <si>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有形固定資産の減価償却率は、H26の会計基準の見直しによるフル減価償却移行により適正な減価償却率となり、一旦急激に増加した。今後必要な管路更新を行わなければ有形固定資産減価償却率は年々増加する。
　管路経年化率は平均値で約1.0％ずつ上昇しているが、管路更新率の平均値は0.7％程度に留まっている。更新のその大半が公共工事に伴う配水管支障移転工事によるもので、計画的な更新を行っていない。このことにより管路経年化率の増加率が管路更新率を上回っている。よって、早急</t>
    </r>
    <r>
      <rPr>
        <sz val="10"/>
        <color rgb="FFFF0000"/>
        <rFont val="ＭＳ ゴシック"/>
        <family val="3"/>
        <charset val="128"/>
      </rPr>
      <t>に</t>
    </r>
    <r>
      <rPr>
        <sz val="10"/>
        <color theme="1"/>
        <rFont val="ＭＳ ゴシック"/>
        <family val="3"/>
        <charset val="128"/>
      </rPr>
      <t>更新計画を策定し、毎年2～3千ｍ程度の更新をしなければ管路経年化率は増加し続けることになる。</t>
    </r>
    <rPh sb="1" eb="3">
      <t>ユウケイ</t>
    </rPh>
    <rPh sb="3" eb="5">
      <t>コテイ</t>
    </rPh>
    <rPh sb="5" eb="7">
      <t>シサン</t>
    </rPh>
    <rPh sb="8" eb="10">
      <t>ゲンカ</t>
    </rPh>
    <rPh sb="10" eb="12">
      <t>ショウキャク</t>
    </rPh>
    <rPh sb="12" eb="13">
      <t>リツ</t>
    </rPh>
    <rPh sb="19" eb="21">
      <t>カイケイ</t>
    </rPh>
    <rPh sb="21" eb="23">
      <t>キジュン</t>
    </rPh>
    <rPh sb="24" eb="26">
      <t>ミナオ</t>
    </rPh>
    <rPh sb="32" eb="34">
      <t>ゲンカ</t>
    </rPh>
    <rPh sb="34" eb="36">
      <t>ショウキャク</t>
    </rPh>
    <rPh sb="36" eb="38">
      <t>イコウ</t>
    </rPh>
    <rPh sb="41" eb="43">
      <t>テキセイ</t>
    </rPh>
    <rPh sb="44" eb="46">
      <t>ゲンカ</t>
    </rPh>
    <rPh sb="46" eb="48">
      <t>ショウキャク</t>
    </rPh>
    <rPh sb="48" eb="49">
      <t>リツ</t>
    </rPh>
    <rPh sb="53" eb="55">
      <t>イッタン</t>
    </rPh>
    <rPh sb="55" eb="57">
      <t>キュウゲキ</t>
    </rPh>
    <rPh sb="58" eb="60">
      <t>ゾウカ</t>
    </rPh>
    <rPh sb="63" eb="65">
      <t>コンゴ</t>
    </rPh>
    <rPh sb="65" eb="67">
      <t>ヒツヨウ</t>
    </rPh>
    <rPh sb="68" eb="70">
      <t>カンロ</t>
    </rPh>
    <rPh sb="70" eb="72">
      <t>コウシン</t>
    </rPh>
    <rPh sb="73" eb="74">
      <t>オコナ</t>
    </rPh>
    <rPh sb="79" eb="81">
      <t>ユウケイ</t>
    </rPh>
    <rPh sb="81" eb="83">
      <t>コテイ</t>
    </rPh>
    <rPh sb="83" eb="85">
      <t>シサン</t>
    </rPh>
    <rPh sb="85" eb="87">
      <t>ゲンカ</t>
    </rPh>
    <rPh sb="87" eb="89">
      <t>ショウキャク</t>
    </rPh>
    <rPh sb="89" eb="90">
      <t>リツ</t>
    </rPh>
    <rPh sb="91" eb="93">
      <t>ネンネン</t>
    </rPh>
    <rPh sb="93" eb="95">
      <t>ゾウカ</t>
    </rPh>
    <rPh sb="100" eb="102">
      <t>カンロ</t>
    </rPh>
    <rPh sb="102" eb="105">
      <t>ケイネンカ</t>
    </rPh>
    <rPh sb="105" eb="106">
      <t>リツ</t>
    </rPh>
    <rPh sb="107" eb="109">
      <t>ヘイキン</t>
    </rPh>
    <rPh sb="109" eb="110">
      <t>アタイ</t>
    </rPh>
    <rPh sb="111" eb="112">
      <t>ヤク</t>
    </rPh>
    <rPh sb="118" eb="120">
      <t>ジョウショウ</t>
    </rPh>
    <rPh sb="126" eb="128">
      <t>カンロ</t>
    </rPh>
    <rPh sb="128" eb="130">
      <t>コウシン</t>
    </rPh>
    <rPh sb="130" eb="131">
      <t>リツ</t>
    </rPh>
    <rPh sb="132" eb="134">
      <t>ヘイキン</t>
    </rPh>
    <rPh sb="134" eb="135">
      <t>アタイ</t>
    </rPh>
    <rPh sb="140" eb="142">
      <t>テイド</t>
    </rPh>
    <rPh sb="143" eb="144">
      <t>トド</t>
    </rPh>
    <rPh sb="150" eb="152">
      <t>コウシン</t>
    </rPh>
    <rPh sb="155" eb="157">
      <t>タイハン</t>
    </rPh>
    <rPh sb="158" eb="160">
      <t>コウキョウ</t>
    </rPh>
    <rPh sb="160" eb="162">
      <t>コウジ</t>
    </rPh>
    <rPh sb="163" eb="164">
      <t>トモナ</t>
    </rPh>
    <rPh sb="165" eb="168">
      <t>ハイスイカン</t>
    </rPh>
    <rPh sb="168" eb="170">
      <t>シショウ</t>
    </rPh>
    <rPh sb="170" eb="172">
      <t>イテン</t>
    </rPh>
    <rPh sb="172" eb="174">
      <t>コウジ</t>
    </rPh>
    <rPh sb="181" eb="184">
      <t>ケイカクテキ</t>
    </rPh>
    <rPh sb="185" eb="187">
      <t>コウシン</t>
    </rPh>
    <rPh sb="188" eb="189">
      <t>オコナ</t>
    </rPh>
    <rPh sb="202" eb="204">
      <t>カンロ</t>
    </rPh>
    <rPh sb="204" eb="207">
      <t>ケイネンカ</t>
    </rPh>
    <rPh sb="207" eb="208">
      <t>リツ</t>
    </rPh>
    <rPh sb="209" eb="211">
      <t>ゾウカ</t>
    </rPh>
    <rPh sb="211" eb="212">
      <t>リツ</t>
    </rPh>
    <rPh sb="213" eb="215">
      <t>カンロ</t>
    </rPh>
    <rPh sb="215" eb="217">
      <t>コウシン</t>
    </rPh>
    <rPh sb="217" eb="218">
      <t>リツ</t>
    </rPh>
    <rPh sb="219" eb="221">
      <t>ウワマワ</t>
    </rPh>
    <rPh sb="230" eb="232">
      <t>サッキュウ</t>
    </rPh>
    <rPh sb="233" eb="235">
      <t>コウシン</t>
    </rPh>
    <rPh sb="235" eb="237">
      <t>ケイカク</t>
    </rPh>
    <rPh sb="238" eb="240">
      <t>サクテイ</t>
    </rPh>
    <rPh sb="242" eb="244">
      <t>マイトシ</t>
    </rPh>
    <rPh sb="247" eb="248">
      <t>セン</t>
    </rPh>
    <rPh sb="249" eb="251">
      <t>テイド</t>
    </rPh>
    <rPh sb="252" eb="254">
      <t>コウシン</t>
    </rPh>
    <rPh sb="260" eb="262">
      <t>カンロ</t>
    </rPh>
    <rPh sb="262" eb="265">
      <t>ケイネンカ</t>
    </rPh>
    <rPh sb="265" eb="266">
      <t>リツ</t>
    </rPh>
    <rPh sb="267" eb="269">
      <t>ゾウカ</t>
    </rPh>
    <rPh sb="270" eb="271">
      <t>ツヅ</t>
    </rPh>
    <phoneticPr fontId="4"/>
  </si>
  <si>
    <t>　経常収支比率はH26は104.3％となっており、総費用に対する総収益の額は上回っている。しかし、3年連続でその比率は減少しており、その主な要因は給水収益の減少である。一方、料金回収率は4年連続で100％未満で、給水に係る費用を給水収益のみで賄うことはできておらず、給水収益以外の営業外収益に頼っており、その主なものは一般会計からの繰入金である。また、給水原価については上昇傾向にあるが、これは有収水量の減少と総費用の増加に伴うもので、とくに減価償却費の増加が主な要因である。
　流動比率を見ると、H26の会計基準見直しにより、1年内に支払う企業債が流動負債となったため266％に半減したが、他団体と同様の比率となっており、支払能力が著しく低下したわけではない。しかし、給水収益と管路布設替等における特定財源の収入が減少し、現金預金残高は毎年2～3千万円程度減少傾向にあり、計画的な施設更新への投資にまわすだけの余力は乏しい。
　企業債残高対給水収益比率は減少傾向にあるものの他団体と比較すると高い割合になっている。企業債残高は新規借入額より償還額が上回るため、減少傾向にあるが、給水収益の減少により今後もこの比率は変わらない。
　施設利用率は、過去の5年間で大きな変動はないが、他団体と比較すると高い利用率となっているが、人口減少とともに利用率は減少している。また、有収率については、84～85％で推移しているが依然、経年劣化による漏水がある。
　</t>
    <rPh sb="1" eb="3">
      <t>ケイジョウ</t>
    </rPh>
    <rPh sb="3" eb="5">
      <t>シュウシ</t>
    </rPh>
    <rPh sb="5" eb="7">
      <t>ヒリツ</t>
    </rPh>
    <rPh sb="25" eb="28">
      <t>ソウヒヨウ</t>
    </rPh>
    <rPh sb="29" eb="30">
      <t>タイ</t>
    </rPh>
    <rPh sb="32" eb="35">
      <t>ソウシュウエキ</t>
    </rPh>
    <rPh sb="36" eb="37">
      <t>ガク</t>
    </rPh>
    <rPh sb="38" eb="40">
      <t>ウワマワ</t>
    </rPh>
    <rPh sb="50" eb="51">
      <t>ネン</t>
    </rPh>
    <rPh sb="51" eb="53">
      <t>レンゾク</t>
    </rPh>
    <rPh sb="56" eb="58">
      <t>ヒリツ</t>
    </rPh>
    <rPh sb="59" eb="61">
      <t>ゲンショウ</t>
    </rPh>
    <rPh sb="68" eb="69">
      <t>オモ</t>
    </rPh>
    <rPh sb="70" eb="72">
      <t>ヨウイン</t>
    </rPh>
    <rPh sb="73" eb="75">
      <t>キュウスイ</t>
    </rPh>
    <rPh sb="75" eb="77">
      <t>シュウエキ</t>
    </rPh>
    <rPh sb="78" eb="79">
      <t>ゲン</t>
    </rPh>
    <rPh sb="79" eb="80">
      <t>スク</t>
    </rPh>
    <rPh sb="84" eb="86">
      <t>イッポウ</t>
    </rPh>
    <rPh sb="87" eb="89">
      <t>リョウキン</t>
    </rPh>
    <rPh sb="89" eb="91">
      <t>カイシュウ</t>
    </rPh>
    <rPh sb="91" eb="92">
      <t>リツ</t>
    </rPh>
    <rPh sb="94" eb="95">
      <t>ネン</t>
    </rPh>
    <rPh sb="95" eb="97">
      <t>レンゾク</t>
    </rPh>
    <rPh sb="102" eb="104">
      <t>ミマン</t>
    </rPh>
    <rPh sb="106" eb="108">
      <t>キュウスイ</t>
    </rPh>
    <rPh sb="109" eb="110">
      <t>カカ</t>
    </rPh>
    <rPh sb="111" eb="113">
      <t>ヒヨウ</t>
    </rPh>
    <rPh sb="114" eb="116">
      <t>キュウスイ</t>
    </rPh>
    <rPh sb="116" eb="118">
      <t>シュウエキ</t>
    </rPh>
    <rPh sb="121" eb="122">
      <t>マカナ</t>
    </rPh>
    <rPh sb="133" eb="135">
      <t>キュウスイ</t>
    </rPh>
    <rPh sb="135" eb="137">
      <t>シュウエキ</t>
    </rPh>
    <rPh sb="137" eb="139">
      <t>イガイ</t>
    </rPh>
    <rPh sb="140" eb="142">
      <t>エイギョウ</t>
    </rPh>
    <rPh sb="142" eb="143">
      <t>ガイ</t>
    </rPh>
    <rPh sb="143" eb="145">
      <t>シュウエキ</t>
    </rPh>
    <rPh sb="146" eb="147">
      <t>タヨ</t>
    </rPh>
    <rPh sb="154" eb="155">
      <t>オモ</t>
    </rPh>
    <rPh sb="159" eb="161">
      <t>イッパン</t>
    </rPh>
    <rPh sb="161" eb="163">
      <t>カイケイ</t>
    </rPh>
    <rPh sb="166" eb="169">
      <t>クリイレキン</t>
    </rPh>
    <rPh sb="176" eb="178">
      <t>キュウスイ</t>
    </rPh>
    <rPh sb="178" eb="180">
      <t>ゲンカ</t>
    </rPh>
    <rPh sb="185" eb="187">
      <t>ジョウショウ</t>
    </rPh>
    <rPh sb="187" eb="189">
      <t>ケイコウ</t>
    </rPh>
    <rPh sb="197" eb="199">
      <t>ユウシュウ</t>
    </rPh>
    <rPh sb="199" eb="201">
      <t>スイリョウ</t>
    </rPh>
    <rPh sb="202" eb="203">
      <t>ゲン</t>
    </rPh>
    <rPh sb="203" eb="204">
      <t>スク</t>
    </rPh>
    <rPh sb="205" eb="206">
      <t>ソウ</t>
    </rPh>
    <rPh sb="206" eb="208">
      <t>ヒヨウ</t>
    </rPh>
    <rPh sb="209" eb="211">
      <t>ゾウカ</t>
    </rPh>
    <rPh sb="212" eb="213">
      <t>トモ</t>
    </rPh>
    <rPh sb="221" eb="223">
      <t>ゲンカ</t>
    </rPh>
    <rPh sb="223" eb="225">
      <t>ショウキャク</t>
    </rPh>
    <rPh sb="225" eb="226">
      <t>ヒ</t>
    </rPh>
    <rPh sb="227" eb="229">
      <t>ゾウカ</t>
    </rPh>
    <rPh sb="230" eb="231">
      <t>オモ</t>
    </rPh>
    <rPh sb="232" eb="234">
      <t>ヨウイン</t>
    </rPh>
    <rPh sb="240" eb="242">
      <t>リュウドウ</t>
    </rPh>
    <rPh sb="242" eb="244">
      <t>ヒリツ</t>
    </rPh>
    <rPh sb="245" eb="246">
      <t>ミ</t>
    </rPh>
    <rPh sb="253" eb="255">
      <t>カイケイ</t>
    </rPh>
    <rPh sb="255" eb="257">
      <t>キジュン</t>
    </rPh>
    <rPh sb="257" eb="259">
      <t>ミナオ</t>
    </rPh>
    <rPh sb="265" eb="266">
      <t>ネン</t>
    </rPh>
    <rPh sb="266" eb="267">
      <t>ナイ</t>
    </rPh>
    <rPh sb="268" eb="270">
      <t>シハラ</t>
    </rPh>
    <rPh sb="271" eb="273">
      <t>キギョウ</t>
    </rPh>
    <rPh sb="273" eb="274">
      <t>サイ</t>
    </rPh>
    <rPh sb="275" eb="277">
      <t>リュウドウ</t>
    </rPh>
    <rPh sb="277" eb="279">
      <t>フサイ</t>
    </rPh>
    <rPh sb="290" eb="292">
      <t>ハンゲン</t>
    </rPh>
    <rPh sb="296" eb="297">
      <t>タ</t>
    </rPh>
    <rPh sb="297" eb="299">
      <t>ダンタイ</t>
    </rPh>
    <rPh sb="300" eb="302">
      <t>ドウヨウ</t>
    </rPh>
    <rPh sb="303" eb="305">
      <t>ヒリツ</t>
    </rPh>
    <rPh sb="312" eb="314">
      <t>シハライ</t>
    </rPh>
    <rPh sb="314" eb="316">
      <t>ノウリョク</t>
    </rPh>
    <rPh sb="317" eb="318">
      <t>イチジル</t>
    </rPh>
    <rPh sb="320" eb="322">
      <t>テイカ</t>
    </rPh>
    <rPh sb="335" eb="337">
      <t>キュウスイ</t>
    </rPh>
    <rPh sb="337" eb="339">
      <t>シュウエキ</t>
    </rPh>
    <rPh sb="340" eb="342">
      <t>カンロ</t>
    </rPh>
    <rPh sb="342" eb="344">
      <t>フセツ</t>
    </rPh>
    <rPh sb="344" eb="345">
      <t>カ</t>
    </rPh>
    <rPh sb="345" eb="346">
      <t>トウ</t>
    </rPh>
    <rPh sb="350" eb="352">
      <t>トクテイ</t>
    </rPh>
    <rPh sb="352" eb="354">
      <t>ザイゲン</t>
    </rPh>
    <rPh sb="355" eb="356">
      <t>シュウ</t>
    </rPh>
    <rPh sb="356" eb="357">
      <t>ニュウ</t>
    </rPh>
    <rPh sb="358" eb="360">
      <t>ゲンショウ</t>
    </rPh>
    <rPh sb="362" eb="364">
      <t>ゲンキン</t>
    </rPh>
    <rPh sb="364" eb="366">
      <t>ヨキン</t>
    </rPh>
    <rPh sb="366" eb="368">
      <t>ザンダカ</t>
    </rPh>
    <rPh sb="369" eb="371">
      <t>マイトシ</t>
    </rPh>
    <rPh sb="374" eb="377">
      <t>センマンエン</t>
    </rPh>
    <rPh sb="377" eb="379">
      <t>テイド</t>
    </rPh>
    <rPh sb="379" eb="381">
      <t>ゲンショウ</t>
    </rPh>
    <rPh sb="381" eb="383">
      <t>ケイコウ</t>
    </rPh>
    <rPh sb="387" eb="390">
      <t>ケイカクテキ</t>
    </rPh>
    <rPh sb="391" eb="393">
      <t>シセツ</t>
    </rPh>
    <rPh sb="393" eb="395">
      <t>コウシン</t>
    </rPh>
    <rPh sb="397" eb="399">
      <t>トウシ</t>
    </rPh>
    <rPh sb="406" eb="408">
      <t>ヨリョク</t>
    </rPh>
    <rPh sb="409" eb="410">
      <t>トボ</t>
    </rPh>
    <rPh sb="415" eb="417">
      <t>キギョウ</t>
    </rPh>
    <rPh sb="417" eb="418">
      <t>サイ</t>
    </rPh>
    <rPh sb="418" eb="420">
      <t>ザンダカ</t>
    </rPh>
    <rPh sb="420" eb="421">
      <t>タイ</t>
    </rPh>
    <rPh sb="421" eb="423">
      <t>キュウスイ</t>
    </rPh>
    <rPh sb="423" eb="425">
      <t>シュウエキ</t>
    </rPh>
    <rPh sb="425" eb="427">
      <t>ヒリツ</t>
    </rPh>
    <rPh sb="428" eb="430">
      <t>ゲンショウ</t>
    </rPh>
    <rPh sb="430" eb="432">
      <t>ケイコウ</t>
    </rPh>
    <rPh sb="438" eb="439">
      <t>タ</t>
    </rPh>
    <rPh sb="439" eb="441">
      <t>ダンタイ</t>
    </rPh>
    <rPh sb="442" eb="444">
      <t>ヒカク</t>
    </rPh>
    <rPh sb="447" eb="448">
      <t>タカ</t>
    </rPh>
    <rPh sb="449" eb="451">
      <t>ワリアイ</t>
    </rPh>
    <rPh sb="458" eb="460">
      <t>キギョウ</t>
    </rPh>
    <rPh sb="460" eb="461">
      <t>サイ</t>
    </rPh>
    <rPh sb="461" eb="463">
      <t>ザンダカ</t>
    </rPh>
    <rPh sb="464" eb="466">
      <t>シンキ</t>
    </rPh>
    <rPh sb="466" eb="468">
      <t>カリイレ</t>
    </rPh>
    <rPh sb="468" eb="469">
      <t>ガク</t>
    </rPh>
    <rPh sb="471" eb="473">
      <t>ショウカン</t>
    </rPh>
    <rPh sb="473" eb="474">
      <t>ガク</t>
    </rPh>
    <rPh sb="475" eb="477">
      <t>ウワマワ</t>
    </rPh>
    <rPh sb="481" eb="483">
      <t>ゲンショウ</t>
    </rPh>
    <rPh sb="483" eb="485">
      <t>ケイコウ</t>
    </rPh>
    <rPh sb="490" eb="492">
      <t>キュウスイ</t>
    </rPh>
    <rPh sb="492" eb="494">
      <t>シュウエキ</t>
    </rPh>
    <rPh sb="495" eb="496">
      <t>ゲン</t>
    </rPh>
    <rPh sb="496" eb="497">
      <t>スク</t>
    </rPh>
    <rPh sb="500" eb="502">
      <t>コンゴ</t>
    </rPh>
    <rPh sb="505" eb="507">
      <t>ヒリツ</t>
    </rPh>
    <rPh sb="508" eb="509">
      <t>カ</t>
    </rPh>
    <rPh sb="516" eb="518">
      <t>シセツ</t>
    </rPh>
    <rPh sb="518" eb="520">
      <t>リヨウ</t>
    </rPh>
    <rPh sb="520" eb="521">
      <t>リツ</t>
    </rPh>
    <rPh sb="523" eb="525">
      <t>カコ</t>
    </rPh>
    <rPh sb="527" eb="529">
      <t>ネンカン</t>
    </rPh>
    <rPh sb="530" eb="531">
      <t>オオ</t>
    </rPh>
    <rPh sb="533" eb="535">
      <t>ヘンドウ</t>
    </rPh>
    <rPh sb="540" eb="541">
      <t>タ</t>
    </rPh>
    <rPh sb="541" eb="543">
      <t>ダンタイ</t>
    </rPh>
    <rPh sb="544" eb="546">
      <t>ヒカク</t>
    </rPh>
    <rPh sb="549" eb="550">
      <t>タカ</t>
    </rPh>
    <rPh sb="551" eb="553">
      <t>リヨウ</t>
    </rPh>
    <rPh sb="553" eb="554">
      <t>リツ</t>
    </rPh>
    <rPh sb="562" eb="564">
      <t>ジンコウ</t>
    </rPh>
    <rPh sb="564" eb="566">
      <t>ゲンショウ</t>
    </rPh>
    <rPh sb="570" eb="573">
      <t>リヨウリツ</t>
    </rPh>
    <rPh sb="574" eb="576">
      <t>ゲンショウ</t>
    </rPh>
    <rPh sb="584" eb="586">
      <t>ユウシュウ</t>
    </rPh>
    <rPh sb="586" eb="587">
      <t>リツ</t>
    </rPh>
    <rPh sb="600" eb="602">
      <t>スイイ</t>
    </rPh>
    <rPh sb="607" eb="609">
      <t>イゼン</t>
    </rPh>
    <rPh sb="610" eb="612">
      <t>ケイネン</t>
    </rPh>
    <rPh sb="612" eb="614">
      <t>レッカ</t>
    </rPh>
    <rPh sb="617" eb="619">
      <t>ロウスイ</t>
    </rPh>
    <phoneticPr fontId="4"/>
  </si>
  <si>
    <t>　会計全体の運営状況を見ると、単年度における経常収支比率が100％を超えているため、未処分利益剰余金の残高は増加している。しかし、当期純利益の額は年々減少傾向にあり突発的な多額の費用が発生した場合、単年度決算における欠損金が発生する可能性がある。
　繰越利益剰余金については毎年の未処分利益剰余金発生により増加しているが、損益勘定留保資金に更新需要への投資へまわす余裕はなく、現金預金残高も減少傾向にある。さらにH29において簡易水道事業との経営統合により、さらに水道事業会計の経営は厳しいものとなる。また、投資活動における計画的な管路更新が行われていないため、必要な更新需要を早急に把握して適正規模の投資活動を行っていかなくてはならない。
　今後は給水収益向上と必要な管路更新財源確保のための、簡易水道統合後の経営状況を踏まえた適正料金の設定と維持管理費用のさらなる節減、適正な投資規模による企業債の新規借入、有収率向上のための漏水調査等を行い健全な経営を目指すこととする。</t>
    <rPh sb="1" eb="3">
      <t>カイケイ</t>
    </rPh>
    <rPh sb="3" eb="5">
      <t>ゼンタイ</t>
    </rPh>
    <rPh sb="6" eb="8">
      <t>ウンエイ</t>
    </rPh>
    <rPh sb="8" eb="10">
      <t>ジョウキョウ</t>
    </rPh>
    <rPh sb="11" eb="12">
      <t>ミ</t>
    </rPh>
    <rPh sb="15" eb="17">
      <t>タンネン</t>
    </rPh>
    <rPh sb="17" eb="18">
      <t>ド</t>
    </rPh>
    <rPh sb="22" eb="24">
      <t>ケイジョウ</t>
    </rPh>
    <rPh sb="24" eb="26">
      <t>シュウシ</t>
    </rPh>
    <rPh sb="26" eb="28">
      <t>ヒリツ</t>
    </rPh>
    <rPh sb="34" eb="35">
      <t>コ</t>
    </rPh>
    <rPh sb="42" eb="45">
      <t>ミショブン</t>
    </rPh>
    <rPh sb="45" eb="47">
      <t>リエキ</t>
    </rPh>
    <rPh sb="47" eb="50">
      <t>ジョウヨキン</t>
    </rPh>
    <rPh sb="51" eb="53">
      <t>ザンダカ</t>
    </rPh>
    <rPh sb="54" eb="56">
      <t>ゾウカ</t>
    </rPh>
    <rPh sb="65" eb="67">
      <t>トウキ</t>
    </rPh>
    <rPh sb="67" eb="70">
      <t>ジュンリエキ</t>
    </rPh>
    <rPh sb="71" eb="72">
      <t>ガク</t>
    </rPh>
    <rPh sb="73" eb="75">
      <t>ネンネン</t>
    </rPh>
    <rPh sb="75" eb="77">
      <t>ゲンショウ</t>
    </rPh>
    <rPh sb="77" eb="79">
      <t>ケイコウ</t>
    </rPh>
    <rPh sb="82" eb="85">
      <t>トッパツテキ</t>
    </rPh>
    <rPh sb="86" eb="88">
      <t>タガク</t>
    </rPh>
    <rPh sb="89" eb="91">
      <t>ヒヨウ</t>
    </rPh>
    <rPh sb="92" eb="94">
      <t>ハッセイ</t>
    </rPh>
    <rPh sb="96" eb="98">
      <t>バアイ</t>
    </rPh>
    <rPh sb="99" eb="102">
      <t>タンネンド</t>
    </rPh>
    <rPh sb="102" eb="104">
      <t>ケッサン</t>
    </rPh>
    <rPh sb="108" eb="111">
      <t>ケッソンキン</t>
    </rPh>
    <rPh sb="112" eb="114">
      <t>ハッセイ</t>
    </rPh>
    <rPh sb="116" eb="119">
      <t>カノウセイ</t>
    </rPh>
    <rPh sb="125" eb="127">
      <t>クリコシ</t>
    </rPh>
    <rPh sb="127" eb="129">
      <t>リエキ</t>
    </rPh>
    <rPh sb="129" eb="132">
      <t>ジョウヨキン</t>
    </rPh>
    <rPh sb="137" eb="139">
      <t>マイトシ</t>
    </rPh>
    <rPh sb="140" eb="143">
      <t>ミショブン</t>
    </rPh>
    <rPh sb="143" eb="145">
      <t>リエキ</t>
    </rPh>
    <rPh sb="145" eb="148">
      <t>ジョウヨキン</t>
    </rPh>
    <rPh sb="148" eb="150">
      <t>ハッセイ</t>
    </rPh>
    <rPh sb="153" eb="155">
      <t>ゾウカ</t>
    </rPh>
    <rPh sb="161" eb="163">
      <t>ソンエキ</t>
    </rPh>
    <rPh sb="163" eb="165">
      <t>カンジョウ</t>
    </rPh>
    <rPh sb="165" eb="167">
      <t>リュウホ</t>
    </rPh>
    <rPh sb="167" eb="169">
      <t>シキン</t>
    </rPh>
    <rPh sb="170" eb="172">
      <t>コウシン</t>
    </rPh>
    <rPh sb="172" eb="174">
      <t>ジュヨウ</t>
    </rPh>
    <rPh sb="176" eb="178">
      <t>トウシ</t>
    </rPh>
    <rPh sb="182" eb="184">
      <t>ヨユウ</t>
    </rPh>
    <rPh sb="188" eb="190">
      <t>ゲンキン</t>
    </rPh>
    <rPh sb="190" eb="192">
      <t>ヨキン</t>
    </rPh>
    <rPh sb="192" eb="194">
      <t>ザンダカ</t>
    </rPh>
    <rPh sb="195" eb="197">
      <t>ゲンショウ</t>
    </rPh>
    <rPh sb="197" eb="199">
      <t>ケイコウ</t>
    </rPh>
    <rPh sb="213" eb="215">
      <t>カンイ</t>
    </rPh>
    <rPh sb="215" eb="217">
      <t>スイドウ</t>
    </rPh>
    <rPh sb="217" eb="219">
      <t>ジギョウ</t>
    </rPh>
    <rPh sb="221" eb="223">
      <t>ケイエイ</t>
    </rPh>
    <rPh sb="223" eb="225">
      <t>トウゴウ</t>
    </rPh>
    <rPh sb="232" eb="234">
      <t>スイドウ</t>
    </rPh>
    <rPh sb="234" eb="236">
      <t>ジギョウ</t>
    </rPh>
    <rPh sb="236" eb="238">
      <t>カイケイ</t>
    </rPh>
    <rPh sb="239" eb="241">
      <t>ケイエイ</t>
    </rPh>
    <rPh sb="242" eb="243">
      <t>キビ</t>
    </rPh>
    <rPh sb="254" eb="256">
      <t>トウシ</t>
    </rPh>
    <rPh sb="256" eb="258">
      <t>カツドウ</t>
    </rPh>
    <rPh sb="262" eb="265">
      <t>ケイカクテキ</t>
    </rPh>
    <rPh sb="266" eb="268">
      <t>カンロ</t>
    </rPh>
    <rPh sb="268" eb="270">
      <t>コウシン</t>
    </rPh>
    <rPh sb="271" eb="272">
      <t>オコナ</t>
    </rPh>
    <rPh sb="281" eb="283">
      <t>ヒツヨウ</t>
    </rPh>
    <rPh sb="289" eb="291">
      <t>ソウキュウ</t>
    </rPh>
    <rPh sb="292" eb="294">
      <t>ハアク</t>
    </rPh>
    <rPh sb="296" eb="298">
      <t>テキセイ</t>
    </rPh>
    <rPh sb="298" eb="300">
      <t>キボ</t>
    </rPh>
    <rPh sb="301" eb="303">
      <t>トウシ</t>
    </rPh>
    <rPh sb="303" eb="305">
      <t>カツドウ</t>
    </rPh>
    <rPh sb="306" eb="307">
      <t>オコナ</t>
    </rPh>
    <rPh sb="322" eb="324">
      <t>コンゴ</t>
    </rPh>
    <rPh sb="325" eb="327">
      <t>キュウスイ</t>
    </rPh>
    <rPh sb="327" eb="329">
      <t>シュウエキ</t>
    </rPh>
    <rPh sb="329" eb="331">
      <t>コウジョウ</t>
    </rPh>
    <rPh sb="332" eb="334">
      <t>ヒツヨウ</t>
    </rPh>
    <rPh sb="335" eb="337">
      <t>カンロ</t>
    </rPh>
    <rPh sb="337" eb="339">
      <t>コウシン</t>
    </rPh>
    <rPh sb="339" eb="341">
      <t>ザイゲン</t>
    </rPh>
    <rPh sb="341" eb="343">
      <t>カクホ</t>
    </rPh>
    <rPh sb="348" eb="350">
      <t>カンイ</t>
    </rPh>
    <rPh sb="350" eb="352">
      <t>スイドウ</t>
    </rPh>
    <rPh sb="352" eb="354">
      <t>トウゴウ</t>
    </rPh>
    <rPh sb="354" eb="355">
      <t>ゴ</t>
    </rPh>
    <rPh sb="356" eb="358">
      <t>ケイエイ</t>
    </rPh>
    <rPh sb="358" eb="360">
      <t>ジョウキョウ</t>
    </rPh>
    <rPh sb="361" eb="362">
      <t>フ</t>
    </rPh>
    <rPh sb="365" eb="367">
      <t>テキセイ</t>
    </rPh>
    <rPh sb="367" eb="369">
      <t>リョウキン</t>
    </rPh>
    <rPh sb="370" eb="372">
      <t>セッテイ</t>
    </rPh>
    <rPh sb="373" eb="375">
      <t>イジ</t>
    </rPh>
    <rPh sb="375" eb="377">
      <t>カンリ</t>
    </rPh>
    <rPh sb="377" eb="379">
      <t>ヒヨウ</t>
    </rPh>
    <rPh sb="384" eb="386">
      <t>セツゲン</t>
    </rPh>
    <rPh sb="387" eb="389">
      <t>テキセイ</t>
    </rPh>
    <rPh sb="390" eb="392">
      <t>トウシ</t>
    </rPh>
    <rPh sb="392" eb="394">
      <t>キボ</t>
    </rPh>
    <rPh sb="397" eb="399">
      <t>キギョウ</t>
    </rPh>
    <rPh sb="399" eb="400">
      <t>サイ</t>
    </rPh>
    <rPh sb="401" eb="403">
      <t>シンキ</t>
    </rPh>
    <rPh sb="403" eb="405">
      <t>カリイレ</t>
    </rPh>
    <rPh sb="406" eb="408">
      <t>ユウシュウ</t>
    </rPh>
    <rPh sb="408" eb="409">
      <t>リツ</t>
    </rPh>
    <rPh sb="409" eb="411">
      <t>コウジョウ</t>
    </rPh>
    <rPh sb="415" eb="417">
      <t>ロウスイ</t>
    </rPh>
    <rPh sb="417" eb="419">
      <t>チョウサ</t>
    </rPh>
    <rPh sb="419" eb="420">
      <t>トウ</t>
    </rPh>
    <rPh sb="421" eb="422">
      <t>オコナ</t>
    </rPh>
    <rPh sb="423" eb="425">
      <t>ケンゼン</t>
    </rPh>
    <rPh sb="426" eb="428">
      <t>ケイエイ</t>
    </rPh>
    <rPh sb="429" eb="43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</si>
</sst>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0.53</c:v>
                </c:pt>
                <c:pt idx="2">
                  <c:v>1.68</c:v>
                </c:pt>
                <c:pt idx="3">
                  <c:v>0.77</c:v>
                </c:pt>
                <c:pt idx="4">
                  <c:v>0.28000000000000003</c:v>
                </c:pt>
              </c:numCache>
            </c:numRef>
          </c:val>
        </c:ser>
        <c:dLbls>
          <c:showLegendKey val="0"/>
          <c:showVal val="0"/>
          <c:showCatName val="0"/>
          <c:showSerName val="0"/>
          <c:showPercent val="0"/>
          <c:showBubbleSize val="0"/>
        </c:dLbls>
        <c:gapWidth val="150"/>
        <c:axId val="51842048"/>
        <c:axId val="51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51842048"/>
        <c:axId val="51848320"/>
      </c:lineChart>
      <c:dateAx>
        <c:axId val="51842048"/>
        <c:scaling>
          <c:orientation val="minMax"/>
        </c:scaling>
        <c:delete val="1"/>
        <c:axPos val="b"/>
        <c:numFmt formatCode="ge" sourceLinked="1"/>
        <c:majorTickMark val="none"/>
        <c:minorTickMark val="none"/>
        <c:tickLblPos val="none"/>
        <c:crossAx val="51848320"/>
        <c:crosses val="autoZero"/>
        <c:auto val="1"/>
        <c:lblOffset val="100"/>
        <c:baseTimeUnit val="years"/>
      </c:dateAx>
      <c:valAx>
        <c:axId val="51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69.760000000000005</c:v>
                </c:pt>
                <c:pt idx="1">
                  <c:v>68.69</c:v>
                </c:pt>
                <c:pt idx="2">
                  <c:v>70.38</c:v>
                </c:pt>
                <c:pt idx="3">
                  <c:v>68.930000000000007</c:v>
                </c:pt>
                <c:pt idx="4">
                  <c:v>67.87</c:v>
                </c:pt>
              </c:numCache>
            </c:numRef>
          </c:val>
        </c:ser>
        <c:dLbls>
          <c:showLegendKey val="0"/>
          <c:showVal val="0"/>
          <c:showCatName val="0"/>
          <c:showSerName val="0"/>
          <c:showPercent val="0"/>
          <c:showBubbleSize val="0"/>
        </c:dLbls>
        <c:gapWidth val="150"/>
        <c:axId val="99039872"/>
        <c:axId val="99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9039872"/>
        <c:axId val="99058432"/>
      </c:lineChart>
      <c:dateAx>
        <c:axId val="99039872"/>
        <c:scaling>
          <c:orientation val="minMax"/>
        </c:scaling>
        <c:delete val="1"/>
        <c:axPos val="b"/>
        <c:numFmt formatCode="ge" sourceLinked="1"/>
        <c:majorTickMark val="none"/>
        <c:minorTickMark val="none"/>
        <c:tickLblPos val="none"/>
        <c:crossAx val="99058432"/>
        <c:crosses val="autoZero"/>
        <c:auto val="1"/>
        <c:lblOffset val="100"/>
        <c:baseTimeUnit val="years"/>
      </c:dateAx>
      <c:valAx>
        <c:axId val="99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85.23</c:v>
                </c:pt>
                <c:pt idx="1">
                  <c:v>85.11</c:v>
                </c:pt>
                <c:pt idx="2">
                  <c:v>85.58</c:v>
                </c:pt>
                <c:pt idx="3">
                  <c:v>84.75</c:v>
                </c:pt>
                <c:pt idx="4">
                  <c:v>84.99</c:v>
                </c:pt>
              </c:numCache>
            </c:numRef>
          </c:val>
        </c:ser>
        <c:dLbls>
          <c:showLegendKey val="0"/>
          <c:showVal val="0"/>
          <c:showCatName val="0"/>
          <c:showSerName val="0"/>
          <c:showPercent val="0"/>
          <c:showBubbleSize val="0"/>
        </c:dLbls>
        <c:gapWidth val="150"/>
        <c:axId val="99088640"/>
        <c:axId val="99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9088640"/>
        <c:axId val="99094912"/>
      </c:lineChart>
      <c:dateAx>
        <c:axId val="99088640"/>
        <c:scaling>
          <c:orientation val="minMax"/>
        </c:scaling>
        <c:delete val="1"/>
        <c:axPos val="b"/>
        <c:numFmt formatCode="ge" sourceLinked="1"/>
        <c:majorTickMark val="none"/>
        <c:minorTickMark val="none"/>
        <c:tickLblPos val="none"/>
        <c:crossAx val="99094912"/>
        <c:crosses val="autoZero"/>
        <c:auto val="1"/>
        <c:lblOffset val="100"/>
        <c:baseTimeUnit val="years"/>
      </c:dateAx>
      <c:valAx>
        <c:axId val="990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111.49</c:v>
                </c:pt>
                <c:pt idx="1">
                  <c:v>105.35</c:v>
                </c:pt>
                <c:pt idx="2">
                  <c:v>108</c:v>
                </c:pt>
                <c:pt idx="3">
                  <c:v>104.7</c:v>
                </c:pt>
                <c:pt idx="4">
                  <c:v>104.27</c:v>
                </c:pt>
              </c:numCache>
            </c:numRef>
          </c:val>
        </c:ser>
        <c:dLbls>
          <c:showLegendKey val="0"/>
          <c:showVal val="0"/>
          <c:showCatName val="0"/>
          <c:showSerName val="0"/>
          <c:showPercent val="0"/>
          <c:showBubbleSize val="0"/>
        </c:dLbls>
        <c:gapWidth val="150"/>
        <c:axId val="51890816"/>
        <c:axId val="518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51890816"/>
        <c:axId val="51897088"/>
      </c:lineChart>
      <c:dateAx>
        <c:axId val="51890816"/>
        <c:scaling>
          <c:orientation val="minMax"/>
        </c:scaling>
        <c:delete val="1"/>
        <c:axPos val="b"/>
        <c:numFmt formatCode="ge" sourceLinked="1"/>
        <c:majorTickMark val="none"/>
        <c:minorTickMark val="none"/>
        <c:tickLblPos val="none"/>
        <c:crossAx val="51897088"/>
        <c:crosses val="autoZero"/>
        <c:auto val="1"/>
        <c:lblOffset val="100"/>
        <c:baseTimeUnit val="years"/>
      </c:dateAx>
      <c:valAx>
        <c:axId val="5189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22.73</c:v>
                </c:pt>
                <c:pt idx="1">
                  <c:v>21.29</c:v>
                </c:pt>
                <c:pt idx="2">
                  <c:v>22.22</c:v>
                </c:pt>
                <c:pt idx="3">
                  <c:v>23.47</c:v>
                </c:pt>
                <c:pt idx="4">
                  <c:v>37.549999999999997</c:v>
                </c:pt>
              </c:numCache>
            </c:numRef>
          </c:val>
        </c:ser>
        <c:dLbls>
          <c:showLegendKey val="0"/>
          <c:showVal val="0"/>
          <c:showCatName val="0"/>
          <c:showSerName val="0"/>
          <c:showPercent val="0"/>
          <c:showBubbleSize val="0"/>
        </c:dLbls>
        <c:gapWidth val="150"/>
        <c:axId val="52570368"/>
        <c:axId val="52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52570368"/>
        <c:axId val="52597120"/>
      </c:lineChart>
      <c:dateAx>
        <c:axId val="52570368"/>
        <c:scaling>
          <c:orientation val="minMax"/>
        </c:scaling>
        <c:delete val="1"/>
        <c:axPos val="b"/>
        <c:numFmt formatCode="ge" sourceLinked="1"/>
        <c:majorTickMark val="none"/>
        <c:minorTickMark val="none"/>
        <c:tickLblPos val="none"/>
        <c:crossAx val="52597120"/>
        <c:crosses val="autoZero"/>
        <c:auto val="1"/>
        <c:lblOffset val="100"/>
        <c:baseTimeUnit val="years"/>
      </c:dateAx>
      <c:valAx>
        <c:axId val="52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10.06</c:v>
                </c:pt>
                <c:pt idx="1">
                  <c:v>12.08</c:v>
                </c:pt>
                <c:pt idx="2">
                  <c:v>12.82</c:v>
                </c:pt>
                <c:pt idx="3">
                  <c:v>13.68</c:v>
                </c:pt>
                <c:pt idx="4">
                  <c:v>13.54</c:v>
                </c:pt>
              </c:numCache>
            </c:numRef>
          </c:val>
        </c:ser>
        <c:dLbls>
          <c:showLegendKey val="0"/>
          <c:showVal val="0"/>
          <c:showCatName val="0"/>
          <c:showSerName val="0"/>
          <c:showPercent val="0"/>
          <c:showBubbleSize val="0"/>
        </c:dLbls>
        <c:gapWidth val="150"/>
        <c:axId val="52696192"/>
        <c:axId val="52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52696192"/>
        <c:axId val="52698112"/>
      </c:lineChart>
      <c:dateAx>
        <c:axId val="52696192"/>
        <c:scaling>
          <c:orientation val="minMax"/>
        </c:scaling>
        <c:delete val="1"/>
        <c:axPos val="b"/>
        <c:numFmt formatCode="ge" sourceLinked="1"/>
        <c:majorTickMark val="none"/>
        <c:minorTickMark val="none"/>
        <c:tickLblPos val="none"/>
        <c:crossAx val="52698112"/>
        <c:crosses val="autoZero"/>
        <c:auto val="1"/>
        <c:lblOffset val="100"/>
        <c:baseTimeUnit val="years"/>
      </c:dateAx>
      <c:valAx>
        <c:axId val="52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724864"/>
        <c:axId val="527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52724864"/>
        <c:axId val="52726784"/>
      </c:lineChart>
      <c:dateAx>
        <c:axId val="52724864"/>
        <c:scaling>
          <c:orientation val="minMax"/>
        </c:scaling>
        <c:delete val="1"/>
        <c:axPos val="b"/>
        <c:numFmt formatCode="ge" sourceLinked="1"/>
        <c:majorTickMark val="none"/>
        <c:minorTickMark val="none"/>
        <c:tickLblPos val="none"/>
        <c:crossAx val="52726784"/>
        <c:crosses val="autoZero"/>
        <c:auto val="1"/>
        <c:lblOffset val="100"/>
        <c:baseTimeUnit val="years"/>
      </c:dateAx>
      <c:valAx>
        <c:axId val="5272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307.87</c:v>
                </c:pt>
                <c:pt idx="1">
                  <c:v>466.56</c:v>
                </c:pt>
                <c:pt idx="2">
                  <c:v>513.29999999999995</c:v>
                </c:pt>
                <c:pt idx="3">
                  <c:v>532.28</c:v>
                </c:pt>
                <c:pt idx="4">
                  <c:v>266.11</c:v>
                </c:pt>
              </c:numCache>
            </c:numRef>
          </c:val>
        </c:ser>
        <c:dLbls>
          <c:showLegendKey val="0"/>
          <c:showVal val="0"/>
          <c:showCatName val="0"/>
          <c:showSerName val="0"/>
          <c:showPercent val="0"/>
          <c:showBubbleSize val="0"/>
        </c:dLbls>
        <c:gapWidth val="150"/>
        <c:axId val="92813952"/>
        <c:axId val="928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2813952"/>
        <c:axId val="92816128"/>
      </c:lineChart>
      <c:dateAx>
        <c:axId val="92813952"/>
        <c:scaling>
          <c:orientation val="minMax"/>
        </c:scaling>
        <c:delete val="1"/>
        <c:axPos val="b"/>
        <c:numFmt formatCode="ge" sourceLinked="1"/>
        <c:majorTickMark val="none"/>
        <c:minorTickMark val="none"/>
        <c:tickLblPos val="none"/>
        <c:crossAx val="92816128"/>
        <c:crosses val="autoZero"/>
        <c:auto val="1"/>
        <c:lblOffset val="100"/>
        <c:baseTimeUnit val="years"/>
      </c:dateAx>
      <c:valAx>
        <c:axId val="9281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516.58000000000004</c:v>
                </c:pt>
                <c:pt idx="1">
                  <c:v>547.58000000000004</c:v>
                </c:pt>
                <c:pt idx="2">
                  <c:v>521.01</c:v>
                </c:pt>
                <c:pt idx="3">
                  <c:v>520.51</c:v>
                </c:pt>
                <c:pt idx="4">
                  <c:v>506.3</c:v>
                </c:pt>
              </c:numCache>
            </c:numRef>
          </c:val>
        </c:ser>
        <c:dLbls>
          <c:showLegendKey val="0"/>
          <c:showVal val="0"/>
          <c:showCatName val="0"/>
          <c:showSerName val="0"/>
          <c:showPercent val="0"/>
          <c:showBubbleSize val="0"/>
        </c:dLbls>
        <c:gapWidth val="150"/>
        <c:axId val="92829952"/>
        <c:axId val="92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2829952"/>
        <c:axId val="92864896"/>
      </c:lineChart>
      <c:dateAx>
        <c:axId val="92829952"/>
        <c:scaling>
          <c:orientation val="minMax"/>
        </c:scaling>
        <c:delete val="1"/>
        <c:axPos val="b"/>
        <c:numFmt formatCode="ge" sourceLinked="1"/>
        <c:majorTickMark val="none"/>
        <c:minorTickMark val="none"/>
        <c:tickLblPos val="none"/>
        <c:crossAx val="92864896"/>
        <c:crosses val="autoZero"/>
        <c:auto val="1"/>
        <c:lblOffset val="100"/>
        <c:baseTimeUnit val="years"/>
      </c:dateAx>
      <c:valAx>
        <c:axId val="9286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101.29</c:v>
                </c:pt>
                <c:pt idx="1">
                  <c:v>93.34</c:v>
                </c:pt>
                <c:pt idx="2">
                  <c:v>95.83</c:v>
                </c:pt>
                <c:pt idx="3">
                  <c:v>91.71</c:v>
                </c:pt>
                <c:pt idx="4">
                  <c:v>92.04</c:v>
                </c:pt>
              </c:numCache>
            </c:numRef>
          </c:val>
        </c:ser>
        <c:dLbls>
          <c:showLegendKey val="0"/>
          <c:showVal val="0"/>
          <c:showCatName val="0"/>
          <c:showSerName val="0"/>
          <c:showPercent val="0"/>
          <c:showBubbleSize val="0"/>
        </c:dLbls>
        <c:gapWidth val="150"/>
        <c:axId val="92903296"/>
        <c:axId val="92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2903296"/>
        <c:axId val="92909568"/>
      </c:lineChart>
      <c:dateAx>
        <c:axId val="92903296"/>
        <c:scaling>
          <c:orientation val="minMax"/>
        </c:scaling>
        <c:delete val="1"/>
        <c:axPos val="b"/>
        <c:numFmt formatCode="ge" sourceLinked="1"/>
        <c:majorTickMark val="none"/>
        <c:minorTickMark val="none"/>
        <c:tickLblPos val="none"/>
        <c:crossAx val="92909568"/>
        <c:crosses val="autoZero"/>
        <c:auto val="1"/>
        <c:lblOffset val="100"/>
        <c:baseTimeUnit val="years"/>
      </c:dateAx>
      <c:valAx>
        <c:axId val="92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240.86</c:v>
                </c:pt>
                <c:pt idx="1">
                  <c:v>252.77</c:v>
                </c:pt>
                <c:pt idx="2">
                  <c:v>245.28</c:v>
                </c:pt>
                <c:pt idx="3">
                  <c:v>257.37</c:v>
                </c:pt>
                <c:pt idx="4">
                  <c:v>256.94</c:v>
                </c:pt>
              </c:numCache>
            </c:numRef>
          </c:val>
        </c:ser>
        <c:dLbls>
          <c:showLegendKey val="0"/>
          <c:showVal val="0"/>
          <c:showCatName val="0"/>
          <c:showSerName val="0"/>
          <c:showPercent val="0"/>
          <c:showBubbleSize val="0"/>
        </c:dLbls>
        <c:gapWidth val="150"/>
        <c:axId val="92921216"/>
        <c:axId val="990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2921216"/>
        <c:axId val="99026432"/>
      </c:lineChart>
      <c:dateAx>
        <c:axId val="92921216"/>
        <c:scaling>
          <c:orientation val="minMax"/>
        </c:scaling>
        <c:delete val="1"/>
        <c:axPos val="b"/>
        <c:numFmt formatCode="ge" sourceLinked="1"/>
        <c:majorTickMark val="none"/>
        <c:minorTickMark val="none"/>
        <c:tickLblPos val="none"/>
        <c:crossAx val="99026432"/>
        <c:crosses val="autoZero"/>
        <c:auto val="1"/>
        <c:lblOffset val="100"/>
        <c:baseTimeUnit val="years"/>
      </c:dateAx>
      <c:valAx>
        <c:axId val="99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島根県　江津市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25044</v>
      </c>
      <c r="AJ8" s="78"/>
      <c r="AK8" s="78"/>
      <c r="AL8" s="78"/>
      <c r="AM8" s="78"/>
      <c r="AN8" s="78"/>
      <c r="AO8" s="78"/>
      <c r="AP8" s="79"/>
      <c r="AQ8" s="60">
        <f>データ!R6</f>
        <v>268.24</v>
      </c>
      <c r="AR8" s="60"/>
      <c r="AS8" s="60"/>
      <c r="AT8" s="60"/>
      <c r="AU8" s="60"/>
      <c r="AV8" s="60"/>
      <c r="AW8" s="60"/>
      <c r="AX8" s="60"/>
      <c r="AY8" s="60">
        <f>データ!S6</f>
        <v>93.36</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56.33</v>
      </c>
      <c r="K10" s="60"/>
      <c r="L10" s="60"/>
      <c r="M10" s="60"/>
      <c r="N10" s="60"/>
      <c r="O10" s="60"/>
      <c r="P10" s="60"/>
      <c r="Q10" s="60"/>
      <c r="R10" s="60">
        <f>データ!O6</f>
        <v>93.78</v>
      </c>
      <c r="S10" s="60"/>
      <c r="T10" s="60"/>
      <c r="U10" s="60"/>
      <c r="V10" s="60"/>
      <c r="W10" s="60"/>
      <c r="X10" s="60"/>
      <c r="Y10" s="60"/>
      <c r="Z10" s="68">
        <f>データ!P6</f>
        <v>4723</v>
      </c>
      <c r="AA10" s="68"/>
      <c r="AB10" s="68"/>
      <c r="AC10" s="68"/>
      <c r="AD10" s="68"/>
      <c r="AE10" s="68"/>
      <c r="AF10" s="68"/>
      <c r="AG10" s="68"/>
      <c r="AH10" s="2"/>
      <c r="AI10" s="68">
        <f>データ!T6</f>
        <v>20652</v>
      </c>
      <c r="AJ10" s="68"/>
      <c r="AK10" s="68"/>
      <c r="AL10" s="68"/>
      <c r="AM10" s="68"/>
      <c r="AN10" s="68"/>
      <c r="AO10" s="68"/>
      <c r="AP10" s="68"/>
      <c r="AQ10" s="60">
        <f>データ!U6</f>
        <v>47.73</v>
      </c>
      <c r="AR10" s="60"/>
      <c r="AS10" s="60"/>
      <c r="AT10" s="60"/>
      <c r="AU10" s="60"/>
      <c r="AV10" s="60"/>
      <c r="AW10" s="60"/>
      <c r="AX10" s="60"/>
      <c r="AY10" s="60">
        <f>データ!V6</f>
        <v>432.68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105</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322075</v>
      </c>
      <c r="D6" s="31">
        <f t="shared" si="3"/>
        <v>46</v>
      </c>
      <c r="E6" s="31">
        <f t="shared" si="3"/>
        <v>1</v>
      </c>
      <c r="F6" s="31">
        <f t="shared" si="3"/>
        <v>0</v>
      </c>
      <c r="G6" s="31">
        <f t="shared" si="3"/>
        <v>1</v>
      </c>
      <c r="H6" s="31" t="str">
        <f t="shared" si="3"/>
        <v>島根県　江津市</v>
      </c>
      <c r="I6" s="31" t="str">
        <f t="shared" si="3"/>
        <v>法適用</v>
      </c>
      <c r="J6" s="31" t="str">
        <f t="shared" si="3"/>
        <v>水道事業</v>
      </c>
      <c r="K6" s="31" t="str">
        <f t="shared" si="3"/>
        <v>末端給水事業</v>
      </c>
      <c r="L6" s="31" t="str">
        <f t="shared" si="3"/>
        <v>A6</v>
      </c>
      <c r="M6" s="32" t="str">
        <f t="shared" si="3"/>
        <v>-</v>
      </c>
      <c r="N6" s="32">
        <f t="shared" si="3"/>
        <v>56.33</v>
      </c>
      <c r="O6" s="32">
        <f t="shared" si="3"/>
        <v>93.78</v>
      </c>
      <c r="P6" s="32">
        <f t="shared" si="3"/>
        <v>4723</v>
      </c>
      <c r="Q6" s="32">
        <f t="shared" si="3"/>
        <v>25044</v>
      </c>
      <c r="R6" s="32">
        <f t="shared" si="3"/>
        <v>268.24</v>
      </c>
      <c r="S6" s="32">
        <f t="shared" si="3"/>
        <v>93.36</v>
      </c>
      <c r="T6" s="32">
        <f t="shared" si="3"/>
        <v>20652</v>
      </c>
      <c r="U6" s="32">
        <f t="shared" si="3"/>
        <v>47.73</v>
      </c>
      <c r="V6" s="32">
        <f t="shared" si="3"/>
        <v>432.68</v>
      </c>
      <c r="W6" s="33">
        <f>IF(W7="",NA(),W7)</f>
        <v>111.49</v>
      </c>
      <c r="X6" s="33">
        <f t="shared" ref="X6:AF6" si="4">IF(X7="",NA(),X7)</f>
        <v>105.35</v>
      </c>
      <c r="Y6" s="33">
        <f t="shared" si="4"/>
        <v>108</v>
      </c>
      <c r="Z6" s="33">
        <f t="shared" si="4"/>
        <v>104.7</v>
      </c>
      <c r="AA6" s="33">
        <f t="shared" si="4"/>
        <v>104.27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307.87</v>
      </c>
      <c r="AT6" s="33">
        <f t="shared" ref="AT6:BB6" si="6">IF(AT7="",NA(),AT7)</f>
        <v>466.56</v>
      </c>
      <c r="AU6" s="33">
        <f t="shared" si="6"/>
        <v>513.29999999999995</v>
      </c>
      <c r="AV6" s="33">
        <f t="shared" si="6"/>
        <v>532.28</v>
      </c>
      <c r="AW6" s="33">
        <f t="shared" si="6"/>
        <v>266.11</v>
      </c>
      <c r="AX6" s="33">
        <f t="shared" si="6"/>
        <v>969.16</v>
      </c>
      <c r="AY6" s="33">
        <f t="shared" si="6"/>
        <v>995.5</v>
      </c>
      <c r="AZ6" s="33">
        <f t="shared" si="6"/>
        <v>915.5</v>
      </c>
      <c r="BA6" s="33">
        <f t="shared" si="6"/>
        <v>963.24</v>
      </c>
      <c r="BB6" s="33">
        <f t="shared" si="6"/>
        <v>381.53</v>
      </c>
      <c r="BC6" s="32" t="str">
        <f>IF(BC7="","",IF(BC7="-","【-】","【"&amp;SUBSTITUTE(TEXT(BC7,"#,##0.00"),"-","△")&amp;"】"))</f>
        <v>【264.16】</v>
      </c>
      <c r="BD6" s="33">
        <f>IF(BD7="",NA(),BD7)</f>
        <v>516.58000000000004</v>
      </c>
      <c r="BE6" s="33">
        <f t="shared" ref="BE6:BM6" si="7">IF(BE7="",NA(),BE7)</f>
        <v>547.58000000000004</v>
      </c>
      <c r="BF6" s="33">
        <f t="shared" si="7"/>
        <v>521.01</v>
      </c>
      <c r="BG6" s="33">
        <f t="shared" si="7"/>
        <v>520.51</v>
      </c>
      <c r="BH6" s="33">
        <f t="shared" si="7"/>
        <v>506.3</v>
      </c>
      <c r="BI6" s="33">
        <f t="shared" si="7"/>
        <v>421.66</v>
      </c>
      <c r="BJ6" s="33">
        <f t="shared" si="7"/>
        <v>414.59</v>
      </c>
      <c r="BK6" s="33">
        <f t="shared" si="7"/>
        <v>404.78</v>
      </c>
      <c r="BL6" s="33">
        <f t="shared" si="7"/>
        <v>400.38</v>
      </c>
      <c r="BM6" s="33">
        <f t="shared" si="7"/>
        <v>393.27</v>
      </c>
      <c r="BN6" s="32" t="str">
        <f>IF(BN7="","",IF(BN7="-","【-】","【"&amp;SUBSTITUTE(TEXT(BN7,"#,##0.00"),"-","△")&amp;"】"))</f>
        <v>【283.72】</v>
      </c>
      <c r="BO6" s="33">
        <f>IF(BO7="",NA(),BO7)</f>
        <v>101.29</v>
      </c>
      <c r="BP6" s="33">
        <f t="shared" ref="BP6:BX6" si="8">IF(BP7="",NA(),BP7)</f>
        <v>93.34</v>
      </c>
      <c r="BQ6" s="33">
        <f t="shared" si="8"/>
        <v>95.83</v>
      </c>
      <c r="BR6" s="33">
        <f t="shared" si="8"/>
        <v>91.71</v>
      </c>
      <c r="BS6" s="33">
        <f t="shared" si="8"/>
        <v>92.04</v>
      </c>
      <c r="BT6" s="33">
        <f t="shared" si="8"/>
        <v>99.51</v>
      </c>
      <c r="BU6" s="33">
        <f t="shared" si="8"/>
        <v>97.71</v>
      </c>
      <c r="BV6" s="33">
        <f t="shared" si="8"/>
        <v>98.07</v>
      </c>
      <c r="BW6" s="33">
        <f t="shared" si="8"/>
        <v>96.56</v>
      </c>
      <c r="BX6" s="33">
        <f t="shared" si="8"/>
        <v>100.47</v>
      </c>
      <c r="BY6" s="32" t="str">
        <f>IF(BY7="","",IF(BY7="-","【-】","【"&amp;SUBSTITUTE(TEXT(BY7,"#,##0.00"),"-","△")&amp;"】"))</f>
        <v>【104.60】</v>
      </c>
      <c r="BZ6" s="33">
        <f>IF(BZ7="",NA(),BZ7)</f>
        <v>240.86</v>
      </c>
      <c r="CA6" s="33">
        <f t="shared" ref="CA6:CI6" si="9">IF(CA7="",NA(),CA7)</f>
        <v>252.77</v>
      </c>
      <c r="CB6" s="33">
        <f t="shared" si="9"/>
        <v>245.28</v>
      </c>
      <c r="CC6" s="33">
        <f t="shared" si="9"/>
        <v>257.37</v>
      </c>
      <c r="CD6" s="33">
        <f t="shared" si="9"/>
        <v>256.94</v>
      </c>
      <c r="CE6" s="33">
        <f t="shared" si="9"/>
        <v>171.34</v>
      </c>
      <c r="CF6" s="33">
        <f t="shared" si="9"/>
        <v>173.56</v>
      </c>
      <c r="CG6" s="33">
        <f t="shared" si="9"/>
        <v>172.26</v>
      </c>
      <c r="CH6" s="33">
        <f t="shared" si="9"/>
        <v>177.14</v>
      </c>
      <c r="CI6" s="33">
        <f t="shared" si="9"/>
        <v>169.82</v>
      </c>
      <c r="CJ6" s="32" t="str">
        <f>IF(CJ7="","",IF(CJ7="-","【-】","【"&amp;SUBSTITUTE(TEXT(CJ7,"#,##0.00"),"-","△")&amp;"】"))</f>
        <v>【164.21】</v>
      </c>
      <c r="CK6" s="33">
        <f>IF(CK7="",NA(),CK7)</f>
        <v>69.760000000000005</v>
      </c>
      <c r="CL6" s="33">
        <f t="shared" ref="CL6:CT6" si="10">IF(CL7="",NA(),CL7)</f>
        <v>68.69</v>
      </c>
      <c r="CM6" s="33">
        <f t="shared" si="10"/>
        <v>70.38</v>
      </c>
      <c r="CN6" s="33">
        <f t="shared" si="10"/>
        <v>68.930000000000007</v>
      </c>
      <c r="CO6" s="33">
        <f t="shared" si="10"/>
        <v>67.87</v>
      </c>
      <c r="CP6" s="33">
        <f t="shared" si="10"/>
        <v>56.8</v>
      </c>
      <c r="CQ6" s="33">
        <f t="shared" si="10"/>
        <v>55.84</v>
      </c>
      <c r="CR6" s="33">
        <f t="shared" si="10"/>
        <v>55.68</v>
      </c>
      <c r="CS6" s="33">
        <f t="shared" si="10"/>
        <v>55.64</v>
      </c>
      <c r="CT6" s="33">
        <f t="shared" si="10"/>
        <v>55.13</v>
      </c>
      <c r="CU6" s="32" t="str">
        <f>IF(CU7="","",IF(CU7="-","【-】","【"&amp;SUBSTITUTE(TEXT(CU7,"#,##0.00"),"-","△")&amp;"】"))</f>
        <v>【59.80】</v>
      </c>
      <c r="CV6" s="33">
        <f>IF(CV7="",NA(),CV7)</f>
        <v>85.23</v>
      </c>
      <c r="CW6" s="33">
        <f t="shared" ref="CW6:DE6" si="11">IF(CW7="",NA(),CW7)</f>
        <v>85.11</v>
      </c>
      <c r="CX6" s="33">
        <f t="shared" si="11"/>
        <v>85.58</v>
      </c>
      <c r="CY6" s="33">
        <f t="shared" si="11"/>
        <v>84.75</v>
      </c>
      <c r="CZ6" s="33">
        <f t="shared" si="11"/>
        <v>84.99</v>
      </c>
      <c r="DA6" s="33">
        <f t="shared" si="11"/>
        <v>83.67</v>
      </c>
      <c r="DB6" s="33">
        <f t="shared" si="11"/>
        <v>83.11</v>
      </c>
      <c r="DC6" s="33">
        <f t="shared" si="11"/>
        <v>83.18</v>
      </c>
      <c r="DD6" s="33">
        <f t="shared" si="11"/>
        <v>83.09</v>
      </c>
      <c r="DE6" s="33">
        <f t="shared" si="11"/>
        <v>83</v>
      </c>
      <c r="DF6" s="32" t="str">
        <f>IF(DF7="","",IF(DF7="-","【-】","【"&amp;SUBSTITUTE(TEXT(DF7,"#,##0.00"),"-","△")&amp;"】"))</f>
        <v>【89.78】</v>
      </c>
      <c r="DG6" s="33">
        <f>IF(DG7="",NA(),DG7)</f>
        <v>22.73</v>
      </c>
      <c r="DH6" s="33">
        <f t="shared" ref="DH6:DP6" si="12">IF(DH7="",NA(),DH7)</f>
        <v>21.29</v>
      </c>
      <c r="DI6" s="33">
        <f t="shared" si="12"/>
        <v>22.22</v>
      </c>
      <c r="DJ6" s="33">
        <f t="shared" si="12"/>
        <v>23.47</v>
      </c>
      <c r="DK6" s="33">
        <f t="shared" si="12"/>
        <v>37.549999999999997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10.06</v>
      </c>
      <c r="DS6" s="33">
        <f t="shared" ref="DS6:EA6" si="13">IF(DS7="",NA(),DS7)</f>
        <v>12.08</v>
      </c>
      <c r="DT6" s="33">
        <f t="shared" si="13"/>
        <v>12.82</v>
      </c>
      <c r="DU6" s="33">
        <f t="shared" si="13"/>
        <v>13.68</v>
      </c>
      <c r="DV6" s="33">
        <f t="shared" si="13"/>
        <v>13.54</v>
      </c>
      <c r="DW6" s="33">
        <f t="shared" si="13"/>
        <v>6.46</v>
      </c>
      <c r="DX6" s="33">
        <f t="shared" si="13"/>
        <v>6.63</v>
      </c>
      <c r="DY6" s="33">
        <f t="shared" si="13"/>
        <v>7.73</v>
      </c>
      <c r="DZ6" s="33">
        <f t="shared" si="13"/>
        <v>8.8699999999999992</v>
      </c>
      <c r="EA6" s="33">
        <f t="shared" si="13"/>
        <v>9.85</v>
      </c>
      <c r="EB6" s="32" t="str">
        <f>IF(EB7="","",IF(EB7="-","【-】","【"&amp;SUBSTITUTE(TEXT(EB7,"#,##0.00"),"-","△")&amp;"】"))</f>
        <v>【12.42】</v>
      </c>
      <c r="EC6" s="33">
        <f>IF(EC7="",NA(),EC7)</f>
        <v>0.98</v>
      </c>
      <c r="ED6" s="33">
        <f t="shared" ref="ED6:EL6" si="14">IF(ED7="",NA(),ED7)</f>
        <v>0.53</v>
      </c>
      <c r="EE6" s="33">
        <f t="shared" si="14"/>
        <v>1.68</v>
      </c>
      <c r="EF6" s="33">
        <f t="shared" si="14"/>
        <v>0.77</v>
      </c>
      <c r="EG6" s="33">
        <f t="shared" si="14"/>
        <v>0.28000000000000003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322075</v>
      </c>
      <c r="D7" s="35">
        <v>46</v>
      </c>
      <c r="E7" s="35">
        <v>1</v>
      </c>
      <c r="F7" s="35">
        <v>0</v>
      </c>
      <c r="G7" s="35">
        <v>1</v>
      </c>
      <c r="H7" s="35" t="s">
        <v>93</v>
      </c>
      <c r="I7" s="35" t="s">
        <v>94</v>
      </c>
      <c r="J7" s="35" t="s">
        <v>95</v>
      </c>
      <c r="K7" s="35" t="s">
        <v>96</v>
      </c>
      <c r="L7" s="35" t="s">
        <v>97</v>
      </c>
      <c r="M7" s="36" t="s">
        <v>98</v>
      </c>
      <c r="N7" s="36">
        <v>56.33</v>
      </c>
      <c r="O7" s="36">
        <v>93.78</v>
      </c>
      <c r="P7" s="36">
        <v>4723</v>
      </c>
      <c r="Q7" s="36">
        <v>25044</v>
      </c>
      <c r="R7" s="36">
        <v>268.24</v>
      </c>
      <c r="S7" s="36">
        <v>93.36</v>
      </c>
      <c r="T7" s="36">
        <v>20652</v>
      </c>
      <c r="U7" s="36">
        <v>47.73</v>
      </c>
      <c r="V7" s="36">
        <v>432.68</v>
      </c>
      <c r="W7" s="36">
        <v>111.49</v>
      </c>
      <c r="X7" s="36">
        <v>105.35</v>
      </c>
      <c r="Y7" s="36">
        <v>108</v>
      </c>
      <c r="Z7" s="36">
        <v>104.7</v>
      </c>
      <c r="AA7" s="36">
        <v>104.27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307.87</v>
      </c>
      <c r="AT7" s="36">
        <v>466.56</v>
      </c>
      <c r="AU7" s="36">
        <v>513.29999999999995</v>
      </c>
      <c r="AV7" s="36">
        <v>532.28</v>
      </c>
      <c r="AW7" s="36">
        <v>266.11</v>
      </c>
      <c r="AX7" s="36">
        <v>969.16</v>
      </c>
      <c r="AY7" s="36">
        <v>995.5</v>
      </c>
      <c r="AZ7" s="36">
        <v>915.5</v>
      </c>
      <c r="BA7" s="36">
        <v>963.24</v>
      </c>
      <c r="BB7" s="36">
        <v>381.53</v>
      </c>
      <c r="BC7" s="36">
        <v>264.16000000000003</v>
      </c>
      <c r="BD7" s="36">
        <v>516.58000000000004</v>
      </c>
      <c r="BE7" s="36">
        <v>547.58000000000004</v>
      </c>
      <c r="BF7" s="36">
        <v>521.01</v>
      </c>
      <c r="BG7" s="36">
        <v>520.51</v>
      </c>
      <c r="BH7" s="36">
        <v>506.3</v>
      </c>
      <c r="BI7" s="36">
        <v>421.66</v>
      </c>
      <c r="BJ7" s="36">
        <v>414.59</v>
      </c>
      <c r="BK7" s="36">
        <v>404.78</v>
      </c>
      <c r="BL7" s="36">
        <v>400.38</v>
      </c>
      <c r="BM7" s="36">
        <v>393.27</v>
      </c>
      <c r="BN7" s="36">
        <v>283.72000000000003</v>
      </c>
      <c r="BO7" s="36">
        <v>101.29</v>
      </c>
      <c r="BP7" s="36">
        <v>93.34</v>
      </c>
      <c r="BQ7" s="36">
        <v>95.83</v>
      </c>
      <c r="BR7" s="36">
        <v>91.71</v>
      </c>
      <c r="BS7" s="36">
        <v>92.04</v>
      </c>
      <c r="BT7" s="36">
        <v>99.51</v>
      </c>
      <c r="BU7" s="36">
        <v>97.71</v>
      </c>
      <c r="BV7" s="36">
        <v>98.07</v>
      </c>
      <c r="BW7" s="36">
        <v>96.56</v>
      </c>
      <c r="BX7" s="36">
        <v>100.47</v>
      </c>
      <c r="BY7" s="36">
        <v>104.6</v>
      </c>
      <c r="BZ7" s="36">
        <v>240.86</v>
      </c>
      <c r="CA7" s="36">
        <v>252.77</v>
      </c>
      <c r="CB7" s="36">
        <v>245.28</v>
      </c>
      <c r="CC7" s="36">
        <v>257.37</v>
      </c>
      <c r="CD7" s="36">
        <v>256.94</v>
      </c>
      <c r="CE7" s="36">
        <v>171.34</v>
      </c>
      <c r="CF7" s="36">
        <v>173.56</v>
      </c>
      <c r="CG7" s="36">
        <v>172.26</v>
      </c>
      <c r="CH7" s="36">
        <v>177.14</v>
      </c>
      <c r="CI7" s="36">
        <v>169.82</v>
      </c>
      <c r="CJ7" s="36">
        <v>164.21</v>
      </c>
      <c r="CK7" s="36">
        <v>69.760000000000005</v>
      </c>
      <c r="CL7" s="36">
        <v>68.69</v>
      </c>
      <c r="CM7" s="36">
        <v>70.38</v>
      </c>
      <c r="CN7" s="36">
        <v>68.930000000000007</v>
      </c>
      <c r="CO7" s="36">
        <v>67.87</v>
      </c>
      <c r="CP7" s="36">
        <v>56.8</v>
      </c>
      <c r="CQ7" s="36">
        <v>55.84</v>
      </c>
      <c r="CR7" s="36">
        <v>55.68</v>
      </c>
      <c r="CS7" s="36">
        <v>55.64</v>
      </c>
      <c r="CT7" s="36">
        <v>55.13</v>
      </c>
      <c r="CU7" s="36">
        <v>59.8</v>
      </c>
      <c r="CV7" s="36">
        <v>85.23</v>
      </c>
      <c r="CW7" s="36">
        <v>85.11</v>
      </c>
      <c r="CX7" s="36">
        <v>85.58</v>
      </c>
      <c r="CY7" s="36">
        <v>84.75</v>
      </c>
      <c r="CZ7" s="36">
        <v>84.99</v>
      </c>
      <c r="DA7" s="36">
        <v>83.67</v>
      </c>
      <c r="DB7" s="36">
        <v>83.11</v>
      </c>
      <c r="DC7" s="36">
        <v>83.18</v>
      </c>
      <c r="DD7" s="36">
        <v>83.09</v>
      </c>
      <c r="DE7" s="36">
        <v>83</v>
      </c>
      <c r="DF7" s="36">
        <v>89.78</v>
      </c>
      <c r="DG7" s="36">
        <v>22.73</v>
      </c>
      <c r="DH7" s="36">
        <v>21.29</v>
      </c>
      <c r="DI7" s="36">
        <v>22.22</v>
      </c>
      <c r="DJ7" s="36">
        <v>23.47</v>
      </c>
      <c r="DK7" s="36">
        <v>37.549999999999997</v>
      </c>
      <c r="DL7" s="36">
        <v>36.21</v>
      </c>
      <c r="DM7" s="36">
        <v>37.090000000000003</v>
      </c>
      <c r="DN7" s="36">
        <v>38.07</v>
      </c>
      <c r="DO7" s="36">
        <v>39.06</v>
      </c>
      <c r="DP7" s="36">
        <v>46.66</v>
      </c>
      <c r="DQ7" s="36">
        <v>46.31</v>
      </c>
      <c r="DR7" s="36">
        <v>10.06</v>
      </c>
      <c r="DS7" s="36">
        <v>12.08</v>
      </c>
      <c r="DT7" s="36">
        <v>12.82</v>
      </c>
      <c r="DU7" s="36">
        <v>13.68</v>
      </c>
      <c r="DV7" s="36">
        <v>13.54</v>
      </c>
      <c r="DW7" s="36">
        <v>6.46</v>
      </c>
      <c r="DX7" s="36">
        <v>6.63</v>
      </c>
      <c r="DY7" s="36">
        <v>7.73</v>
      </c>
      <c r="DZ7" s="36">
        <v>8.8699999999999992</v>
      </c>
      <c r="EA7" s="36">
        <v>9.85</v>
      </c>
      <c r="EB7" s="36">
        <v>12.42</v>
      </c>
      <c r="EC7" s="36">
        <v>0.98</v>
      </c>
      <c r="ED7" s="36">
        <v>0.53</v>
      </c>
      <c r="EE7" s="36">
        <v>1.68</v>
      </c>
      <c r="EF7" s="36">
        <v>0.77</v>
      </c>
      <c r="EG7" s="36">
        <v>0.28000000000000003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2016-02-19T08:30:40Z</cp:lastPrinted>
  <dcterms:created xsi:type="dcterms:W3CDTF">2016-02-03T07:26:14Z</dcterms:created>
  <dcterms:modified xsi:type="dcterms:W3CDTF">2016-02-25T07:47:44Z</dcterms:modified>
  <cp:category/>
</cp:coreProperties>
</file>