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<sst xmlns="http://schemas.openxmlformats.org/spreadsheetml/2006/main" count="226" uniqueCount="111">
  <si>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</si>
  <si>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</si>
  <si>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</si>
  <si>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</si>
  <si>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</si>
  <si>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</si>
  <si>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</si>
  <si>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</si>
  <si>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</si>
  <si>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</si>
  <si>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</si>
  <si>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</si>
  <si>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</si>
  <si>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</si>
  <si>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</si>
  <si>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</si>
  <si>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</si>
  <si>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</si>
  <si>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</si>
  <si>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</si>
  <si>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</si>
  <si>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</si>
  <si>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</si>
  <si>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</si>
  <si>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</si>
  <si>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</si>
  <si>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</si>
  <si>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</si>
  <si>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</si>
  <si>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</si>
  <si>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</si>
  <si>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</si>
  <si>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</si>
  <si>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</si>
  <si>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</si>
  <si>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</si>
  <si>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</si>
  <si>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</si>
  <si>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</si>
  <si>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</si>
  <si>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</si>
  <si>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</si>
  <si>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</si>
  <si>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</si>
  <si>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</si>
  <si>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</si>
  <si>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</si>
  <si>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</si>
  <si>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</si>
  <si>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</si>
  <si>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</si>
  <si>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</si>
  <si>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</si>
  <si>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</si>
  <si>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</si>
  <si>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</si>
  <si>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</si>
  <si>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</si>
  <si>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</si>
  <si>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</si>
  <si>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</si>
  <si>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</si>
  <si>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</si>
  <si>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</si>
  <si>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</si>
  <si>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</si>
  <si>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</si>
  <si>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</si>
  <si>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</si>
  <si>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</si>
  <si>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</si>
  <si>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</si>
  <si>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</si>
  <si>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</si>
  <si>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</si>
  <si>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</si>
  <si>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</si>
  <si>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</si>
  <si>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</si>
  <si>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</si>
  <si>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</si>
  <si>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</si>
  <si>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</si>
  <si>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</si>
  <si>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</si>
  <si>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</si>
  <si>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</si>
  <si>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</si>
  <si>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</si>
  <si>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</si>
  <si>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</si>
  <si>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</si>
  <si>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</si>
  <si>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</si>
  <si>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</si>
  <si>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</si>
  <si>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</si>
  <si>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</si>
  <si>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</si>
  <si>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</si>
  <si>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</si>
  <si>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</si>
  <si>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</si>
  <si>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</si>
  <si>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</si>
  <si>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</si>
  <si>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</si>
  <si>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</si>
  <si>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供用開始後26年を経過し、今後管渠等、施設の老朽化が進むものと考えられることから、計画的に更新、長寿命化を図っていく必要がある。</t>
    <rPh sb="0" eb="2">
      <t>キョウヨウ</t>
    </rPh>
    <rPh sb="2" eb="5">
      <t>カイシゴ</t>
    </rPh>
    <rPh sb="7" eb="8">
      <t>ネン</t>
    </rPh>
    <rPh sb="9" eb="11">
      <t>ケイカ</t>
    </rPh>
    <rPh sb="13" eb="15">
      <t>コンゴ</t>
    </rPh>
    <rPh sb="15" eb="17">
      <t>カンキョ</t>
    </rPh>
    <rPh sb="17" eb="18">
      <t>トウ</t>
    </rPh>
    <rPh sb="19" eb="21">
      <t>シセツ</t>
    </rPh>
    <rPh sb="22" eb="25">
      <t>ロウキュウカ</t>
    </rPh>
    <rPh sb="26" eb="27">
      <t>スス</t>
    </rPh>
    <rPh sb="31" eb="32">
      <t>カンガ</t>
    </rPh>
    <rPh sb="41" eb="44">
      <t>ケイカクテキ</t>
    </rPh>
    <rPh sb="45" eb="47">
      <t>コウシン</t>
    </rPh>
    <rPh sb="48" eb="49">
      <t>チョウ</t>
    </rPh>
    <rPh sb="49" eb="52">
      <t>ジュミョウカ</t>
    </rPh>
    <rPh sb="53" eb="54">
      <t>ハカ</t>
    </rPh>
    <rPh sb="58" eb="60">
      <t>ヒツヨウ</t>
    </rPh>
    <phoneticPr fontId="4"/>
  </si>
  <si>
    <t>　本市の公共下水道事業は、今後も未普及解消事業を継続していく必要があることに加え、老朽化施設の更新、長寿命化を図っていく必要があり、財政状況を見ながら適正な管理運営を行っていく必要がある。</t>
    <rPh sb="1" eb="2">
      <t>ホン</t>
    </rPh>
    <rPh sb="2" eb="3">
      <t>シ</t>
    </rPh>
    <rPh sb="4" eb="6">
      <t>コウキョウ</t>
    </rPh>
    <rPh sb="6" eb="9">
      <t>ゲスイドウ</t>
    </rPh>
    <rPh sb="9" eb="11">
      <t>ジギョウ</t>
    </rPh>
    <rPh sb="13" eb="15">
      <t>コンゴ</t>
    </rPh>
    <rPh sb="16" eb="19">
      <t>ミフキュウ</t>
    </rPh>
    <rPh sb="19" eb="21">
      <t>カイショウ</t>
    </rPh>
    <rPh sb="21" eb="23">
      <t>ジギョウ</t>
    </rPh>
    <rPh sb="24" eb="26">
      <t>ケイゾク</t>
    </rPh>
    <rPh sb="30" eb="32">
      <t>ヒツヨウ</t>
    </rPh>
    <rPh sb="38" eb="39">
      <t>クワ</t>
    </rPh>
    <rPh sb="41" eb="44">
      <t>ロウキュウカ</t>
    </rPh>
    <rPh sb="44" eb="46">
      <t>シセツ</t>
    </rPh>
    <rPh sb="47" eb="49">
      <t>コウシン</t>
    </rPh>
    <rPh sb="50" eb="51">
      <t>チョウ</t>
    </rPh>
    <rPh sb="51" eb="54">
      <t>ジュミョウカ</t>
    </rPh>
    <rPh sb="55" eb="56">
      <t>ハカ</t>
    </rPh>
    <rPh sb="60" eb="62">
      <t>ヒツヨウ</t>
    </rPh>
    <rPh sb="66" eb="68">
      <t>ザイセイ</t>
    </rPh>
    <rPh sb="68" eb="70">
      <t>ジョウキョウ</t>
    </rPh>
    <rPh sb="71" eb="72">
      <t>ミ</t>
    </rPh>
    <rPh sb="75" eb="77">
      <t>テキセイ</t>
    </rPh>
    <rPh sb="78" eb="80">
      <t>カンリ</t>
    </rPh>
    <rPh sb="80" eb="82">
      <t>ウンエイ</t>
    </rPh>
    <rPh sb="83" eb="84">
      <t>オコナ</t>
    </rPh>
    <rPh sb="88" eb="90">
      <t>ヒツヨウ</t>
    </rPh>
    <phoneticPr fontId="4"/>
  </si>
  <si>
    <t xml:space="preserve">　収益的収支比率は平成23年度の使用料改定により71.22％まで上昇したが、平成24年度以降は資本費平準化債の発行増による一般会計繰入金の減により、63％前後となっている。
　経費回収率は平成26年度は95.82％であり、手数料等、他の収入とあわせ維持管理経費については賄えている状況である。
　しかし、汚水処理原価は類似団体平均を上回っており、経費削減に取り組む必要があるほか、水洗化率が類似団体平均を下回っていることから、供用開始区域内の早期下水道接続を図り、料金収入を確保していくことが必要である。
</t>
    <rPh sb="1" eb="4">
      <t>シュウエキテキ</t>
    </rPh>
    <rPh sb="4" eb="6">
      <t>シュウシ</t>
    </rPh>
    <rPh sb="6" eb="8">
      <t>ヒリツ</t>
    </rPh>
    <rPh sb="9" eb="11">
      <t>ヘイセイ</t>
    </rPh>
    <rPh sb="13" eb="15">
      <t>ネンド</t>
    </rPh>
    <rPh sb="16" eb="19">
      <t>シヨウリョウ</t>
    </rPh>
    <rPh sb="19" eb="21">
      <t>カイテイ</t>
    </rPh>
    <rPh sb="32" eb="34">
      <t>ジョウショウ</t>
    </rPh>
    <rPh sb="55" eb="57">
      <t>ハッコウ</t>
    </rPh>
    <rPh sb="61" eb="63">
      <t>イッパン</t>
    </rPh>
    <rPh sb="63" eb="65">
      <t>カイケイ</t>
    </rPh>
    <rPh sb="65" eb="67">
      <t>クリイレ</t>
    </rPh>
    <rPh sb="67" eb="68">
      <t>キン</t>
    </rPh>
    <rPh sb="69" eb="70">
      <t>ゲン</t>
    </rPh>
    <rPh sb="77" eb="79">
      <t>ゼンゴ</t>
    </rPh>
    <rPh sb="88" eb="90">
      <t>ケイヒ</t>
    </rPh>
    <rPh sb="90" eb="92">
      <t>カイシュウ</t>
    </rPh>
    <rPh sb="92" eb="93">
      <t>リツ</t>
    </rPh>
    <rPh sb="94" eb="96">
      <t>ヘイセイ</t>
    </rPh>
    <rPh sb="98" eb="100">
      <t>ネンド</t>
    </rPh>
    <rPh sb="111" eb="114">
      <t>テスウリョウ</t>
    </rPh>
    <rPh sb="114" eb="115">
      <t>トウ</t>
    </rPh>
    <rPh sb="116" eb="117">
      <t>タ</t>
    </rPh>
    <rPh sb="118" eb="120">
      <t>シュウニュウ</t>
    </rPh>
    <rPh sb="124" eb="126">
      <t>イジ</t>
    </rPh>
    <rPh sb="126" eb="128">
      <t>カンリ</t>
    </rPh>
    <rPh sb="128" eb="130">
      <t>ケイヒ</t>
    </rPh>
    <rPh sb="135" eb="136">
      <t>マカナ</t>
    </rPh>
    <rPh sb="140" eb="142">
      <t>ジョウキョウ</t>
    </rPh>
    <rPh sb="152" eb="154">
      <t>オスイ</t>
    </rPh>
    <rPh sb="154" eb="156">
      <t>ショリ</t>
    </rPh>
    <rPh sb="156" eb="158">
      <t>ゲンカ</t>
    </rPh>
    <rPh sb="159" eb="161">
      <t>ルイジ</t>
    </rPh>
    <rPh sb="161" eb="163">
      <t>ダンタイ</t>
    </rPh>
    <rPh sb="163" eb="165">
      <t>ヘイキン</t>
    </rPh>
    <rPh sb="166" eb="168">
      <t>ウワマワ</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</si>
</sst>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0.03</c:v>
                </c:pt>
                <c:pt idx="3" formatCode="#,##0.00;&quot;△&quot;#,##0.00;&quot;-&quot;">
                  <c:v>0.01</c:v>
                </c:pt>
                <c:pt idx="4" formatCode="#,##0.00;&quot;△&quot;#,##0.00;&quot;-&quot;">
                  <c:v>0.01</c:v>
                </c:pt>
              </c:numCache>
            </c:numRef>
          </c:val>
        </c:ser>
        <c:dLbls>
          <c:showLegendKey val="0"/>
          <c:showVal val="0"/>
          <c:showCatName val="0"/>
          <c:showSerName val="0"/>
          <c:showPercent val="0"/>
          <c:showBubbleSize val="0"/>
        </c:dLbls>
        <c:gapWidth val="150"/>
        <c:axId val="53068928"/>
        <c:axId val="53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53068928"/>
        <c:axId val="53070848"/>
      </c:lineChart>
      <c:dateAx>
        <c:axId val="53068928"/>
        <c:scaling>
          <c:orientation val="minMax"/>
        </c:scaling>
        <c:delete val="1"/>
        <c:axPos val="b"/>
        <c:numFmt formatCode="ge" sourceLinked="1"/>
        <c:majorTickMark val="none"/>
        <c:minorTickMark val="none"/>
        <c:tickLblPos val="none"/>
        <c:crossAx val="53070848"/>
        <c:crosses val="autoZero"/>
        <c:auto val="1"/>
        <c:lblOffset val="100"/>
        <c:baseTimeUnit val="years"/>
      </c:dateAx>
      <c:valAx>
        <c:axId val="53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120512"/>
        <c:axId val="129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29120512"/>
        <c:axId val="129122688"/>
      </c:lineChart>
      <c:dateAx>
        <c:axId val="129120512"/>
        <c:scaling>
          <c:orientation val="minMax"/>
        </c:scaling>
        <c:delete val="1"/>
        <c:axPos val="b"/>
        <c:numFmt formatCode="ge" sourceLinked="1"/>
        <c:majorTickMark val="none"/>
        <c:minorTickMark val="none"/>
        <c:tickLblPos val="none"/>
        <c:crossAx val="129122688"/>
        <c:crosses val="autoZero"/>
        <c:auto val="1"/>
        <c:lblOffset val="100"/>
        <c:baseTimeUnit val="years"/>
      </c:dateAx>
      <c:valAx>
        <c:axId val="129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83.32</c:v>
                </c:pt>
                <c:pt idx="1">
                  <c:v>83.38</c:v>
                </c:pt>
                <c:pt idx="2">
                  <c:v>84.66</c:v>
                </c:pt>
                <c:pt idx="3">
                  <c:v>82.7</c:v>
                </c:pt>
                <c:pt idx="4">
                  <c:v>83.87</c:v>
                </c:pt>
              </c:numCache>
            </c:numRef>
          </c:val>
        </c:ser>
        <c:dLbls>
          <c:showLegendKey val="0"/>
          <c:showVal val="0"/>
          <c:showCatName val="0"/>
          <c:showSerName val="0"/>
          <c:showPercent val="0"/>
          <c:showBubbleSize val="0"/>
        </c:dLbls>
        <c:gapWidth val="150"/>
        <c:axId val="129161088"/>
        <c:axId val="1291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29161088"/>
        <c:axId val="129163264"/>
      </c:lineChart>
      <c:dateAx>
        <c:axId val="129161088"/>
        <c:scaling>
          <c:orientation val="minMax"/>
        </c:scaling>
        <c:delete val="1"/>
        <c:axPos val="b"/>
        <c:numFmt formatCode="ge" sourceLinked="1"/>
        <c:majorTickMark val="none"/>
        <c:minorTickMark val="none"/>
        <c:tickLblPos val="none"/>
        <c:crossAx val="129163264"/>
        <c:crosses val="autoZero"/>
        <c:auto val="1"/>
        <c:lblOffset val="100"/>
        <c:baseTimeUnit val="years"/>
      </c:dateAx>
      <c:valAx>
        <c:axId val="1291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68.709999999999994</c:v>
                </c:pt>
                <c:pt idx="1">
                  <c:v>71.22</c:v>
                </c:pt>
                <c:pt idx="2">
                  <c:v>63.93</c:v>
                </c:pt>
                <c:pt idx="3">
                  <c:v>62.48</c:v>
                </c:pt>
                <c:pt idx="4">
                  <c:v>63.2</c:v>
                </c:pt>
              </c:numCache>
            </c:numRef>
          </c:val>
        </c:ser>
        <c:dLbls>
          <c:showLegendKey val="0"/>
          <c:showVal val="0"/>
          <c:showCatName val="0"/>
          <c:showSerName val="0"/>
          <c:showPercent val="0"/>
          <c:showBubbleSize val="0"/>
        </c:dLbls>
        <c:gapWidth val="150"/>
        <c:axId val="128017152"/>
        <c:axId val="1280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017152"/>
        <c:axId val="128019072"/>
      </c:lineChart>
      <c:dateAx>
        <c:axId val="128017152"/>
        <c:scaling>
          <c:orientation val="minMax"/>
        </c:scaling>
        <c:delete val="1"/>
        <c:axPos val="b"/>
        <c:numFmt formatCode="ge" sourceLinked="1"/>
        <c:majorTickMark val="none"/>
        <c:minorTickMark val="none"/>
        <c:tickLblPos val="none"/>
        <c:crossAx val="128019072"/>
        <c:crosses val="autoZero"/>
        <c:auto val="1"/>
        <c:lblOffset val="100"/>
        <c:baseTimeUnit val="years"/>
      </c:dateAx>
      <c:valAx>
        <c:axId val="1280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48960"/>
        <c:axId val="1290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48960"/>
        <c:axId val="129050880"/>
      </c:lineChart>
      <c:dateAx>
        <c:axId val="129048960"/>
        <c:scaling>
          <c:orientation val="minMax"/>
        </c:scaling>
        <c:delete val="1"/>
        <c:axPos val="b"/>
        <c:numFmt formatCode="ge" sourceLinked="1"/>
        <c:majorTickMark val="none"/>
        <c:minorTickMark val="none"/>
        <c:tickLblPos val="none"/>
        <c:crossAx val="129050880"/>
        <c:crosses val="autoZero"/>
        <c:auto val="1"/>
        <c:lblOffset val="100"/>
        <c:baseTimeUnit val="years"/>
      </c:dateAx>
      <c:valAx>
        <c:axId val="1290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81344"/>
        <c:axId val="129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81344"/>
        <c:axId val="129083264"/>
      </c:lineChart>
      <c:dateAx>
        <c:axId val="129081344"/>
        <c:scaling>
          <c:orientation val="minMax"/>
        </c:scaling>
        <c:delete val="1"/>
        <c:axPos val="b"/>
        <c:numFmt formatCode="ge" sourceLinked="1"/>
        <c:majorTickMark val="none"/>
        <c:minorTickMark val="none"/>
        <c:tickLblPos val="none"/>
        <c:crossAx val="129083264"/>
        <c:crosses val="autoZero"/>
        <c:auto val="1"/>
        <c:lblOffset val="100"/>
        <c:baseTimeUnit val="years"/>
      </c:dateAx>
      <c:valAx>
        <c:axId val="129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12544"/>
        <c:axId val="12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12544"/>
        <c:axId val="128814464"/>
      </c:lineChart>
      <c:dateAx>
        <c:axId val="128812544"/>
        <c:scaling>
          <c:orientation val="minMax"/>
        </c:scaling>
        <c:delete val="1"/>
        <c:axPos val="b"/>
        <c:numFmt formatCode="ge" sourceLinked="1"/>
        <c:majorTickMark val="none"/>
        <c:minorTickMark val="none"/>
        <c:tickLblPos val="none"/>
        <c:crossAx val="128814464"/>
        <c:crosses val="autoZero"/>
        <c:auto val="1"/>
        <c:lblOffset val="100"/>
        <c:baseTimeUnit val="years"/>
      </c:dateAx>
      <c:valAx>
        <c:axId val="12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37120"/>
        <c:axId val="1288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37120"/>
        <c:axId val="128839040"/>
      </c:lineChart>
      <c:dateAx>
        <c:axId val="128837120"/>
        <c:scaling>
          <c:orientation val="minMax"/>
        </c:scaling>
        <c:delete val="1"/>
        <c:axPos val="b"/>
        <c:numFmt formatCode="ge" sourceLinked="1"/>
        <c:majorTickMark val="none"/>
        <c:minorTickMark val="none"/>
        <c:tickLblPos val="none"/>
        <c:crossAx val="128839040"/>
        <c:crosses val="autoZero"/>
        <c:auto val="1"/>
        <c:lblOffset val="100"/>
        <c:baseTimeUnit val="years"/>
      </c:dateAx>
      <c:valAx>
        <c:axId val="1288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1703.76</c:v>
                </c:pt>
                <c:pt idx="1">
                  <c:v>1544.56</c:v>
                </c:pt>
                <c:pt idx="2">
                  <c:v>1509.36</c:v>
                </c:pt>
                <c:pt idx="3">
                  <c:v>1459.49</c:v>
                </c:pt>
                <c:pt idx="4">
                  <c:v>1317.44</c:v>
                </c:pt>
              </c:numCache>
            </c:numRef>
          </c:val>
        </c:ser>
        <c:dLbls>
          <c:showLegendKey val="0"/>
          <c:showVal val="0"/>
          <c:showCatName val="0"/>
          <c:showSerName val="0"/>
          <c:showPercent val="0"/>
          <c:showBubbleSize val="0"/>
        </c:dLbls>
        <c:gapWidth val="150"/>
        <c:axId val="128885888"/>
        <c:axId val="128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28885888"/>
        <c:axId val="128887808"/>
      </c:lineChart>
      <c:dateAx>
        <c:axId val="128885888"/>
        <c:scaling>
          <c:orientation val="minMax"/>
        </c:scaling>
        <c:delete val="1"/>
        <c:axPos val="b"/>
        <c:numFmt formatCode="ge" sourceLinked="1"/>
        <c:majorTickMark val="none"/>
        <c:minorTickMark val="none"/>
        <c:tickLblPos val="none"/>
        <c:crossAx val="128887808"/>
        <c:crosses val="autoZero"/>
        <c:auto val="1"/>
        <c:lblOffset val="100"/>
        <c:baseTimeUnit val="years"/>
      </c:dateAx>
      <c:valAx>
        <c:axId val="128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82.05</c:v>
                </c:pt>
                <c:pt idx="1">
                  <c:v>83.78</c:v>
                </c:pt>
                <c:pt idx="2">
                  <c:v>83.88</c:v>
                </c:pt>
                <c:pt idx="3">
                  <c:v>92.15</c:v>
                </c:pt>
                <c:pt idx="4">
                  <c:v>95.82</c:v>
                </c:pt>
              </c:numCache>
            </c:numRef>
          </c:val>
        </c:ser>
        <c:dLbls>
          <c:showLegendKey val="0"/>
          <c:showVal val="0"/>
          <c:showCatName val="0"/>
          <c:showSerName val="0"/>
          <c:showPercent val="0"/>
          <c:showBubbleSize val="0"/>
        </c:dLbls>
        <c:gapWidth val="150"/>
        <c:axId val="128908288"/>
        <c:axId val="1289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28908288"/>
        <c:axId val="128988288"/>
      </c:lineChart>
      <c:dateAx>
        <c:axId val="128908288"/>
        <c:scaling>
          <c:orientation val="minMax"/>
        </c:scaling>
        <c:delete val="1"/>
        <c:axPos val="b"/>
        <c:numFmt formatCode="ge" sourceLinked="1"/>
        <c:majorTickMark val="none"/>
        <c:minorTickMark val="none"/>
        <c:tickLblPos val="none"/>
        <c:crossAx val="128988288"/>
        <c:crosses val="autoZero"/>
        <c:auto val="1"/>
        <c:lblOffset val="100"/>
        <c:baseTimeUnit val="years"/>
      </c:dateAx>
      <c:valAx>
        <c:axId val="1289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219.38</c:v>
                </c:pt>
                <c:pt idx="1">
                  <c:v>225.11</c:v>
                </c:pt>
                <c:pt idx="2">
                  <c:v>228.7</c:v>
                </c:pt>
                <c:pt idx="3">
                  <c:v>208.34</c:v>
                </c:pt>
                <c:pt idx="4">
                  <c:v>210.1</c:v>
                </c:pt>
              </c:numCache>
            </c:numRef>
          </c:val>
        </c:ser>
        <c:dLbls>
          <c:showLegendKey val="0"/>
          <c:showVal val="0"/>
          <c:showCatName val="0"/>
          <c:showSerName val="0"/>
          <c:showPercent val="0"/>
          <c:showBubbleSize val="0"/>
        </c:dLbls>
        <c:gapWidth val="150"/>
        <c:axId val="129002112"/>
        <c:axId val="1290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29002112"/>
        <c:axId val="129032960"/>
      </c:lineChart>
      <c:dateAx>
        <c:axId val="129002112"/>
        <c:scaling>
          <c:orientation val="minMax"/>
        </c:scaling>
        <c:delete val="1"/>
        <c:axPos val="b"/>
        <c:numFmt formatCode="ge" sourceLinked="1"/>
        <c:majorTickMark val="none"/>
        <c:minorTickMark val="none"/>
        <c:tickLblPos val="none"/>
        <c:crossAx val="129032960"/>
        <c:crosses val="autoZero"/>
        <c:auto val="1"/>
        <c:lblOffset val="100"/>
        <c:baseTimeUnit val="years"/>
      </c:dateAx>
      <c:valAx>
        <c:axId val="129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2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出雲市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174731</v>
      </c>
      <c r="AM8" s="47"/>
      <c r="AN8" s="47"/>
      <c r="AO8" s="47"/>
      <c r="AP8" s="47"/>
      <c r="AQ8" s="47"/>
      <c r="AR8" s="47"/>
      <c r="AS8" s="47"/>
      <c r="AT8" s="43">
        <f>データ!S6</f>
        <v>624.36</v>
      </c>
      <c r="AU8" s="43"/>
      <c r="AV8" s="43"/>
      <c r="AW8" s="43"/>
      <c r="AX8" s="43"/>
      <c r="AY8" s="43"/>
      <c r="AZ8" s="43"/>
      <c r="BA8" s="43"/>
      <c r="BB8" s="43">
        <f>データ!T6</f>
        <v>279.86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44.02</v>
      </c>
      <c r="Q10" s="43"/>
      <c r="R10" s="43"/>
      <c r="S10" s="43"/>
      <c r="T10" s="43"/>
      <c r="U10" s="43"/>
      <c r="V10" s="43"/>
      <c r="W10" s="43">
        <f>データ!P6</f>
        <v>92.05</v>
      </c>
      <c r="X10" s="43"/>
      <c r="Y10" s="43"/>
      <c r="Z10" s="43"/>
      <c r="AA10" s="43"/>
      <c r="AB10" s="43"/>
      <c r="AC10" s="43"/>
      <c r="AD10" s="47">
        <f>データ!Q6</f>
        <v>3291</v>
      </c>
      <c r="AE10" s="47"/>
      <c r="AF10" s="47"/>
      <c r="AG10" s="47"/>
      <c r="AH10" s="47"/>
      <c r="AI10" s="47"/>
      <c r="AJ10" s="47"/>
      <c r="AK10" s="2"/>
      <c r="AL10" s="47">
        <f>データ!U6</f>
        <v>76823</v>
      </c>
      <c r="AM10" s="47"/>
      <c r="AN10" s="47"/>
      <c r="AO10" s="47"/>
      <c r="AP10" s="47"/>
      <c r="AQ10" s="47"/>
      <c r="AR10" s="47"/>
      <c r="AS10" s="47"/>
      <c r="AT10" s="43">
        <f>データ!V6</f>
        <v>27.15</v>
      </c>
      <c r="AU10" s="43"/>
      <c r="AV10" s="43"/>
      <c r="AW10" s="43"/>
      <c r="AX10" s="43"/>
      <c r="AY10" s="43"/>
      <c r="AZ10" s="43"/>
      <c r="BA10" s="43"/>
      <c r="BB10" s="43">
        <f>データ!W6</f>
        <v>2829.58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322032</v>
      </c>
      <c r="D6" s="31">
        <f t="shared" si="3"/>
        <v>47</v>
      </c>
      <c r="E6" s="31">
        <f t="shared" si="3"/>
        <v>17</v>
      </c>
      <c r="F6" s="31">
        <f t="shared" si="3"/>
        <v>1</v>
      </c>
      <c r="G6" s="31">
        <f t="shared" si="3"/>
        <v>0</v>
      </c>
      <c r="H6" s="31" t="str">
        <f t="shared" si="3"/>
        <v>島根県　出雲市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44.02</v>
      </c>
      <c r="P6" s="32">
        <f t="shared" si="3"/>
        <v>92.05</v>
      </c>
      <c r="Q6" s="32">
        <f t="shared" si="3"/>
        <v>3291</v>
      </c>
      <c r="R6" s="32">
        <f t="shared" si="3"/>
        <v>174731</v>
      </c>
      <c r="S6" s="32">
        <f t="shared" si="3"/>
        <v>624.36</v>
      </c>
      <c r="T6" s="32">
        <f t="shared" si="3"/>
        <v>279.86</v>
      </c>
      <c r="U6" s="32">
        <f t="shared" si="3"/>
        <v>76823</v>
      </c>
      <c r="V6" s="32">
        <f t="shared" si="3"/>
        <v>27.15</v>
      </c>
      <c r="W6" s="32">
        <f t="shared" si="3"/>
        <v>2829.58</v>
      </c>
      <c r="X6" s="33">
        <f>IF(X7="",NA(),X7)</f>
        <v>68.709999999999994</v>
      </c>
      <c r="Y6" s="33">
        <f t="shared" ref="Y6:AG6" si="4">IF(Y7="",NA(),Y7)</f>
        <v>71.22</v>
      </c>
      <c r="Z6" s="33">
        <f t="shared" si="4"/>
        <v>63.93</v>
      </c>
      <c r="AA6" s="33">
        <f t="shared" si="4"/>
        <v>62.48</v>
      </c>
      <c r="AB6" s="33">
        <f t="shared" si="4"/>
        <v>63.2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1703.76</v>
      </c>
      <c r="BF6" s="33">
        <f t="shared" ref="BF6:BN6" si="7">IF(BF7="",NA(),BF7)</f>
        <v>1544.56</v>
      </c>
      <c r="BG6" s="33">
        <f t="shared" si="7"/>
        <v>1509.36</v>
      </c>
      <c r="BH6" s="33">
        <f t="shared" si="7"/>
        <v>1459.49</v>
      </c>
      <c r="BI6" s="33">
        <f t="shared" si="7"/>
        <v>1317.44</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82.05</v>
      </c>
      <c r="BQ6" s="33">
        <f t="shared" ref="BQ6:BY6" si="8">IF(BQ7="",NA(),BQ7)</f>
        <v>83.78</v>
      </c>
      <c r="BR6" s="33">
        <f t="shared" si="8"/>
        <v>83.88</v>
      </c>
      <c r="BS6" s="33">
        <f t="shared" si="8"/>
        <v>92.15</v>
      </c>
      <c r="BT6" s="33">
        <f t="shared" si="8"/>
        <v>95.82</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219.38</v>
      </c>
      <c r="CB6" s="33">
        <f t="shared" ref="CB6:CJ6" si="9">IF(CB7="",NA(),CB7)</f>
        <v>225.11</v>
      </c>
      <c r="CC6" s="33">
        <f t="shared" si="9"/>
        <v>228.7</v>
      </c>
      <c r="CD6" s="33">
        <f t="shared" si="9"/>
        <v>208.34</v>
      </c>
      <c r="CE6" s="33">
        <f t="shared" si="9"/>
        <v>210.1</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83.32</v>
      </c>
      <c r="CX6" s="33">
        <f t="shared" ref="CX6:DF6" si="11">IF(CX7="",NA(),CX7)</f>
        <v>83.38</v>
      </c>
      <c r="CY6" s="33">
        <f t="shared" si="11"/>
        <v>84.66</v>
      </c>
      <c r="CZ6" s="33">
        <f t="shared" si="11"/>
        <v>82.7</v>
      </c>
      <c r="DA6" s="33">
        <f t="shared" si="11"/>
        <v>83.87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0.03</v>
      </c>
      <c r="EG6" s="33">
        <f t="shared" si="14"/>
        <v>0.01</v>
      </c>
      <c r="EH6" s="33">
        <f t="shared" si="14"/>
        <v>0.01</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322032</v>
      </c>
      <c r="D7" s="35">
        <v>47</v>
      </c>
      <c r="E7" s="35">
        <v>17</v>
      </c>
      <c r="F7" s="35">
        <v>1</v>
      </c>
      <c r="G7" s="35">
        <v>0</v>
      </c>
      <c r="H7" s="35" t="s">
        <v>96</v>
      </c>
      <c r="I7" s="35" t="s">
        <v>97</v>
      </c>
      <c r="J7" s="35" t="s">
        <v>98</v>
      </c>
      <c r="K7" s="35" t="s">
        <v>99</v>
      </c>
      <c r="L7" s="35" t="s">
        <v>100</v>
      </c>
      <c r="M7" s="36" t="s">
        <v>101</v>
      </c>
      <c r="N7" s="36" t="s">
        <v>102</v>
      </c>
      <c r="O7" s="36">
        <v>44.02</v>
      </c>
      <c r="P7" s="36">
        <v>92.05</v>
      </c>
      <c r="Q7" s="36">
        <v>3291</v>
      </c>
      <c r="R7" s="36">
        <v>174731</v>
      </c>
      <c r="S7" s="36">
        <v>624.36</v>
      </c>
      <c r="T7" s="36">
        <v>279.86</v>
      </c>
      <c r="U7" s="36">
        <v>76823</v>
      </c>
      <c r="V7" s="36">
        <v>27.15</v>
      </c>
      <c r="W7" s="36">
        <v>2829.58</v>
      </c>
      <c r="X7" s="36">
        <v>68.709999999999994</v>
      </c>
      <c r="Y7" s="36">
        <v>71.22</v>
      </c>
      <c r="Z7" s="36">
        <v>63.93</v>
      </c>
      <c r="AA7" s="36">
        <v>62.48</v>
      </c>
      <c r="AB7" s="36">
        <v>63.2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1703.76</v>
      </c>
      <c r="BF7" s="36">
        <v>1544.56</v>
      </c>
      <c r="BG7" s="36">
        <v>1509.36</v>
      </c>
      <c r="BH7" s="36">
        <v>1459.49</v>
      </c>
      <c r="BI7" s="36">
        <v>1317.44</v>
      </c>
      <c r="BJ7" s="36">
        <v>1206.54</v>
      </c>
      <c r="BK7" s="36">
        <v>1247.2</v>
      </c>
      <c r="BL7" s="36">
        <v>1189.0999999999999</v>
      </c>
      <c r="BM7" s="36">
        <v>1115.1099999999999</v>
      </c>
      <c r="BN7" s="36">
        <v>1010.51</v>
      </c>
      <c r="BO7" s="36">
        <v>776.35</v>
      </c>
      <c r="BP7" s="36">
        <v>82.05</v>
      </c>
      <c r="BQ7" s="36">
        <v>83.78</v>
      </c>
      <c r="BR7" s="36">
        <v>83.88</v>
      </c>
      <c r="BS7" s="36">
        <v>92.15</v>
      </c>
      <c r="BT7" s="36">
        <v>95.82</v>
      </c>
      <c r="BU7" s="36">
        <v>77.739999999999995</v>
      </c>
      <c r="BV7" s="36">
        <v>77.489999999999995</v>
      </c>
      <c r="BW7" s="36">
        <v>78.78</v>
      </c>
      <c r="BX7" s="36">
        <v>79.540000000000006</v>
      </c>
      <c r="BY7" s="36">
        <v>83</v>
      </c>
      <c r="BZ7" s="36">
        <v>96.57</v>
      </c>
      <c r="CA7" s="36">
        <v>219.38</v>
      </c>
      <c r="CB7" s="36">
        <v>225.11</v>
      </c>
      <c r="CC7" s="36">
        <v>228.7</v>
      </c>
      <c r="CD7" s="36">
        <v>208.34</v>
      </c>
      <c r="CE7" s="36">
        <v>210.1</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83.32</v>
      </c>
      <c r="CX7" s="36">
        <v>83.38</v>
      </c>
      <c r="CY7" s="36">
        <v>84.66</v>
      </c>
      <c r="CZ7" s="36">
        <v>82.7</v>
      </c>
      <c r="DA7" s="36">
        <v>83.87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0.03</v>
      </c>
      <c r="EG7" s="36">
        <v>0.01</v>
      </c>
      <c r="EH7" s="36">
        <v>0.01</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2016-02-22T07:16:11Z</cp:lastPrinted>
  <dcterms:created xsi:type="dcterms:W3CDTF">2016-02-03T08:55:49Z</dcterms:created>
  <dcterms:modified xsi:type="dcterms:W3CDTF">2016-02-25T01:36:27Z</dcterms:modified>
  <cp:category/>
</cp:coreProperties>
</file>