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55" activeTab="0"/>
  </bookViews>
  <sheets>
    <sheet name="事業2表（保険事業勘定）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'事業2表（保険事業勘定）'!$A$3:$CJ$35</definedName>
    <definedName name="_xlnm.Print_Titles" localSheetId="0">'事業2表（保険事業勘定）'!$A:$B</definedName>
    <definedName name="財政力指数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<sst xmlns="http://schemas.openxmlformats.org/spreadsheetml/2006/main" count="264" uniqueCount="213">
  <si>
    <t>類</t>
  </si>
  <si>
    <t>1.</t>
  </si>
  <si>
    <t>2.</t>
  </si>
  <si>
    <t>4.</t>
  </si>
  <si>
    <t>8.</t>
  </si>
  <si>
    <t>9.</t>
  </si>
  <si>
    <t>5.</t>
  </si>
  <si>
    <t>3.</t>
  </si>
  <si>
    <t>(2)</t>
  </si>
  <si>
    <t>その他の経費</t>
  </si>
  <si>
    <t>計</t>
  </si>
  <si>
    <t>精算交付額</t>
  </si>
  <si>
    <t>精算還付額</t>
  </si>
  <si>
    <t>(1)</t>
  </si>
  <si>
    <t>(3)</t>
  </si>
  <si>
    <t>型</t>
  </si>
  <si>
    <t>審査支払</t>
  </si>
  <si>
    <t>国庫支出金</t>
  </si>
  <si>
    <t>手 数 料</t>
  </si>
  <si>
    <t>繰 出 金</t>
  </si>
  <si>
    <t>その他の支出</t>
  </si>
  <si>
    <t>その他の手当</t>
  </si>
  <si>
    <t>臨時職員給与</t>
  </si>
  <si>
    <t>退 職 金</t>
  </si>
  <si>
    <t>そ の 他</t>
  </si>
  <si>
    <t>津和野町</t>
  </si>
  <si>
    <t>西ノ島町</t>
  </si>
  <si>
    <t>歳　　　　　　　　　　　　　　　　　　　　　　　　　入</t>
  </si>
  <si>
    <t>歳　　　　　　　　　　　　　　　　　　　　　　　　　出</t>
  </si>
  <si>
    <t>国 庫 支 出 金 の 内 訳</t>
  </si>
  <si>
    <t>都道府県支出金の内訳</t>
  </si>
  <si>
    <t>他 会 計 繰 入 金 の 内 訳</t>
  </si>
  <si>
    <t>保 険 給 付 費 の 内 訳</t>
  </si>
  <si>
    <t>繰 出 金 の 内 訳</t>
  </si>
  <si>
    <t>公 債 費 の 内 訳</t>
  </si>
  <si>
    <t>(G)に対する</t>
  </si>
  <si>
    <t>介　護　給　付　費</t>
  </si>
  <si>
    <t>支 払 基 金 交 付 金</t>
  </si>
  <si>
    <t>財源補てん</t>
  </si>
  <si>
    <t>相　　　互</t>
  </si>
  <si>
    <t>介護給付費</t>
  </si>
  <si>
    <t>支払基金</t>
  </si>
  <si>
    <t>事務職員数</t>
  </si>
  <si>
    <t>技術職員数</t>
  </si>
  <si>
    <t>職員数合計</t>
  </si>
  <si>
    <t>都道府県</t>
  </si>
  <si>
    <t>うち財政安定</t>
  </si>
  <si>
    <t>財政安定化</t>
  </si>
  <si>
    <t>一般会計</t>
  </si>
  <si>
    <t>財政安定化</t>
  </si>
  <si>
    <t>保健福祉</t>
  </si>
  <si>
    <t>一時借入金</t>
  </si>
  <si>
    <t>介護諸費等</t>
  </si>
  <si>
    <t>交 付 金</t>
  </si>
  <si>
    <t>支　出　金</t>
  </si>
  <si>
    <t>他会計繰入金</t>
  </si>
  <si>
    <t>人件費</t>
  </si>
  <si>
    <t>保険料</t>
  </si>
  <si>
    <t>負　担　金</t>
  </si>
  <si>
    <t>調整交付金</t>
  </si>
  <si>
    <t>補 助 金</t>
  </si>
  <si>
    <t>支 出 金</t>
  </si>
  <si>
    <t>化基金支出金</t>
  </si>
  <si>
    <t>その他のもの</t>
  </si>
  <si>
    <t>事業交付金</t>
  </si>
  <si>
    <t>基金繰入金</t>
  </si>
  <si>
    <t>繰 越 金</t>
  </si>
  <si>
    <t>地方債</t>
  </si>
  <si>
    <t>化基金貸付金</t>
  </si>
  <si>
    <t>その他の収入</t>
  </si>
  <si>
    <t>保険給付費</t>
  </si>
  <si>
    <t>給 付 費</t>
  </si>
  <si>
    <t>基金拠出金</t>
  </si>
  <si>
    <t>事業負担金</t>
  </si>
  <si>
    <t>事 業 費</t>
  </si>
  <si>
    <t>基金積立金</t>
  </si>
  <si>
    <t>公 債 費</t>
  </si>
  <si>
    <t>元利償還金</t>
  </si>
  <si>
    <t>利　　　子</t>
  </si>
  <si>
    <t>合　計</t>
  </si>
  <si>
    <t>(人)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</si>
  <si>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</si>
  <si>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</si>
  <si>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</si>
  <si>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</si>
  <si>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</si>
  <si>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</si>
  <si>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</si>
  <si>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</si>
  <si>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</si>
  <si>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</si>
  <si>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</si>
  <si>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</si>
  <si>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美 郷 町</t>
  </si>
  <si>
    <t>邑 南 町</t>
  </si>
  <si>
    <t>吉 賀 町</t>
  </si>
  <si>
    <t>隠岐の島町</t>
  </si>
  <si>
    <t>支払基金交付金の内訳</t>
  </si>
  <si>
    <t>地域支援事業の内訳</t>
  </si>
  <si>
    <t>(4)</t>
  </si>
  <si>
    <t>(5)</t>
  </si>
  <si>
    <t>地域支援事業交付金</t>
  </si>
  <si>
    <t>地域支援事業</t>
  </si>
  <si>
    <t>①介護給付費</t>
  </si>
  <si>
    <t>②地域支援事業</t>
  </si>
  <si>
    <t>③その他</t>
  </si>
  <si>
    <t>地域支援</t>
  </si>
  <si>
    <t>介護予防</t>
  </si>
  <si>
    <t>包括支援事業</t>
  </si>
  <si>
    <t>国庫負担金等</t>
  </si>
  <si>
    <t>うち地域支援</t>
  </si>
  <si>
    <t>(介護予防事業）</t>
  </si>
  <si>
    <t>(包括的支援・任意事業）</t>
  </si>
  <si>
    <t>交付金</t>
  </si>
  <si>
    <t>支援交付金</t>
  </si>
  <si>
    <t>負担金</t>
  </si>
  <si>
    <t>　繰入金</t>
  </si>
  <si>
    <t>繰入金</t>
  </si>
  <si>
    <t>一般会計繰入金</t>
  </si>
  <si>
    <t>事業</t>
  </si>
  <si>
    <t>事業費</t>
  </si>
  <si>
    <t>・任意事業費</t>
  </si>
  <si>
    <t>に係るもの</t>
  </si>
  <si>
    <t>事業に係るもの</t>
  </si>
  <si>
    <t>参考</t>
  </si>
  <si>
    <t>賃金</t>
  </si>
  <si>
    <t>市町村・一組等 計</t>
  </si>
  <si>
    <t>市 町 村 計</t>
  </si>
  <si>
    <t>川 本 町</t>
  </si>
  <si>
    <t>海 士 町</t>
  </si>
  <si>
    <t>知 夫 村</t>
  </si>
  <si>
    <t>一　組　等　計</t>
  </si>
  <si>
    <t>邑智郡総合事務組合</t>
  </si>
  <si>
    <t>浜田地区広域行政組合</t>
  </si>
  <si>
    <t>雲南広域連合</t>
  </si>
  <si>
    <t>隠岐広域連合</t>
  </si>
  <si>
    <t>事業第２表　市町村別介護保険事業会計（保険事業勘定）決算の状況</t>
  </si>
  <si>
    <t>収　　　　　　　　　　　　　　　　　　　　　　　　　支</t>
  </si>
  <si>
    <t>人　　　　　　　　　　件　　　　　　　　　　費</t>
  </si>
  <si>
    <t>現在職員数(平成28年4月1日現在)</t>
  </si>
  <si>
    <t>3.</t>
  </si>
  <si>
    <t>5.</t>
  </si>
  <si>
    <t>6.</t>
  </si>
  <si>
    <t>7.</t>
  </si>
  <si>
    <t>10.</t>
  </si>
  <si>
    <t>1.</t>
  </si>
  <si>
    <t>3.</t>
  </si>
  <si>
    <t>6.</t>
  </si>
  <si>
    <t>7.</t>
  </si>
  <si>
    <t>8.</t>
  </si>
  <si>
    <t>9.</t>
  </si>
  <si>
    <t>10.</t>
  </si>
  <si>
    <t>11.</t>
  </si>
  <si>
    <t>繰 越 又 は 支 払 繰 延 等</t>
  </si>
  <si>
    <t>実 質 収 支 額</t>
  </si>
  <si>
    <t>再 差 引 収 支 額</t>
  </si>
  <si>
    <t>職　員　給　の　内　訳</t>
  </si>
  <si>
    <t>2.</t>
  </si>
  <si>
    <t>(1)</t>
  </si>
  <si>
    <t>(2)</t>
  </si>
  <si>
    <t>(3)</t>
  </si>
  <si>
    <t>歳入合計</t>
  </si>
  <si>
    <t>歳出合計</t>
  </si>
  <si>
    <t>差 引 額</t>
  </si>
  <si>
    <t>歳入歳出</t>
  </si>
  <si>
    <t>うち</t>
  </si>
  <si>
    <t>差　引</t>
  </si>
  <si>
    <t>(R)+(L)+(P)</t>
  </si>
  <si>
    <t>(F)-(H)+(I)+(M)</t>
  </si>
  <si>
    <t>的な都道府県</t>
  </si>
  <si>
    <t>的　　　な</t>
  </si>
  <si>
    <t>的な繰出金</t>
  </si>
  <si>
    <t>(Q)-(A)-(B)+(D)</t>
  </si>
  <si>
    <t>(R)-(A)-(B)+(D)</t>
  </si>
  <si>
    <t>地方公務員</t>
  </si>
  <si>
    <t>臨時職員数</t>
  </si>
  <si>
    <t>その他の</t>
  </si>
  <si>
    <t>財源補てん</t>
  </si>
  <si>
    <t>前年度繰上</t>
  </si>
  <si>
    <t>(C)-(E)</t>
  </si>
  <si>
    <t>(J)-(K)</t>
  </si>
  <si>
    <t>(N)-(O)</t>
  </si>
  <si>
    <t>共済組合等</t>
  </si>
  <si>
    <t>的なもの(A)</t>
  </si>
  <si>
    <t>的なもの(B)</t>
  </si>
  <si>
    <t>からのもの</t>
  </si>
  <si>
    <t>(C)</t>
  </si>
  <si>
    <t>総 務 費</t>
  </si>
  <si>
    <t>的なもの(D)</t>
  </si>
  <si>
    <t>その他のもの</t>
  </si>
  <si>
    <t>充　用　金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</si>
  <si>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</si>
  <si>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</si>
  <si>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</si>
  <si>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</si>
  <si>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</si>
  <si>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</si>
  <si>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</si>
  <si>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</si>
  <si>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</si>
  <si>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</si>
  <si>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</si>
  <si>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</si>
  <si>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</si>
  <si>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</si>
  <si>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(A)</t>
  </si>
  <si>
    <t>(B)</t>
  </si>
  <si>
    <t>(D)</t>
  </si>
  <si>
    <t>(S)</t>
  </si>
  <si>
    <t>(T)</t>
  </si>
  <si>
    <t>職 員 給</t>
  </si>
  <si>
    <t>基 本 給</t>
  </si>
  <si>
    <t>負　担　金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</si>
</sst>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</numFmts>
  <fonts count="5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0" fillId="0" borderId="0" xfId="68" applyFont="1" applyAlignment="1">
      <alignment/>
      <protection/>
    </xf>
    <xf numFmtId="0" fontId="50" fillId="0" borderId="0" xfId="68" applyFont="1" applyAlignment="1" quotePrefix="1">
      <alignment/>
      <protection/>
    </xf>
    <xf numFmtId="0" fontId="50" fillId="0" borderId="10" xfId="68" applyFont="1" applyBorder="1" applyAlignment="1">
      <alignment/>
      <protection/>
    </xf>
    <xf numFmtId="0" fontId="50" fillId="0" borderId="10" xfId="68" applyFont="1" applyBorder="1" applyAlignment="1" quotePrefix="1">
      <alignment/>
      <protection/>
    </xf>
    <xf numFmtId="0" fontId="50" fillId="0" borderId="0" xfId="68" applyFont="1" applyBorder="1" applyAlignment="1">
      <alignment/>
      <protection/>
    </xf>
    <xf numFmtId="0" fontId="51" fillId="0" borderId="11" xfId="68" applyFont="1" applyBorder="1">
      <alignment/>
      <protection/>
    </xf>
    <xf numFmtId="0" fontId="51" fillId="0" borderId="12" xfId="68" applyFont="1" applyBorder="1">
      <alignment/>
      <protection/>
    </xf>
    <xf numFmtId="0" fontId="50" fillId="0" borderId="0" xfId="68" applyFont="1">
      <alignment/>
      <protection/>
    </xf>
    <xf numFmtId="0" fontId="51" fillId="0" borderId="13" xfId="68" applyFont="1" applyBorder="1">
      <alignment/>
      <protection/>
    </xf>
    <xf numFmtId="0" fontId="51" fillId="0" borderId="14" xfId="68" applyFont="1" applyBorder="1" applyAlignment="1">
      <alignment horizontal="center"/>
      <protection/>
    </xf>
    <xf numFmtId="0" fontId="50" fillId="0" borderId="14" xfId="68" applyFont="1" applyBorder="1">
      <alignment/>
      <protection/>
    </xf>
    <xf numFmtId="0" fontId="51" fillId="0" borderId="15" xfId="68" applyFont="1" applyBorder="1">
      <alignment/>
      <protection/>
    </xf>
    <xf numFmtId="0" fontId="51" fillId="0" borderId="13" xfId="67" applyFont="1" applyBorder="1" applyAlignment="1">
      <alignment horizontal="center"/>
      <protection/>
    </xf>
    <xf numFmtId="0" fontId="52" fillId="0" borderId="14" xfId="70" applyFont="1" applyBorder="1" applyAlignment="1">
      <alignment horizontal="center"/>
      <protection/>
    </xf>
    <xf numFmtId="0" fontId="51" fillId="0" borderId="13" xfId="67" applyFont="1" applyBorder="1" applyAlignment="1" quotePrefix="1">
      <alignment horizontal="center"/>
      <protection/>
    </xf>
    <xf numFmtId="0" fontId="51" fillId="0" borderId="16" xfId="67" applyFont="1" applyBorder="1" applyAlignment="1">
      <alignment horizontal="center"/>
      <protection/>
    </xf>
    <xf numFmtId="0" fontId="52" fillId="0" borderId="15" xfId="70" applyFont="1" applyBorder="1" applyAlignment="1">
      <alignment horizontal="center"/>
      <protection/>
    </xf>
    <xf numFmtId="0" fontId="50" fillId="0" borderId="13" xfId="68" applyFont="1" applyBorder="1">
      <alignment/>
      <protection/>
    </xf>
    <xf numFmtId="0" fontId="51" fillId="0" borderId="13" xfId="67" applyFont="1" applyBorder="1" applyAlignment="1">
      <alignment horizontal="center" shrinkToFit="1"/>
      <protection/>
    </xf>
    <xf numFmtId="0" fontId="51" fillId="0" borderId="16" xfId="67" applyFont="1" applyBorder="1" applyAlignment="1">
      <alignment horizontal="center" shrinkToFit="1"/>
      <protection/>
    </xf>
    <xf numFmtId="0" fontId="50" fillId="0" borderId="15" xfId="68" applyFont="1" applyBorder="1">
      <alignment/>
      <protection/>
    </xf>
    <xf numFmtId="0" fontId="12" fillId="0" borderId="17" xfId="68" applyFont="1" applyBorder="1" applyAlignment="1">
      <alignment horizontal="center"/>
      <protection/>
    </xf>
    <xf numFmtId="0" fontId="12" fillId="0" borderId="18" xfId="68" applyFont="1" applyBorder="1" applyAlignment="1">
      <alignment horizontal="centerContinuous"/>
      <protection/>
    </xf>
    <xf numFmtId="0" fontId="12" fillId="0" borderId="19" xfId="68" applyFont="1" applyBorder="1" applyAlignment="1">
      <alignment horizontal="centerContinuous"/>
      <protection/>
    </xf>
    <xf numFmtId="0" fontId="12" fillId="0" borderId="19" xfId="68" applyFont="1" applyBorder="1" applyAlignment="1" quotePrefix="1">
      <alignment horizontal="centerContinuous"/>
      <protection/>
    </xf>
    <xf numFmtId="0" fontId="12" fillId="0" borderId="17" xfId="68" applyFont="1" applyBorder="1" applyAlignment="1">
      <alignment horizontal="centerContinuous"/>
      <protection/>
    </xf>
    <xf numFmtId="0" fontId="12" fillId="0" borderId="20" xfId="68" applyFont="1" applyBorder="1" applyAlignment="1">
      <alignment horizontal="centerContinuous"/>
      <protection/>
    </xf>
    <xf numFmtId="0" fontId="12" fillId="0" borderId="21" xfId="68" applyFont="1" applyBorder="1" applyAlignment="1" quotePrefix="1">
      <alignment horizontal="center"/>
      <protection/>
    </xf>
    <xf numFmtId="0" fontId="12" fillId="0" borderId="12" xfId="68" applyFont="1" applyFill="1" applyBorder="1" applyAlignment="1" quotePrefix="1">
      <alignment horizontal="centerContinuous"/>
      <protection/>
    </xf>
    <xf numFmtId="0" fontId="12" fillId="0" borderId="12" xfId="68" applyFont="1" applyFill="1" applyBorder="1" applyAlignment="1">
      <alignment horizontal="centerContinuous"/>
      <protection/>
    </xf>
    <xf numFmtId="0" fontId="12" fillId="0" borderId="11" xfId="68" applyFont="1" applyFill="1" applyBorder="1" applyAlignment="1" quotePrefix="1">
      <alignment horizontal="center"/>
      <protection/>
    </xf>
    <xf numFmtId="0" fontId="12" fillId="0" borderId="22" xfId="68" applyFont="1" applyFill="1" applyBorder="1" applyAlignment="1" quotePrefix="1">
      <alignment horizontal="centerContinuous"/>
      <protection/>
    </xf>
    <xf numFmtId="0" fontId="12" fillId="0" borderId="12" xfId="68" applyFont="1" applyFill="1" applyBorder="1" applyAlignment="1" quotePrefix="1">
      <alignment horizontal="center"/>
      <protection/>
    </xf>
    <xf numFmtId="0" fontId="12" fillId="0" borderId="21" xfId="68" applyFont="1" applyFill="1" applyBorder="1" applyAlignment="1" quotePrefix="1">
      <alignment horizontal="center"/>
      <protection/>
    </xf>
    <xf numFmtId="0" fontId="12" fillId="0" borderId="12" xfId="68" applyFont="1" applyBorder="1" applyAlignment="1" quotePrefix="1">
      <alignment horizontal="center"/>
      <protection/>
    </xf>
    <xf numFmtId="0" fontId="12" fillId="0" borderId="20" xfId="68" applyFont="1" applyBorder="1" applyAlignment="1">
      <alignment horizontal="centerContinuous" wrapText="1"/>
      <protection/>
    </xf>
    <xf numFmtId="0" fontId="12" fillId="0" borderId="20" xfId="68" applyFont="1" applyBorder="1" applyAlignment="1" quotePrefix="1">
      <alignment horizontal="centerContinuous" wrapText="1"/>
      <protection/>
    </xf>
    <xf numFmtId="0" fontId="12" fillId="0" borderId="21" xfId="68" applyFont="1" applyBorder="1" applyAlignment="1">
      <alignment horizontal="center"/>
      <protection/>
    </xf>
    <xf numFmtId="0" fontId="12" fillId="0" borderId="0" xfId="68" applyFont="1" applyBorder="1" applyAlignment="1" quotePrefix="1">
      <alignment horizontal="center"/>
      <protection/>
    </xf>
    <xf numFmtId="0" fontId="12" fillId="0" borderId="17" xfId="68" applyFont="1" applyBorder="1" applyAlignment="1" quotePrefix="1">
      <alignment horizontal="center"/>
      <protection/>
    </xf>
    <xf numFmtId="0" fontId="12" fillId="0" borderId="14" xfId="68" applyFont="1" applyBorder="1" applyAlignment="1">
      <alignment horizontal="center"/>
      <protection/>
    </xf>
    <xf numFmtId="0" fontId="12" fillId="0" borderId="21" xfId="68" applyFont="1" applyFill="1" applyBorder="1" applyAlignment="1">
      <alignment horizontal="center"/>
      <protection/>
    </xf>
    <xf numFmtId="0" fontId="12" fillId="0" borderId="22" xfId="68" applyFont="1" applyFill="1" applyBorder="1" applyAlignment="1" quotePrefix="1">
      <alignment horizontal="center"/>
      <protection/>
    </xf>
    <xf numFmtId="0" fontId="12" fillId="0" borderId="0" xfId="68" applyFont="1" applyFill="1" applyBorder="1" applyAlignment="1" quotePrefix="1">
      <alignment horizontal="center"/>
      <protection/>
    </xf>
    <xf numFmtId="0" fontId="12" fillId="0" borderId="19" xfId="68" applyFont="1" applyFill="1" applyBorder="1" applyAlignment="1">
      <alignment horizontal="center"/>
      <protection/>
    </xf>
    <xf numFmtId="0" fontId="12" fillId="0" borderId="19" xfId="68" applyFont="1" applyFill="1" applyBorder="1" applyAlignment="1" quotePrefix="1">
      <alignment horizontal="center"/>
      <protection/>
    </xf>
    <xf numFmtId="0" fontId="12" fillId="0" borderId="17" xfId="68" applyFont="1" applyFill="1" applyBorder="1" applyAlignment="1" quotePrefix="1">
      <alignment horizontal="center"/>
      <protection/>
    </xf>
    <xf numFmtId="0" fontId="12" fillId="0" borderId="13" xfId="68" applyFont="1" applyFill="1" applyBorder="1" applyAlignment="1">
      <alignment horizontal="center"/>
      <protection/>
    </xf>
    <xf numFmtId="0" fontId="12" fillId="0" borderId="23" xfId="68" applyFont="1" applyFill="1" applyBorder="1" applyAlignment="1">
      <alignment horizontal="center"/>
      <protection/>
    </xf>
    <xf numFmtId="0" fontId="12" fillId="0" borderId="21" xfId="68" applyFont="1" applyBorder="1" applyAlignment="1">
      <alignment horizontal="center" shrinkToFit="1"/>
      <protection/>
    </xf>
    <xf numFmtId="0" fontId="12" fillId="0" borderId="0" xfId="68" applyFont="1" applyBorder="1" applyAlignment="1">
      <alignment horizontal="center"/>
      <protection/>
    </xf>
    <xf numFmtId="0" fontId="12" fillId="0" borderId="21" xfId="68" applyFont="1" applyBorder="1" applyAlignment="1" quotePrefix="1">
      <alignment horizontal="center" shrinkToFit="1"/>
      <protection/>
    </xf>
    <xf numFmtId="0" fontId="12" fillId="0" borderId="14" xfId="68" applyFont="1" applyFill="1" applyBorder="1" applyAlignment="1">
      <alignment horizontal="center" shrinkToFit="1"/>
      <protection/>
    </xf>
    <xf numFmtId="0" fontId="12" fillId="0" borderId="21" xfId="68" applyFont="1" applyFill="1" applyBorder="1" applyAlignment="1">
      <alignment horizontal="center" shrinkToFit="1"/>
      <protection/>
    </xf>
    <xf numFmtId="0" fontId="12" fillId="0" borderId="0" xfId="68" applyFont="1" applyFill="1" applyBorder="1" applyAlignment="1">
      <alignment horizontal="center"/>
      <protection/>
    </xf>
    <xf numFmtId="0" fontId="12" fillId="0" borderId="14" xfId="68" applyFont="1" applyFill="1" applyBorder="1" applyAlignment="1">
      <alignment horizontal="center"/>
      <protection/>
    </xf>
    <xf numFmtId="0" fontId="12" fillId="0" borderId="12" xfId="68" applyFont="1" applyFill="1" applyBorder="1" applyAlignment="1">
      <alignment horizontal="center"/>
      <protection/>
    </xf>
    <xf numFmtId="0" fontId="12" fillId="0" borderId="21" xfId="68" applyFont="1" applyBorder="1">
      <alignment/>
      <protection/>
    </xf>
    <xf numFmtId="0" fontId="12" fillId="0" borderId="23" xfId="68" applyFont="1" applyBorder="1" applyAlignment="1">
      <alignment horizontal="center"/>
      <protection/>
    </xf>
    <xf numFmtId="0" fontId="12" fillId="0" borderId="15" xfId="68" applyFont="1" applyFill="1" applyBorder="1" applyAlignment="1">
      <alignment horizontal="center" shrinkToFit="1"/>
      <protection/>
    </xf>
    <xf numFmtId="0" fontId="12" fillId="0" borderId="23" xfId="68" applyFont="1" applyFill="1" applyBorder="1" applyAlignment="1">
      <alignment horizontal="center" shrinkToFit="1"/>
      <protection/>
    </xf>
    <xf numFmtId="0" fontId="12" fillId="0" borderId="23" xfId="68" applyFont="1" applyFill="1" applyBorder="1" applyAlignment="1" quotePrefix="1">
      <alignment horizontal="center" shrinkToFit="1"/>
      <protection/>
    </xf>
    <xf numFmtId="0" fontId="12" fillId="0" borderId="10" xfId="68" applyFont="1" applyFill="1" applyBorder="1" applyAlignment="1">
      <alignment horizontal="center" shrinkToFit="1"/>
      <protection/>
    </xf>
    <xf numFmtId="0" fontId="12" fillId="0" borderId="15" xfId="68" applyFont="1" applyFill="1" applyBorder="1" applyAlignment="1">
      <alignment horizontal="center"/>
      <protection/>
    </xf>
    <xf numFmtId="0" fontId="12" fillId="0" borderId="23" xfId="68" applyFont="1" applyBorder="1" applyAlignment="1" quotePrefix="1">
      <alignment horizontal="center"/>
      <protection/>
    </xf>
    <xf numFmtId="0" fontId="12" fillId="0" borderId="23" xfId="68" applyFont="1" applyBorder="1" applyAlignment="1">
      <alignment horizontal="center" shrinkToFit="1"/>
      <protection/>
    </xf>
    <xf numFmtId="0" fontId="12" fillId="0" borderId="23" xfId="68" applyFont="1" applyBorder="1" applyAlignment="1" quotePrefix="1">
      <alignment horizontal="right"/>
      <protection/>
    </xf>
    <xf numFmtId="41" fontId="13" fillId="0" borderId="10" xfId="69" applyNumberFormat="1" applyFont="1" applyBorder="1" applyAlignment="1">
      <alignment horizontal="right"/>
      <protection/>
    </xf>
    <xf numFmtId="41" fontId="13" fillId="0" borderId="23" xfId="69" applyNumberFormat="1" applyFont="1" applyBorder="1" applyAlignment="1">
      <alignment horizontal="right"/>
      <protection/>
    </xf>
    <xf numFmtId="41" fontId="13" fillId="0" borderId="0" xfId="69" applyNumberFormat="1" applyFont="1" applyBorder="1" applyAlignment="1">
      <alignment horizontal="right"/>
      <protection/>
    </xf>
    <xf numFmtId="0" fontId="13" fillId="0" borderId="21" xfId="68" applyFont="1" applyBorder="1">
      <alignment/>
      <protection/>
    </xf>
    <xf numFmtId="41" fontId="13" fillId="0" borderId="19" xfId="69" applyNumberFormat="1" applyFont="1" applyBorder="1" applyAlignment="1">
      <alignment horizontal="right"/>
      <protection/>
    </xf>
    <xf numFmtId="41" fontId="13" fillId="0" borderId="17" xfId="69" applyNumberFormat="1" applyFont="1" applyBorder="1" applyAlignment="1">
      <alignment horizontal="right"/>
      <protection/>
    </xf>
    <xf numFmtId="41" fontId="13" fillId="0" borderId="13" xfId="69" applyNumberFormat="1" applyFont="1" applyBorder="1" applyAlignment="1">
      <alignment horizontal="right"/>
      <protection/>
    </xf>
    <xf numFmtId="0" fontId="5" fillId="0" borderId="14" xfId="68" applyFont="1" applyBorder="1">
      <alignment/>
      <protection/>
    </xf>
    <xf numFmtId="0" fontId="5" fillId="0" borderId="21" xfId="68" applyFont="1" applyBorder="1">
      <alignment/>
      <protection/>
    </xf>
    <xf numFmtId="0" fontId="5" fillId="0" borderId="23" xfId="68" applyFont="1" applyBorder="1">
      <alignment/>
      <protection/>
    </xf>
    <xf numFmtId="0" fontId="51" fillId="0" borderId="18" xfId="67" applyFont="1" applyBorder="1" applyAlignment="1">
      <alignment horizontal="center"/>
      <protection/>
    </xf>
    <xf numFmtId="0" fontId="51" fillId="0" borderId="17" xfId="67" applyFont="1" applyBorder="1" applyAlignment="1">
      <alignment horizontal="center"/>
      <protection/>
    </xf>
    <xf numFmtId="0" fontId="50" fillId="0" borderId="18" xfId="68" applyFont="1" applyBorder="1" applyAlignment="1">
      <alignment horizontal="center"/>
      <protection/>
    </xf>
    <xf numFmtId="0" fontId="50" fillId="0" borderId="17" xfId="68" applyFont="1" applyBorder="1" applyAlignment="1">
      <alignment horizontal="center"/>
      <protection/>
    </xf>
    <xf numFmtId="0" fontId="12" fillId="0" borderId="18" xfId="68" applyFont="1" applyBorder="1" applyAlignment="1">
      <alignment horizontal="center"/>
      <protection/>
    </xf>
    <xf numFmtId="0" fontId="12" fillId="0" borderId="19" xfId="68" applyFont="1" applyBorder="1" applyAlignment="1">
      <alignment horizontal="center"/>
      <protection/>
    </xf>
    <xf numFmtId="0" fontId="12" fillId="0" borderId="17" xfId="68" applyFont="1" applyBorder="1" applyAlignment="1">
      <alignment horizontal="center"/>
      <protection/>
    </xf>
    <xf numFmtId="0" fontId="5" fillId="0" borderId="19" xfId="68" applyFont="1" applyBorder="1" applyAlignment="1">
      <alignment horizontal="center"/>
      <protection/>
    </xf>
    <xf numFmtId="0" fontId="5" fillId="0" borderId="17" xfId="68" applyFont="1" applyBorder="1" applyAlignment="1">
      <alignment horizontal="center"/>
      <protection/>
    </xf>
    <xf numFmtId="0" fontId="12" fillId="0" borderId="18" xfId="68" applyFont="1" applyFill="1" applyBorder="1" applyAlignment="1" quotePrefix="1">
      <alignment horizontal="center"/>
      <protection/>
    </xf>
    <xf numFmtId="0" fontId="12" fillId="0" borderId="18" xfId="68" applyFont="1" applyFill="1" applyBorder="1" applyAlignment="1">
      <alignment horizontal="center"/>
      <protection/>
    </xf>
    <xf numFmtId="0" fontId="5" fillId="0" borderId="19" xfId="68" applyFont="1" applyBorder="1" applyAlignment="1">
      <alignment/>
      <protection/>
    </xf>
    <xf numFmtId="0" fontId="5" fillId="0" borderId="17" xfId="68" applyFont="1" applyBorder="1" applyAlignment="1">
      <alignment/>
      <protection/>
    </xf>
    <xf numFmtId="0" fontId="13" fillId="0" borderId="23" xfId="68" applyFont="1" applyBorder="1" applyAlignment="1">
      <alignment horizontal="center"/>
      <protection/>
    </xf>
    <xf numFmtId="0" fontId="32" fillId="0" borderId="23" xfId="68" applyFont="1" applyBorder="1" applyAlignment="1">
      <alignment horizontal="center"/>
      <protection/>
    </xf>
    <xf numFmtId="0" fontId="13" fillId="0" borderId="21" xfId="68" applyFont="1" applyBorder="1" applyAlignment="1">
      <alignment horizontal="center"/>
      <protection/>
    </xf>
    <xf numFmtId="0" fontId="5" fillId="0" borderId="15" xfId="68" applyFont="1" applyBorder="1">
      <alignment/>
      <protection/>
    </xf>
    <xf numFmtId="41" fontId="13" fillId="0" borderId="21" xfId="69" applyNumberFormat="1" applyFont="1" applyBorder="1" applyAlignment="1">
      <alignment horizontal="right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h15_85" xfId="67"/>
    <cellStyle name="標準_h17_59" xfId="68"/>
    <cellStyle name="標準_h17_63" xfId="69"/>
    <cellStyle name="標準_コピーh15_05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85725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4" y="108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7" y="128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4" y="142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19" y="158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2" y="9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18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5"/>
  <sheetViews>
    <sheetView showGridLines="0" tabSelected="1" zoomScaleSheetLayoutView="100" zoomScalePageLayoutView="0" workbookViewId="0" topLeftCell="A1">
      <pane xSplit="2" ySplit="7" topLeftCell="BV20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CH12" sqref="CH12"/>
    </sheetView>
  </sheetViews>
  <sheetFormatPr defaultColWidth="9.00390625" defaultRowHeight="13.5" customHeight="1"/>
  <cols>
    <col min="1" max="1" width="10.625" style="8" customWidth="1"/>
    <col min="2" max="2" width="5.375" style="8" customWidth="1"/>
    <col min="3" max="55" width="11.625" style="8" customWidth="1"/>
    <col min="56" max="56" width="12.125" style="8" customWidth="1"/>
    <col min="57" max="59" width="11.625" style="8" customWidth="1"/>
    <col min="60" max="61" width="12.125" style="8" customWidth="1"/>
    <col min="62" max="73" width="11.625" style="8" customWidth="1"/>
    <col min="74" max="16384" width="9.00390625" style="8" customWidth="1"/>
  </cols>
  <sheetData>
    <row r="1" spans="1:56" s="1" customFormat="1" ht="13.5" customHeight="1">
      <c r="A1" s="1" t="s">
        <v>136</v>
      </c>
      <c r="Z1" s="2"/>
      <c r="BD1" s="2"/>
    </row>
    <row r="2" spans="3:73" s="1" customFormat="1" ht="13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4"/>
      <c r="BT2" s="4"/>
      <c r="BU2" s="5"/>
    </row>
    <row r="3" spans="1:88" ht="13.5" customHeight="1">
      <c r="A3" s="6"/>
      <c r="B3" s="7"/>
      <c r="C3" s="82" t="s">
        <v>27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82" t="s">
        <v>28</v>
      </c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6"/>
      <c r="BB3" s="23"/>
      <c r="BC3" s="24" t="s">
        <v>137</v>
      </c>
      <c r="BD3" s="24"/>
      <c r="BE3" s="24"/>
      <c r="BF3" s="24"/>
      <c r="BG3" s="24"/>
      <c r="BH3" s="24"/>
      <c r="BI3" s="24"/>
      <c r="BJ3" s="24"/>
      <c r="BK3" s="24"/>
      <c r="BL3" s="25"/>
      <c r="BM3" s="24"/>
      <c r="BN3" s="24"/>
      <c r="BO3" s="24"/>
      <c r="BP3" s="25"/>
      <c r="BQ3" s="24"/>
      <c r="BR3" s="24"/>
      <c r="BS3" s="26"/>
      <c r="BT3" s="24"/>
      <c r="BU3" s="24"/>
      <c r="BV3" s="24"/>
      <c r="BW3" s="24"/>
      <c r="BX3" s="82" t="s">
        <v>138</v>
      </c>
      <c r="BY3" s="85"/>
      <c r="BZ3" s="85"/>
      <c r="CA3" s="85"/>
      <c r="CB3" s="85"/>
      <c r="CC3" s="85"/>
      <c r="CD3" s="85"/>
      <c r="CE3" s="85"/>
      <c r="CF3" s="82" t="s">
        <v>139</v>
      </c>
      <c r="CG3" s="85"/>
      <c r="CH3" s="85"/>
      <c r="CI3" s="86"/>
      <c r="CJ3" s="27" t="s">
        <v>124</v>
      </c>
    </row>
    <row r="4" spans="1:88" ht="13.5" customHeight="1">
      <c r="A4" s="9"/>
      <c r="B4" s="10" t="s">
        <v>0</v>
      </c>
      <c r="C4" s="28" t="s">
        <v>1</v>
      </c>
      <c r="D4" s="28" t="s">
        <v>2</v>
      </c>
      <c r="E4" s="87" t="s">
        <v>29</v>
      </c>
      <c r="F4" s="85"/>
      <c r="G4" s="85"/>
      <c r="H4" s="85"/>
      <c r="I4" s="86"/>
      <c r="J4" s="29" t="s">
        <v>140</v>
      </c>
      <c r="K4" s="30" t="s">
        <v>97</v>
      </c>
      <c r="L4" s="29"/>
      <c r="M4" s="29" t="s">
        <v>3</v>
      </c>
      <c r="N4" s="88" t="s">
        <v>30</v>
      </c>
      <c r="O4" s="89"/>
      <c r="P4" s="89"/>
      <c r="Q4" s="89"/>
      <c r="R4" s="90"/>
      <c r="S4" s="29" t="s">
        <v>141</v>
      </c>
      <c r="T4" s="29" t="s">
        <v>142</v>
      </c>
      <c r="U4" s="88" t="s">
        <v>31</v>
      </c>
      <c r="V4" s="85"/>
      <c r="W4" s="85"/>
      <c r="X4" s="85"/>
      <c r="Y4" s="85"/>
      <c r="Z4" s="85"/>
      <c r="AA4" s="29" t="s">
        <v>143</v>
      </c>
      <c r="AB4" s="29" t="s">
        <v>4</v>
      </c>
      <c r="AC4" s="31" t="s">
        <v>5</v>
      </c>
      <c r="AD4" s="32"/>
      <c r="AE4" s="33" t="s">
        <v>144</v>
      </c>
      <c r="AF4" s="34"/>
      <c r="AG4" s="28" t="s">
        <v>145</v>
      </c>
      <c r="AH4" s="28" t="s">
        <v>2</v>
      </c>
      <c r="AI4" s="82" t="s">
        <v>32</v>
      </c>
      <c r="AJ4" s="85"/>
      <c r="AK4" s="85"/>
      <c r="AL4" s="35" t="s">
        <v>146</v>
      </c>
      <c r="AM4" s="35" t="s">
        <v>3</v>
      </c>
      <c r="AN4" s="35" t="s">
        <v>6</v>
      </c>
      <c r="AO4" s="36" t="s">
        <v>98</v>
      </c>
      <c r="AP4" s="37"/>
      <c r="AQ4" s="35" t="s">
        <v>147</v>
      </c>
      <c r="AR4" s="35" t="s">
        <v>148</v>
      </c>
      <c r="AS4" s="82" t="s">
        <v>33</v>
      </c>
      <c r="AT4" s="85"/>
      <c r="AU4" s="35" t="s">
        <v>149</v>
      </c>
      <c r="AV4" s="35" t="s">
        <v>150</v>
      </c>
      <c r="AW4" s="82" t="s">
        <v>34</v>
      </c>
      <c r="AX4" s="85"/>
      <c r="AY4" s="35" t="s">
        <v>151</v>
      </c>
      <c r="AZ4" s="35" t="s">
        <v>152</v>
      </c>
      <c r="BA4" s="28"/>
      <c r="BB4" s="38"/>
      <c r="BC4" s="82" t="s">
        <v>153</v>
      </c>
      <c r="BD4" s="85"/>
      <c r="BE4" s="86"/>
      <c r="BF4" s="39" t="s">
        <v>35</v>
      </c>
      <c r="BG4" s="40"/>
      <c r="BH4" s="82" t="s">
        <v>36</v>
      </c>
      <c r="BI4" s="83"/>
      <c r="BJ4" s="85"/>
      <c r="BK4" s="85"/>
      <c r="BL4" s="86"/>
      <c r="BM4" s="28" t="s">
        <v>35</v>
      </c>
      <c r="BN4" s="82" t="s">
        <v>37</v>
      </c>
      <c r="BO4" s="85"/>
      <c r="BP4" s="86"/>
      <c r="BQ4" s="82" t="s">
        <v>154</v>
      </c>
      <c r="BR4" s="86"/>
      <c r="BS4" s="38" t="s">
        <v>38</v>
      </c>
      <c r="BT4" s="38" t="s">
        <v>38</v>
      </c>
      <c r="BU4" s="38" t="s">
        <v>38</v>
      </c>
      <c r="BV4" s="82" t="s">
        <v>155</v>
      </c>
      <c r="BW4" s="86"/>
      <c r="BX4" s="28" t="s">
        <v>145</v>
      </c>
      <c r="BY4" s="82" t="s">
        <v>156</v>
      </c>
      <c r="BZ4" s="85"/>
      <c r="CA4" s="86"/>
      <c r="CB4" s="35" t="s">
        <v>157</v>
      </c>
      <c r="CC4" s="28" t="s">
        <v>7</v>
      </c>
      <c r="CD4" s="28" t="s">
        <v>3</v>
      </c>
      <c r="CE4" s="28"/>
      <c r="CF4" s="28"/>
      <c r="CG4" s="28"/>
      <c r="CH4" s="38"/>
      <c r="CI4" s="38"/>
      <c r="CJ4" s="41"/>
    </row>
    <row r="5" spans="1:88" ht="13.5" customHeight="1">
      <c r="A5" s="9"/>
      <c r="B5" s="10"/>
      <c r="C5" s="38"/>
      <c r="D5" s="38"/>
      <c r="E5" s="34" t="s">
        <v>158</v>
      </c>
      <c r="F5" s="34" t="s">
        <v>159</v>
      </c>
      <c r="G5" s="33" t="s">
        <v>14</v>
      </c>
      <c r="H5" s="34" t="s">
        <v>99</v>
      </c>
      <c r="I5" s="34" t="s">
        <v>100</v>
      </c>
      <c r="J5" s="42"/>
      <c r="K5" s="33" t="s">
        <v>158</v>
      </c>
      <c r="L5" s="43" t="s">
        <v>159</v>
      </c>
      <c r="M5" s="42"/>
      <c r="N5" s="44" t="s">
        <v>158</v>
      </c>
      <c r="O5" s="45"/>
      <c r="P5" s="33" t="s">
        <v>159</v>
      </c>
      <c r="Q5" s="33" t="s">
        <v>14</v>
      </c>
      <c r="R5" s="33" t="s">
        <v>99</v>
      </c>
      <c r="S5" s="42" t="s">
        <v>39</v>
      </c>
      <c r="T5" s="42"/>
      <c r="U5" s="34" t="s">
        <v>158</v>
      </c>
      <c r="V5" s="44" t="s">
        <v>159</v>
      </c>
      <c r="W5" s="46"/>
      <c r="X5" s="46"/>
      <c r="Y5" s="47"/>
      <c r="Z5" s="34" t="s">
        <v>160</v>
      </c>
      <c r="AA5" s="42"/>
      <c r="AB5" s="42"/>
      <c r="AC5" s="48"/>
      <c r="AD5" s="49"/>
      <c r="AE5" s="42"/>
      <c r="AF5" s="38" t="s">
        <v>161</v>
      </c>
      <c r="AG5" s="38"/>
      <c r="AH5" s="38"/>
      <c r="AI5" s="28" t="s">
        <v>158</v>
      </c>
      <c r="AJ5" s="28" t="s">
        <v>8</v>
      </c>
      <c r="AK5" s="28" t="s">
        <v>160</v>
      </c>
      <c r="AL5" s="38"/>
      <c r="AM5" s="38" t="s">
        <v>39</v>
      </c>
      <c r="AN5" s="38"/>
      <c r="AO5" s="28" t="s">
        <v>158</v>
      </c>
      <c r="AP5" s="28" t="s">
        <v>8</v>
      </c>
      <c r="AQ5" s="38"/>
      <c r="AR5" s="38"/>
      <c r="AS5" s="28" t="s">
        <v>158</v>
      </c>
      <c r="AT5" s="28" t="s">
        <v>159</v>
      </c>
      <c r="AU5" s="38"/>
      <c r="AV5" s="38"/>
      <c r="AW5" s="28" t="s">
        <v>158</v>
      </c>
      <c r="AX5" s="28" t="s">
        <v>159</v>
      </c>
      <c r="AY5" s="38"/>
      <c r="AZ5" s="38"/>
      <c r="BA5" s="38" t="s">
        <v>162</v>
      </c>
      <c r="BB5" s="38" t="s">
        <v>163</v>
      </c>
      <c r="BC5" s="38" t="s">
        <v>164</v>
      </c>
      <c r="BD5" s="50" t="s">
        <v>9</v>
      </c>
      <c r="BE5" s="38" t="s">
        <v>10</v>
      </c>
      <c r="BF5" s="38" t="s">
        <v>40</v>
      </c>
      <c r="BG5" s="38" t="s">
        <v>165</v>
      </c>
      <c r="BH5" s="51" t="s">
        <v>11</v>
      </c>
      <c r="BI5" s="22"/>
      <c r="BJ5" s="39" t="s">
        <v>12</v>
      </c>
      <c r="BK5" s="22"/>
      <c r="BL5" s="38" t="s">
        <v>166</v>
      </c>
      <c r="BM5" s="38" t="s">
        <v>41</v>
      </c>
      <c r="BN5" s="38" t="s">
        <v>11</v>
      </c>
      <c r="BO5" s="28" t="s">
        <v>12</v>
      </c>
      <c r="BP5" s="38" t="s">
        <v>166</v>
      </c>
      <c r="BQ5" s="28" t="s">
        <v>167</v>
      </c>
      <c r="BR5" s="52" t="s">
        <v>168</v>
      </c>
      <c r="BS5" s="38" t="s">
        <v>169</v>
      </c>
      <c r="BT5" s="38" t="s">
        <v>170</v>
      </c>
      <c r="BU5" s="38" t="s">
        <v>171</v>
      </c>
      <c r="BV5" s="52" t="s">
        <v>172</v>
      </c>
      <c r="BW5" s="52" t="s">
        <v>173</v>
      </c>
      <c r="BX5" s="28"/>
      <c r="BY5" s="28" t="s">
        <v>13</v>
      </c>
      <c r="BZ5" s="28" t="s">
        <v>8</v>
      </c>
      <c r="CA5" s="28" t="s">
        <v>14</v>
      </c>
      <c r="CB5" s="93" t="s">
        <v>174</v>
      </c>
      <c r="CC5" s="28"/>
      <c r="CD5" s="28"/>
      <c r="CE5" s="28"/>
      <c r="CF5" s="93" t="s">
        <v>42</v>
      </c>
      <c r="CG5" s="93" t="s">
        <v>43</v>
      </c>
      <c r="CH5" s="93" t="s">
        <v>175</v>
      </c>
      <c r="CI5" s="93" t="s">
        <v>44</v>
      </c>
      <c r="CJ5" s="41" t="s">
        <v>125</v>
      </c>
    </row>
    <row r="6" spans="1:88" ht="13.5" customHeight="1">
      <c r="A6" s="9"/>
      <c r="B6" s="10" t="s">
        <v>15</v>
      </c>
      <c r="C6" s="38"/>
      <c r="D6" s="38"/>
      <c r="E6" s="42" t="s">
        <v>40</v>
      </c>
      <c r="F6" s="42"/>
      <c r="G6" s="53" t="s">
        <v>101</v>
      </c>
      <c r="H6" s="54" t="s">
        <v>101</v>
      </c>
      <c r="I6" s="42" t="s">
        <v>176</v>
      </c>
      <c r="J6" s="42" t="s">
        <v>41</v>
      </c>
      <c r="K6" s="42" t="s">
        <v>40</v>
      </c>
      <c r="L6" s="42" t="s">
        <v>102</v>
      </c>
      <c r="M6" s="42" t="s">
        <v>45</v>
      </c>
      <c r="N6" s="42" t="s">
        <v>177</v>
      </c>
      <c r="O6" s="55" t="s">
        <v>46</v>
      </c>
      <c r="P6" s="56" t="s">
        <v>40</v>
      </c>
      <c r="Q6" s="56" t="s">
        <v>102</v>
      </c>
      <c r="R6" s="56"/>
      <c r="S6" s="42" t="s">
        <v>47</v>
      </c>
      <c r="T6" s="42"/>
      <c r="U6" s="42" t="s">
        <v>177</v>
      </c>
      <c r="V6" s="42" t="s">
        <v>48</v>
      </c>
      <c r="W6" s="54" t="s">
        <v>103</v>
      </c>
      <c r="X6" s="54" t="s">
        <v>104</v>
      </c>
      <c r="Y6" s="54" t="s">
        <v>105</v>
      </c>
      <c r="Z6" s="42"/>
      <c r="AA6" s="42"/>
      <c r="AB6" s="42"/>
      <c r="AC6" s="56"/>
      <c r="AD6" s="57" t="s">
        <v>46</v>
      </c>
      <c r="AE6" s="42"/>
      <c r="AF6" s="38"/>
      <c r="AG6" s="38"/>
      <c r="AH6" s="38"/>
      <c r="AI6" s="38"/>
      <c r="AJ6" s="38" t="s">
        <v>176</v>
      </c>
      <c r="AK6" s="38" t="s">
        <v>16</v>
      </c>
      <c r="AL6" s="38" t="s">
        <v>49</v>
      </c>
      <c r="AM6" s="38" t="s">
        <v>49</v>
      </c>
      <c r="AN6" s="38" t="s">
        <v>106</v>
      </c>
      <c r="AO6" s="38" t="s">
        <v>107</v>
      </c>
      <c r="AP6" s="38" t="s">
        <v>108</v>
      </c>
      <c r="AQ6" s="38" t="s">
        <v>50</v>
      </c>
      <c r="AR6" s="38"/>
      <c r="AS6" s="38" t="s">
        <v>177</v>
      </c>
      <c r="AT6" s="38"/>
      <c r="AU6" s="38"/>
      <c r="AV6" s="38"/>
      <c r="AW6" s="38"/>
      <c r="AX6" s="38" t="s">
        <v>51</v>
      </c>
      <c r="AY6" s="38" t="s">
        <v>178</v>
      </c>
      <c r="AZ6" s="38"/>
      <c r="BA6" s="38"/>
      <c r="BB6" s="28" t="s">
        <v>179</v>
      </c>
      <c r="BC6" s="50" t="s">
        <v>52</v>
      </c>
      <c r="BD6" s="38"/>
      <c r="BE6" s="38"/>
      <c r="BF6" s="38" t="s">
        <v>109</v>
      </c>
      <c r="BG6" s="38" t="s">
        <v>102</v>
      </c>
      <c r="BH6" s="58"/>
      <c r="BI6" s="58" t="s">
        <v>110</v>
      </c>
      <c r="BJ6" s="58"/>
      <c r="BK6" s="58" t="s">
        <v>110</v>
      </c>
      <c r="BL6" s="28" t="s">
        <v>180</v>
      </c>
      <c r="BM6" s="38" t="s">
        <v>53</v>
      </c>
      <c r="BN6" s="58"/>
      <c r="BO6" s="58"/>
      <c r="BP6" s="28" t="s">
        <v>181</v>
      </c>
      <c r="BQ6" s="58"/>
      <c r="BR6" s="58"/>
      <c r="BS6" s="38" t="s">
        <v>54</v>
      </c>
      <c r="BT6" s="38" t="s">
        <v>55</v>
      </c>
      <c r="BU6" s="38"/>
      <c r="BV6" s="58"/>
      <c r="BW6" s="58"/>
      <c r="BX6" s="38"/>
      <c r="BY6" s="28"/>
      <c r="BZ6" s="28"/>
      <c r="CA6" s="28"/>
      <c r="CB6" s="93" t="s">
        <v>182</v>
      </c>
      <c r="CC6" s="38"/>
      <c r="CD6" s="38"/>
      <c r="CE6" s="38" t="s">
        <v>56</v>
      </c>
      <c r="CF6" s="38"/>
      <c r="CG6" s="38"/>
      <c r="CH6" s="38"/>
      <c r="CI6" s="38"/>
      <c r="CJ6" s="75"/>
    </row>
    <row r="7" spans="1:88" ht="13.5" customHeight="1">
      <c r="A7" s="9"/>
      <c r="B7" s="12"/>
      <c r="C7" s="59" t="s">
        <v>57</v>
      </c>
      <c r="D7" s="59" t="s">
        <v>17</v>
      </c>
      <c r="E7" s="49" t="s">
        <v>58</v>
      </c>
      <c r="F7" s="49" t="s">
        <v>59</v>
      </c>
      <c r="G7" s="60" t="s">
        <v>111</v>
      </c>
      <c r="H7" s="61" t="s">
        <v>112</v>
      </c>
      <c r="I7" s="61" t="s">
        <v>60</v>
      </c>
      <c r="J7" s="61" t="s">
        <v>53</v>
      </c>
      <c r="K7" s="61" t="s">
        <v>113</v>
      </c>
      <c r="L7" s="61" t="s">
        <v>114</v>
      </c>
      <c r="M7" s="61" t="s">
        <v>61</v>
      </c>
      <c r="N7" s="62" t="s">
        <v>183</v>
      </c>
      <c r="O7" s="63" t="s">
        <v>62</v>
      </c>
      <c r="P7" s="60" t="s">
        <v>115</v>
      </c>
      <c r="Q7" s="60" t="s">
        <v>115</v>
      </c>
      <c r="R7" s="64" t="s">
        <v>63</v>
      </c>
      <c r="S7" s="49" t="s">
        <v>64</v>
      </c>
      <c r="T7" s="49" t="s">
        <v>55</v>
      </c>
      <c r="U7" s="49" t="s">
        <v>184</v>
      </c>
      <c r="V7" s="49" t="s">
        <v>185</v>
      </c>
      <c r="W7" s="61" t="s">
        <v>116</v>
      </c>
      <c r="X7" s="61" t="s">
        <v>117</v>
      </c>
      <c r="Y7" s="61" t="s">
        <v>118</v>
      </c>
      <c r="Z7" s="61" t="s">
        <v>63</v>
      </c>
      <c r="AA7" s="61" t="s">
        <v>65</v>
      </c>
      <c r="AB7" s="61" t="s">
        <v>66</v>
      </c>
      <c r="AC7" s="60" t="s">
        <v>67</v>
      </c>
      <c r="AD7" s="60" t="s">
        <v>68</v>
      </c>
      <c r="AE7" s="61" t="s">
        <v>69</v>
      </c>
      <c r="AF7" s="65" t="s">
        <v>186</v>
      </c>
      <c r="AG7" s="66" t="s">
        <v>187</v>
      </c>
      <c r="AH7" s="66" t="s">
        <v>70</v>
      </c>
      <c r="AI7" s="66" t="s">
        <v>52</v>
      </c>
      <c r="AJ7" s="59" t="s">
        <v>71</v>
      </c>
      <c r="AK7" s="59" t="s">
        <v>18</v>
      </c>
      <c r="AL7" s="59" t="s">
        <v>72</v>
      </c>
      <c r="AM7" s="59" t="s">
        <v>73</v>
      </c>
      <c r="AN7" s="59" t="s">
        <v>119</v>
      </c>
      <c r="AO7" s="59" t="s">
        <v>120</v>
      </c>
      <c r="AP7" s="59" t="s">
        <v>121</v>
      </c>
      <c r="AQ7" s="59" t="s">
        <v>74</v>
      </c>
      <c r="AR7" s="59" t="s">
        <v>19</v>
      </c>
      <c r="AS7" s="59" t="s">
        <v>188</v>
      </c>
      <c r="AT7" s="59" t="s">
        <v>189</v>
      </c>
      <c r="AU7" s="59" t="s">
        <v>75</v>
      </c>
      <c r="AV7" s="59" t="s">
        <v>76</v>
      </c>
      <c r="AW7" s="59" t="s">
        <v>77</v>
      </c>
      <c r="AX7" s="59" t="s">
        <v>78</v>
      </c>
      <c r="AY7" s="59" t="s">
        <v>190</v>
      </c>
      <c r="AZ7" s="59" t="s">
        <v>20</v>
      </c>
      <c r="BA7" s="65" t="s">
        <v>191</v>
      </c>
      <c r="BB7" s="65" t="s">
        <v>192</v>
      </c>
      <c r="BC7" s="65" t="s">
        <v>193</v>
      </c>
      <c r="BD7" s="59"/>
      <c r="BE7" s="65" t="s">
        <v>194</v>
      </c>
      <c r="BF7" s="65" t="s">
        <v>195</v>
      </c>
      <c r="BG7" s="59" t="s">
        <v>122</v>
      </c>
      <c r="BH7" s="65" t="s">
        <v>196</v>
      </c>
      <c r="BI7" s="66" t="s">
        <v>123</v>
      </c>
      <c r="BJ7" s="65" t="s">
        <v>197</v>
      </c>
      <c r="BK7" s="66" t="s">
        <v>123</v>
      </c>
      <c r="BL7" s="65" t="s">
        <v>198</v>
      </c>
      <c r="BM7" s="65" t="s">
        <v>199</v>
      </c>
      <c r="BN7" s="65" t="s">
        <v>200</v>
      </c>
      <c r="BO7" s="65" t="s">
        <v>201</v>
      </c>
      <c r="BP7" s="65" t="s">
        <v>202</v>
      </c>
      <c r="BQ7" s="65" t="s">
        <v>203</v>
      </c>
      <c r="BR7" s="65" t="s">
        <v>204</v>
      </c>
      <c r="BS7" s="59" t="s">
        <v>205</v>
      </c>
      <c r="BT7" s="59" t="s">
        <v>206</v>
      </c>
      <c r="BU7" s="59" t="s">
        <v>207</v>
      </c>
      <c r="BV7" s="65" t="s">
        <v>208</v>
      </c>
      <c r="BW7" s="65" t="s">
        <v>209</v>
      </c>
      <c r="BX7" s="59" t="s">
        <v>210</v>
      </c>
      <c r="BY7" s="59" t="s">
        <v>211</v>
      </c>
      <c r="BZ7" s="92" t="s">
        <v>21</v>
      </c>
      <c r="CA7" s="92" t="s">
        <v>22</v>
      </c>
      <c r="CB7" s="91" t="s">
        <v>212</v>
      </c>
      <c r="CC7" s="59" t="s">
        <v>23</v>
      </c>
      <c r="CD7" s="59" t="s">
        <v>24</v>
      </c>
      <c r="CE7" s="59" t="s">
        <v>79</v>
      </c>
      <c r="CF7" s="67" t="s">
        <v>80</v>
      </c>
      <c r="CG7" s="67" t="s">
        <v>80</v>
      </c>
      <c r="CH7" s="67" t="s">
        <v>80</v>
      </c>
      <c r="CI7" s="67" t="s">
        <v>80</v>
      </c>
      <c r="CJ7" s="94"/>
    </row>
    <row r="8" spans="1:88" ht="13.5" customHeight="1">
      <c r="A8" s="78" t="s">
        <v>126</v>
      </c>
      <c r="B8" s="79"/>
      <c r="C8" s="68">
        <f>+C9+C31</f>
        <v>15355036</v>
      </c>
      <c r="D8" s="68">
        <f>+D9+D31</f>
        <v>20030478</v>
      </c>
      <c r="E8" s="68">
        <f aca="true" t="shared" si="0" ref="E8:BP8">+E9+E31</f>
        <v>13903714</v>
      </c>
      <c r="F8" s="68">
        <f t="shared" si="0"/>
        <v>5452363</v>
      </c>
      <c r="G8" s="68">
        <f t="shared" si="0"/>
        <v>158290</v>
      </c>
      <c r="H8" s="68">
        <f t="shared" si="0"/>
        <v>460682</v>
      </c>
      <c r="I8" s="68">
        <f t="shared" si="0"/>
        <v>55429</v>
      </c>
      <c r="J8" s="68">
        <f t="shared" si="0"/>
        <v>21094952</v>
      </c>
      <c r="K8" s="68">
        <f t="shared" si="0"/>
        <v>20902538</v>
      </c>
      <c r="L8" s="68">
        <f t="shared" si="0"/>
        <v>192414</v>
      </c>
      <c r="M8" s="68">
        <f t="shared" si="0"/>
        <v>11326949</v>
      </c>
      <c r="N8" s="68">
        <f t="shared" si="0"/>
        <v>0</v>
      </c>
      <c r="O8" s="68">
        <f t="shared" si="0"/>
        <v>0</v>
      </c>
      <c r="P8" s="68">
        <f t="shared" si="0"/>
        <v>11018926</v>
      </c>
      <c r="Q8" s="68">
        <f t="shared" si="0"/>
        <v>308023</v>
      </c>
      <c r="R8" s="68">
        <f t="shared" si="0"/>
        <v>0</v>
      </c>
      <c r="S8" s="68">
        <f t="shared" si="0"/>
        <v>0</v>
      </c>
      <c r="T8" s="68">
        <f t="shared" si="0"/>
        <v>11713008</v>
      </c>
      <c r="U8" s="68">
        <f t="shared" si="0"/>
        <v>62525</v>
      </c>
      <c r="V8" s="68">
        <f t="shared" si="0"/>
        <v>10541819</v>
      </c>
      <c r="W8" s="68">
        <f t="shared" si="0"/>
        <v>8484853</v>
      </c>
      <c r="X8" s="68">
        <f t="shared" si="0"/>
        <v>274993</v>
      </c>
      <c r="Y8" s="68">
        <f t="shared" si="0"/>
        <v>1781973</v>
      </c>
      <c r="Z8" s="68">
        <f t="shared" si="0"/>
        <v>1108664</v>
      </c>
      <c r="AA8" s="68">
        <f t="shared" si="0"/>
        <v>109778</v>
      </c>
      <c r="AB8" s="68">
        <f t="shared" si="0"/>
        <v>1036699</v>
      </c>
      <c r="AC8" s="68">
        <f t="shared" si="0"/>
        <v>0</v>
      </c>
      <c r="AD8" s="68">
        <f t="shared" si="0"/>
        <v>0</v>
      </c>
      <c r="AE8" s="68">
        <f t="shared" si="0"/>
        <v>120712</v>
      </c>
      <c r="AF8" s="68">
        <f t="shared" si="0"/>
        <v>80787612</v>
      </c>
      <c r="AG8" s="68">
        <f t="shared" si="0"/>
        <v>1996434</v>
      </c>
      <c r="AH8" s="68">
        <f t="shared" si="0"/>
        <v>74725202</v>
      </c>
      <c r="AI8" s="68">
        <f t="shared" si="0"/>
        <v>74623241</v>
      </c>
      <c r="AJ8" s="68">
        <f t="shared" si="0"/>
        <v>3676</v>
      </c>
      <c r="AK8" s="68">
        <f t="shared" si="0"/>
        <v>98285</v>
      </c>
      <c r="AL8" s="68">
        <f t="shared" si="0"/>
        <v>0</v>
      </c>
      <c r="AM8" s="68">
        <f t="shared" si="0"/>
        <v>0</v>
      </c>
      <c r="AN8" s="68">
        <f t="shared" si="0"/>
        <v>1806932</v>
      </c>
      <c r="AO8" s="68">
        <f t="shared" si="0"/>
        <v>609866</v>
      </c>
      <c r="AP8" s="68">
        <f t="shared" si="0"/>
        <v>1197066</v>
      </c>
      <c r="AQ8" s="68">
        <f t="shared" si="0"/>
        <v>0</v>
      </c>
      <c r="AR8" s="68">
        <f t="shared" si="0"/>
        <v>0</v>
      </c>
      <c r="AS8" s="68">
        <f t="shared" si="0"/>
        <v>0</v>
      </c>
      <c r="AT8" s="68">
        <f t="shared" si="0"/>
        <v>0</v>
      </c>
      <c r="AU8" s="68">
        <f t="shared" si="0"/>
        <v>504685</v>
      </c>
      <c r="AV8" s="68">
        <f t="shared" si="0"/>
        <v>6</v>
      </c>
      <c r="AW8" s="68">
        <f t="shared" si="0"/>
        <v>0</v>
      </c>
      <c r="AX8" s="68">
        <f t="shared" si="0"/>
        <v>6</v>
      </c>
      <c r="AY8" s="68">
        <f t="shared" si="0"/>
        <v>0</v>
      </c>
      <c r="AZ8" s="68">
        <f t="shared" si="0"/>
        <v>707774</v>
      </c>
      <c r="BA8" s="68">
        <f t="shared" si="0"/>
        <v>79741033</v>
      </c>
      <c r="BB8" s="68">
        <f t="shared" si="0"/>
        <v>1046579</v>
      </c>
      <c r="BC8" s="68">
        <f t="shared" si="0"/>
        <v>0</v>
      </c>
      <c r="BD8" s="68">
        <f t="shared" si="0"/>
        <v>0</v>
      </c>
      <c r="BE8" s="68">
        <f t="shared" si="0"/>
        <v>0</v>
      </c>
      <c r="BF8" s="68">
        <f t="shared" si="0"/>
        <v>0</v>
      </c>
      <c r="BG8" s="68">
        <f t="shared" si="0"/>
        <v>0</v>
      </c>
      <c r="BH8" s="68">
        <f t="shared" si="0"/>
        <v>19345</v>
      </c>
      <c r="BI8" s="68">
        <f t="shared" si="0"/>
        <v>12367</v>
      </c>
      <c r="BJ8" s="68">
        <f t="shared" si="0"/>
        <v>564103</v>
      </c>
      <c r="BK8" s="68">
        <f t="shared" si="0"/>
        <v>21499</v>
      </c>
      <c r="BL8" s="68">
        <f t="shared" si="0"/>
        <v>-544758</v>
      </c>
      <c r="BM8" s="68">
        <f t="shared" si="0"/>
        <v>0</v>
      </c>
      <c r="BN8" s="68">
        <f t="shared" si="0"/>
        <v>46769</v>
      </c>
      <c r="BO8" s="68">
        <f t="shared" si="0"/>
        <v>16959</v>
      </c>
      <c r="BP8" s="68">
        <f t="shared" si="0"/>
        <v>29810</v>
      </c>
      <c r="BQ8" s="68">
        <f aca="true" t="shared" si="1" ref="BQ8:CJ8">+BQ9+BQ31</f>
        <v>531631</v>
      </c>
      <c r="BR8" s="68">
        <f t="shared" si="1"/>
        <v>1046579</v>
      </c>
      <c r="BS8" s="68">
        <f t="shared" si="1"/>
        <v>0</v>
      </c>
      <c r="BT8" s="68">
        <f t="shared" si="1"/>
        <v>62525</v>
      </c>
      <c r="BU8" s="68">
        <f t="shared" si="1"/>
        <v>0</v>
      </c>
      <c r="BV8" s="68">
        <f t="shared" si="1"/>
        <v>469106</v>
      </c>
      <c r="BW8" s="68">
        <f t="shared" si="1"/>
        <v>984054</v>
      </c>
      <c r="BX8" s="68">
        <f t="shared" si="1"/>
        <v>695821</v>
      </c>
      <c r="BY8" s="68">
        <f t="shared" si="1"/>
        <v>471806</v>
      </c>
      <c r="BZ8" s="68">
        <f t="shared" si="1"/>
        <v>207149</v>
      </c>
      <c r="CA8" s="68">
        <f t="shared" si="1"/>
        <v>16866</v>
      </c>
      <c r="CB8" s="68">
        <f t="shared" si="1"/>
        <v>132517</v>
      </c>
      <c r="CC8" s="68">
        <f t="shared" si="1"/>
        <v>50989</v>
      </c>
      <c r="CD8" s="68">
        <f t="shared" si="1"/>
        <v>102086</v>
      </c>
      <c r="CE8" s="68">
        <f t="shared" si="1"/>
        <v>981413</v>
      </c>
      <c r="CF8" s="68">
        <f t="shared" si="1"/>
        <v>127</v>
      </c>
      <c r="CG8" s="68">
        <f t="shared" si="1"/>
        <v>8</v>
      </c>
      <c r="CH8" s="68">
        <f t="shared" si="1"/>
        <v>36</v>
      </c>
      <c r="CI8" s="68">
        <f t="shared" si="1"/>
        <v>171</v>
      </c>
      <c r="CJ8" s="69">
        <f t="shared" si="1"/>
        <v>9326</v>
      </c>
    </row>
    <row r="9" spans="1:88" ht="13.5" customHeight="1">
      <c r="A9" s="78" t="s">
        <v>127</v>
      </c>
      <c r="B9" s="79"/>
      <c r="C9" s="68">
        <f aca="true" t="shared" si="2" ref="C9:CC9">+C10+C19</f>
        <v>10646057</v>
      </c>
      <c r="D9" s="68">
        <f t="shared" si="2"/>
        <v>13141882</v>
      </c>
      <c r="E9" s="68">
        <f t="shared" si="2"/>
        <v>9380027</v>
      </c>
      <c r="F9" s="68">
        <f t="shared" si="2"/>
        <v>3347896</v>
      </c>
      <c r="G9" s="68">
        <f>+G10+G19</f>
        <v>65257</v>
      </c>
      <c r="H9" s="68">
        <f>+H10+H19</f>
        <v>318685</v>
      </c>
      <c r="I9" s="68">
        <f t="shared" si="2"/>
        <v>30017</v>
      </c>
      <c r="J9" s="68">
        <f t="shared" si="2"/>
        <v>14173916</v>
      </c>
      <c r="K9" s="68">
        <f>+K10+K19</f>
        <v>14090564</v>
      </c>
      <c r="L9" s="68">
        <f>+L10+L19</f>
        <v>83352</v>
      </c>
      <c r="M9" s="68">
        <f t="shared" si="2"/>
        <v>7554020</v>
      </c>
      <c r="N9" s="68">
        <f t="shared" si="2"/>
        <v>0</v>
      </c>
      <c r="O9" s="68">
        <f t="shared" si="2"/>
        <v>0</v>
      </c>
      <c r="P9" s="68">
        <f>+P10+P19</f>
        <v>7363512</v>
      </c>
      <c r="Q9" s="68">
        <f>+Q10+Q19</f>
        <v>190508</v>
      </c>
      <c r="R9" s="68">
        <f t="shared" si="2"/>
        <v>0</v>
      </c>
      <c r="S9" s="68">
        <f t="shared" si="2"/>
        <v>0</v>
      </c>
      <c r="T9" s="68">
        <f t="shared" si="2"/>
        <v>7891625</v>
      </c>
      <c r="U9" s="68">
        <f t="shared" si="2"/>
        <v>42266</v>
      </c>
      <c r="V9" s="68">
        <f t="shared" si="2"/>
        <v>7847190</v>
      </c>
      <c r="W9" s="68">
        <f>+W10+W19</f>
        <v>6307265</v>
      </c>
      <c r="X9" s="68">
        <f>+X10+X19</f>
        <v>191825</v>
      </c>
      <c r="Y9" s="68">
        <f>+Y10+Y19</f>
        <v>1348100</v>
      </c>
      <c r="Z9" s="68">
        <f t="shared" si="2"/>
        <v>2169</v>
      </c>
      <c r="AA9" s="68">
        <f t="shared" si="2"/>
        <v>109778</v>
      </c>
      <c r="AB9" s="68">
        <f t="shared" si="2"/>
        <v>641957</v>
      </c>
      <c r="AC9" s="68">
        <f t="shared" si="2"/>
        <v>0</v>
      </c>
      <c r="AD9" s="68">
        <f t="shared" si="2"/>
        <v>0</v>
      </c>
      <c r="AE9" s="68">
        <f t="shared" si="2"/>
        <v>98748</v>
      </c>
      <c r="AF9" s="68">
        <f t="shared" si="2"/>
        <v>54257983</v>
      </c>
      <c r="AG9" s="68">
        <f t="shared" si="2"/>
        <v>1369208</v>
      </c>
      <c r="AH9" s="68">
        <f t="shared" si="2"/>
        <v>50344984</v>
      </c>
      <c r="AI9" s="68">
        <f t="shared" si="2"/>
        <v>50273414</v>
      </c>
      <c r="AJ9" s="68">
        <f t="shared" si="2"/>
        <v>3676</v>
      </c>
      <c r="AK9" s="68">
        <f t="shared" si="2"/>
        <v>67894</v>
      </c>
      <c r="AL9" s="68">
        <f t="shared" si="2"/>
        <v>0</v>
      </c>
      <c r="AM9" s="68">
        <f t="shared" si="2"/>
        <v>0</v>
      </c>
      <c r="AN9" s="68">
        <f>+AN10+AN19</f>
        <v>1090735</v>
      </c>
      <c r="AO9" s="68">
        <f>+AO10+AO19</f>
        <v>247544</v>
      </c>
      <c r="AP9" s="68">
        <f>+AP10+AP19</f>
        <v>843191</v>
      </c>
      <c r="AQ9" s="68">
        <f t="shared" si="2"/>
        <v>0</v>
      </c>
      <c r="AR9" s="68">
        <f t="shared" si="2"/>
        <v>0</v>
      </c>
      <c r="AS9" s="68">
        <f t="shared" si="2"/>
        <v>0</v>
      </c>
      <c r="AT9" s="68">
        <f t="shared" si="2"/>
        <v>0</v>
      </c>
      <c r="AU9" s="68">
        <f t="shared" si="2"/>
        <v>372454</v>
      </c>
      <c r="AV9" s="68">
        <f t="shared" si="2"/>
        <v>6</v>
      </c>
      <c r="AW9" s="68">
        <f t="shared" si="2"/>
        <v>0</v>
      </c>
      <c r="AX9" s="68">
        <f t="shared" si="2"/>
        <v>6</v>
      </c>
      <c r="AY9" s="68">
        <f t="shared" si="2"/>
        <v>0</v>
      </c>
      <c r="AZ9" s="68">
        <f t="shared" si="2"/>
        <v>388390</v>
      </c>
      <c r="BA9" s="68">
        <f>+BA10+BA19</f>
        <v>53565777</v>
      </c>
      <c r="BB9" s="68">
        <f>+AF9-BA9</f>
        <v>692206</v>
      </c>
      <c r="BC9" s="68">
        <f t="shared" si="2"/>
        <v>0</v>
      </c>
      <c r="BD9" s="68">
        <f t="shared" si="2"/>
        <v>0</v>
      </c>
      <c r="BE9" s="68">
        <f t="shared" si="2"/>
        <v>0</v>
      </c>
      <c r="BF9" s="68">
        <f t="shared" si="2"/>
        <v>0</v>
      </c>
      <c r="BG9" s="68">
        <f>+BG10+BG19</f>
        <v>0</v>
      </c>
      <c r="BH9" s="68">
        <f t="shared" si="2"/>
        <v>19345</v>
      </c>
      <c r="BI9" s="68">
        <f>+BI10+BI19</f>
        <v>12367</v>
      </c>
      <c r="BJ9" s="68">
        <f t="shared" si="2"/>
        <v>409636</v>
      </c>
      <c r="BK9" s="68">
        <f>+BK10+BK19</f>
        <v>16485</v>
      </c>
      <c r="BL9" s="68">
        <f>+BH9-BJ9</f>
        <v>-390291</v>
      </c>
      <c r="BM9" s="68">
        <f t="shared" si="2"/>
        <v>0</v>
      </c>
      <c r="BN9" s="68">
        <f t="shared" si="2"/>
        <v>32123</v>
      </c>
      <c r="BO9" s="68">
        <f t="shared" si="2"/>
        <v>15271</v>
      </c>
      <c r="BP9" s="68">
        <f>+BN9-BO9</f>
        <v>16852</v>
      </c>
      <c r="BQ9" s="68">
        <f t="shared" si="2"/>
        <v>318767</v>
      </c>
      <c r="BR9" s="68">
        <f t="shared" si="2"/>
        <v>692206</v>
      </c>
      <c r="BS9" s="68">
        <f t="shared" si="2"/>
        <v>0</v>
      </c>
      <c r="BT9" s="68">
        <f t="shared" si="2"/>
        <v>42266</v>
      </c>
      <c r="BU9" s="68">
        <f t="shared" si="2"/>
        <v>0</v>
      </c>
      <c r="BV9" s="68">
        <f t="shared" si="2"/>
        <v>276501</v>
      </c>
      <c r="BW9" s="68">
        <f t="shared" si="2"/>
        <v>649940</v>
      </c>
      <c r="BX9" s="68">
        <f t="shared" si="2"/>
        <v>591930</v>
      </c>
      <c r="BY9" s="68">
        <f t="shared" si="2"/>
        <v>403322</v>
      </c>
      <c r="BZ9" s="68">
        <f t="shared" si="2"/>
        <v>171742</v>
      </c>
      <c r="CA9" s="68">
        <f t="shared" si="2"/>
        <v>16866</v>
      </c>
      <c r="CB9" s="68">
        <f t="shared" si="2"/>
        <v>110279</v>
      </c>
      <c r="CC9" s="68">
        <f t="shared" si="2"/>
        <v>38957</v>
      </c>
      <c r="CD9" s="68">
        <f aca="true" t="shared" si="3" ref="CD9:CI9">+CD10+CD19</f>
        <v>71104</v>
      </c>
      <c r="CE9" s="68">
        <f t="shared" si="3"/>
        <v>812270</v>
      </c>
      <c r="CF9" s="68">
        <f t="shared" si="3"/>
        <v>108</v>
      </c>
      <c r="CG9" s="68">
        <f t="shared" si="3"/>
        <v>8</v>
      </c>
      <c r="CH9" s="68">
        <f t="shared" si="3"/>
        <v>36</v>
      </c>
      <c r="CI9" s="68">
        <f t="shared" si="3"/>
        <v>152</v>
      </c>
      <c r="CJ9" s="69">
        <f>+CJ10+CJ19</f>
        <v>9326</v>
      </c>
    </row>
    <row r="10" spans="1:88" ht="13.5" customHeight="1">
      <c r="A10" s="78" t="s">
        <v>81</v>
      </c>
      <c r="B10" s="79"/>
      <c r="C10" s="68">
        <f aca="true" t="shared" si="4" ref="C10:CC10">SUM(C11:C18)</f>
        <v>10274553</v>
      </c>
      <c r="D10" s="68">
        <f t="shared" si="4"/>
        <v>12518894</v>
      </c>
      <c r="E10" s="68">
        <f t="shared" si="4"/>
        <v>8993502</v>
      </c>
      <c r="F10" s="68">
        <f t="shared" si="4"/>
        <v>3135310</v>
      </c>
      <c r="G10" s="68">
        <f>SUM(G11:G18)</f>
        <v>58874</v>
      </c>
      <c r="H10" s="68">
        <f>SUM(H11:H18)</f>
        <v>303847</v>
      </c>
      <c r="I10" s="68">
        <f t="shared" si="4"/>
        <v>27361</v>
      </c>
      <c r="J10" s="68">
        <f t="shared" si="4"/>
        <v>13567393</v>
      </c>
      <c r="K10" s="68">
        <f>SUM(K11:K18)</f>
        <v>13493702</v>
      </c>
      <c r="L10" s="68">
        <f>SUM(L11:L18)</f>
        <v>73691</v>
      </c>
      <c r="M10" s="68">
        <f t="shared" si="4"/>
        <v>7218808</v>
      </c>
      <c r="N10" s="68">
        <f t="shared" si="4"/>
        <v>0</v>
      </c>
      <c r="O10" s="68">
        <f t="shared" si="4"/>
        <v>0</v>
      </c>
      <c r="P10" s="68">
        <f>SUM(P11:P18)</f>
        <v>7038911</v>
      </c>
      <c r="Q10" s="68">
        <f>SUM(Q11:Q18)</f>
        <v>179897</v>
      </c>
      <c r="R10" s="68">
        <f t="shared" si="4"/>
        <v>0</v>
      </c>
      <c r="S10" s="68">
        <f t="shared" si="4"/>
        <v>0</v>
      </c>
      <c r="T10" s="68">
        <f t="shared" si="4"/>
        <v>7511684</v>
      </c>
      <c r="U10" s="68">
        <f t="shared" si="4"/>
        <v>42266</v>
      </c>
      <c r="V10" s="68">
        <f t="shared" si="4"/>
        <v>7467249</v>
      </c>
      <c r="W10" s="68">
        <f>SUM(W11:W18)</f>
        <v>6040332</v>
      </c>
      <c r="X10" s="68">
        <f>SUM(X11:X18)</f>
        <v>170431</v>
      </c>
      <c r="Y10" s="68">
        <f>SUM(Y11:Y18)</f>
        <v>1256486</v>
      </c>
      <c r="Z10" s="68">
        <f t="shared" si="4"/>
        <v>2169</v>
      </c>
      <c r="AA10" s="68">
        <f t="shared" si="4"/>
        <v>94392</v>
      </c>
      <c r="AB10" s="68">
        <f t="shared" si="4"/>
        <v>605791</v>
      </c>
      <c r="AC10" s="68">
        <f t="shared" si="4"/>
        <v>0</v>
      </c>
      <c r="AD10" s="68">
        <f t="shared" si="4"/>
        <v>0</v>
      </c>
      <c r="AE10" s="68">
        <f t="shared" si="4"/>
        <v>85597</v>
      </c>
      <c r="AF10" s="68">
        <f t="shared" si="4"/>
        <v>51877112</v>
      </c>
      <c r="AG10" s="68">
        <f t="shared" si="4"/>
        <v>1279079</v>
      </c>
      <c r="AH10" s="68">
        <f t="shared" si="4"/>
        <v>48209525</v>
      </c>
      <c r="AI10" s="68">
        <f t="shared" si="4"/>
        <v>48143191</v>
      </c>
      <c r="AJ10" s="68">
        <f t="shared" si="4"/>
        <v>938</v>
      </c>
      <c r="AK10" s="68">
        <f t="shared" si="4"/>
        <v>65396</v>
      </c>
      <c r="AL10" s="68">
        <f t="shared" si="4"/>
        <v>0</v>
      </c>
      <c r="AM10" s="68">
        <f t="shared" si="4"/>
        <v>0</v>
      </c>
      <c r="AN10" s="68">
        <f>SUM(AN11:AN18)</f>
        <v>1014733</v>
      </c>
      <c r="AO10" s="68">
        <f>SUM(AO11:AO18)</f>
        <v>221250</v>
      </c>
      <c r="AP10" s="68">
        <f>SUM(AP11:AP18)</f>
        <v>793483</v>
      </c>
      <c r="AQ10" s="68">
        <f t="shared" si="4"/>
        <v>0</v>
      </c>
      <c r="AR10" s="68">
        <f t="shared" si="4"/>
        <v>0</v>
      </c>
      <c r="AS10" s="68">
        <f t="shared" si="4"/>
        <v>0</v>
      </c>
      <c r="AT10" s="68">
        <f t="shared" si="4"/>
        <v>0</v>
      </c>
      <c r="AU10" s="68">
        <f t="shared" si="4"/>
        <v>359412</v>
      </c>
      <c r="AV10" s="68">
        <f t="shared" si="4"/>
        <v>6</v>
      </c>
      <c r="AW10" s="68">
        <f t="shared" si="4"/>
        <v>0</v>
      </c>
      <c r="AX10" s="68">
        <f t="shared" si="4"/>
        <v>6</v>
      </c>
      <c r="AY10" s="68">
        <f t="shared" si="4"/>
        <v>0</v>
      </c>
      <c r="AZ10" s="68">
        <f t="shared" si="4"/>
        <v>343804</v>
      </c>
      <c r="BA10" s="68">
        <f t="shared" si="4"/>
        <v>51206559</v>
      </c>
      <c r="BB10" s="68">
        <f aca="true" t="shared" si="5" ref="BB10:BB35">+AF10-BA10</f>
        <v>670553</v>
      </c>
      <c r="BC10" s="68">
        <f t="shared" si="4"/>
        <v>0</v>
      </c>
      <c r="BD10" s="68">
        <f t="shared" si="4"/>
        <v>0</v>
      </c>
      <c r="BE10" s="68">
        <f t="shared" si="4"/>
        <v>0</v>
      </c>
      <c r="BF10" s="68">
        <f t="shared" si="4"/>
        <v>0</v>
      </c>
      <c r="BG10" s="68">
        <f>SUM(BG11:BG18)</f>
        <v>0</v>
      </c>
      <c r="BH10" s="68">
        <f t="shared" si="4"/>
        <v>18440</v>
      </c>
      <c r="BI10" s="68">
        <f>SUM(BI11:BI18)</f>
        <v>12367</v>
      </c>
      <c r="BJ10" s="68">
        <f t="shared" si="4"/>
        <v>390437</v>
      </c>
      <c r="BK10" s="68">
        <f>SUM(BK11:BK18)</f>
        <v>15612</v>
      </c>
      <c r="BL10" s="68">
        <f aca="true" t="shared" si="6" ref="BL10:BL35">+BH10-BJ10</f>
        <v>-371997</v>
      </c>
      <c r="BM10" s="68">
        <f t="shared" si="4"/>
        <v>0</v>
      </c>
      <c r="BN10" s="68">
        <f t="shared" si="4"/>
        <v>27850</v>
      </c>
      <c r="BO10" s="68">
        <f t="shared" si="4"/>
        <v>15096</v>
      </c>
      <c r="BP10" s="68">
        <f aca="true" t="shared" si="7" ref="BP10:BP35">+BN10-BO10</f>
        <v>12754</v>
      </c>
      <c r="BQ10" s="68">
        <f t="shared" si="4"/>
        <v>311310</v>
      </c>
      <c r="BR10" s="68">
        <f t="shared" si="4"/>
        <v>670553</v>
      </c>
      <c r="BS10" s="68">
        <f t="shared" si="4"/>
        <v>0</v>
      </c>
      <c r="BT10" s="68">
        <f t="shared" si="4"/>
        <v>42266</v>
      </c>
      <c r="BU10" s="68">
        <f t="shared" si="4"/>
        <v>0</v>
      </c>
      <c r="BV10" s="68">
        <f t="shared" si="4"/>
        <v>269044</v>
      </c>
      <c r="BW10" s="68">
        <f t="shared" si="4"/>
        <v>628287</v>
      </c>
      <c r="BX10" s="68">
        <f t="shared" si="4"/>
        <v>546073</v>
      </c>
      <c r="BY10" s="68">
        <f t="shared" si="4"/>
        <v>378403</v>
      </c>
      <c r="BZ10" s="68">
        <f t="shared" si="4"/>
        <v>158818</v>
      </c>
      <c r="CA10" s="68">
        <f t="shared" si="4"/>
        <v>8852</v>
      </c>
      <c r="CB10" s="68">
        <f t="shared" si="4"/>
        <v>99434</v>
      </c>
      <c r="CC10" s="68">
        <f t="shared" si="4"/>
        <v>37738</v>
      </c>
      <c r="CD10" s="68">
        <f aca="true" t="shared" si="8" ref="CD10:CI10">SUM(CD11:CD18)</f>
        <v>71104</v>
      </c>
      <c r="CE10" s="68">
        <f t="shared" si="8"/>
        <v>754349</v>
      </c>
      <c r="CF10" s="68">
        <f t="shared" si="8"/>
        <v>104</v>
      </c>
      <c r="CG10" s="68">
        <f t="shared" si="8"/>
        <v>5</v>
      </c>
      <c r="CH10" s="68">
        <f t="shared" si="8"/>
        <v>31</v>
      </c>
      <c r="CI10" s="68">
        <f t="shared" si="8"/>
        <v>140</v>
      </c>
      <c r="CJ10" s="69">
        <f>SUM(CJ11:CJ18)</f>
        <v>8659</v>
      </c>
    </row>
    <row r="11" spans="1:88" ht="13.5" customHeight="1">
      <c r="A11" s="13" t="s">
        <v>82</v>
      </c>
      <c r="B11" s="14"/>
      <c r="C11" s="70">
        <v>3877960</v>
      </c>
      <c r="D11" s="70">
        <v>4557247</v>
      </c>
      <c r="E11" s="70">
        <v>3368293</v>
      </c>
      <c r="F11" s="70">
        <v>1048583</v>
      </c>
      <c r="G11" s="70">
        <v>9593</v>
      </c>
      <c r="H11" s="70">
        <v>118243</v>
      </c>
      <c r="I11" s="70">
        <v>12535</v>
      </c>
      <c r="J11" s="70">
        <v>5036329</v>
      </c>
      <c r="K11" s="70">
        <v>5024661</v>
      </c>
      <c r="L11" s="70">
        <v>11668</v>
      </c>
      <c r="M11" s="70">
        <v>2695249</v>
      </c>
      <c r="N11" s="70"/>
      <c r="O11" s="70"/>
      <c r="P11" s="70">
        <v>2631331</v>
      </c>
      <c r="Q11" s="70">
        <v>63918</v>
      </c>
      <c r="R11" s="70"/>
      <c r="S11" s="70"/>
      <c r="T11" s="70">
        <v>2799838</v>
      </c>
      <c r="U11" s="70"/>
      <c r="V11" s="70">
        <v>2799838</v>
      </c>
      <c r="W11" s="70">
        <v>2250938</v>
      </c>
      <c r="X11" s="70">
        <v>65422</v>
      </c>
      <c r="Y11" s="70">
        <v>483478</v>
      </c>
      <c r="Z11" s="70"/>
      <c r="AA11" s="70">
        <v>52389</v>
      </c>
      <c r="AB11" s="70">
        <v>136821</v>
      </c>
      <c r="AC11" s="70"/>
      <c r="AD11" s="70"/>
      <c r="AE11" s="70">
        <v>8802</v>
      </c>
      <c r="AF11" s="70">
        <v>19164635</v>
      </c>
      <c r="AG11" s="70">
        <v>462569</v>
      </c>
      <c r="AH11" s="70">
        <v>18008624</v>
      </c>
      <c r="AI11" s="70">
        <v>17984618</v>
      </c>
      <c r="AJ11" s="70"/>
      <c r="AK11" s="70">
        <v>24006</v>
      </c>
      <c r="AL11" s="70"/>
      <c r="AM11" s="70"/>
      <c r="AN11" s="70">
        <v>354060</v>
      </c>
      <c r="AO11" s="70">
        <v>44968</v>
      </c>
      <c r="AP11" s="70">
        <v>309092</v>
      </c>
      <c r="AQ11" s="70"/>
      <c r="AR11" s="70"/>
      <c r="AS11" s="70"/>
      <c r="AT11" s="70"/>
      <c r="AU11" s="70">
        <v>96246</v>
      </c>
      <c r="AV11" s="70"/>
      <c r="AW11" s="70"/>
      <c r="AX11" s="70"/>
      <c r="AY11" s="70"/>
      <c r="AZ11" s="70">
        <v>89086</v>
      </c>
      <c r="BA11" s="70">
        <v>19010585</v>
      </c>
      <c r="BB11" s="70">
        <f t="shared" si="5"/>
        <v>154050</v>
      </c>
      <c r="BC11" s="70"/>
      <c r="BD11" s="70"/>
      <c r="BE11" s="70"/>
      <c r="BF11" s="70"/>
      <c r="BG11" s="70"/>
      <c r="BH11" s="70">
        <v>8731</v>
      </c>
      <c r="BI11" s="70">
        <v>8731</v>
      </c>
      <c r="BJ11" s="70">
        <v>147730</v>
      </c>
      <c r="BK11" s="70"/>
      <c r="BL11" s="70">
        <f t="shared" si="6"/>
        <v>-138999</v>
      </c>
      <c r="BM11" s="70"/>
      <c r="BN11" s="70">
        <v>17046</v>
      </c>
      <c r="BO11" s="70"/>
      <c r="BP11" s="70">
        <f t="shared" si="7"/>
        <v>17046</v>
      </c>
      <c r="BQ11" s="70">
        <v>32097</v>
      </c>
      <c r="BR11" s="70">
        <v>154050</v>
      </c>
      <c r="BS11" s="70"/>
      <c r="BT11" s="70"/>
      <c r="BU11" s="70"/>
      <c r="BV11" s="70">
        <v>32097</v>
      </c>
      <c r="BW11" s="70">
        <v>154050</v>
      </c>
      <c r="BX11" s="70">
        <v>152867</v>
      </c>
      <c r="BY11" s="70">
        <v>103348</v>
      </c>
      <c r="BZ11" s="70">
        <v>49519</v>
      </c>
      <c r="CA11" s="70"/>
      <c r="CB11" s="70">
        <v>31848</v>
      </c>
      <c r="CC11" s="70"/>
      <c r="CD11" s="70">
        <v>1754</v>
      </c>
      <c r="CE11" s="70">
        <v>186469</v>
      </c>
      <c r="CF11" s="70">
        <v>26</v>
      </c>
      <c r="CG11" s="70"/>
      <c r="CH11" s="70"/>
      <c r="CI11" s="70">
        <v>26</v>
      </c>
      <c r="CJ11" s="76"/>
    </row>
    <row r="12" spans="1:88" ht="13.5" customHeight="1">
      <c r="A12" s="13" t="s">
        <v>83</v>
      </c>
      <c r="B12" s="14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>
        <f t="shared" si="5"/>
        <v>0</v>
      </c>
      <c r="BC12" s="70"/>
      <c r="BD12" s="70"/>
      <c r="BE12" s="70"/>
      <c r="BF12" s="70"/>
      <c r="BG12" s="70"/>
      <c r="BH12" s="70"/>
      <c r="BI12" s="70"/>
      <c r="BJ12" s="70"/>
      <c r="BK12" s="70"/>
      <c r="BL12" s="70">
        <f t="shared" si="6"/>
        <v>0</v>
      </c>
      <c r="BM12" s="70"/>
      <c r="BN12" s="70"/>
      <c r="BO12" s="70"/>
      <c r="BP12" s="70">
        <f t="shared" si="7"/>
        <v>0</v>
      </c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6"/>
    </row>
    <row r="13" spans="1:88" ht="13.5" customHeight="1">
      <c r="A13" s="13" t="s">
        <v>84</v>
      </c>
      <c r="B13" s="14"/>
      <c r="C13" s="70">
        <v>3510900</v>
      </c>
      <c r="D13" s="70">
        <v>4041510</v>
      </c>
      <c r="E13" s="70">
        <v>2965464</v>
      </c>
      <c r="F13" s="70">
        <v>963455</v>
      </c>
      <c r="G13" s="70">
        <v>23838</v>
      </c>
      <c r="H13" s="70">
        <v>83262</v>
      </c>
      <c r="I13" s="70">
        <v>5491</v>
      </c>
      <c r="J13" s="70">
        <v>4476770</v>
      </c>
      <c r="K13" s="70">
        <v>4447110</v>
      </c>
      <c r="L13" s="70">
        <v>29660</v>
      </c>
      <c r="M13" s="70">
        <v>2323849</v>
      </c>
      <c r="N13" s="70"/>
      <c r="O13" s="70"/>
      <c r="P13" s="70">
        <v>2271479</v>
      </c>
      <c r="Q13" s="70">
        <v>52370</v>
      </c>
      <c r="R13" s="70"/>
      <c r="S13" s="70"/>
      <c r="T13" s="70">
        <v>2453022</v>
      </c>
      <c r="U13" s="70"/>
      <c r="V13" s="70">
        <v>2453022</v>
      </c>
      <c r="W13" s="70">
        <v>1984854</v>
      </c>
      <c r="X13" s="70">
        <v>55277</v>
      </c>
      <c r="Y13" s="70">
        <v>412891</v>
      </c>
      <c r="Z13" s="70"/>
      <c r="AA13" s="70"/>
      <c r="AB13" s="70">
        <v>17291</v>
      </c>
      <c r="AC13" s="70"/>
      <c r="AD13" s="70"/>
      <c r="AE13" s="70">
        <v>17750</v>
      </c>
      <c r="AF13" s="70">
        <v>16841092</v>
      </c>
      <c r="AG13" s="70">
        <v>398830</v>
      </c>
      <c r="AH13" s="70">
        <v>15885850</v>
      </c>
      <c r="AI13" s="70">
        <v>15863263</v>
      </c>
      <c r="AJ13" s="70"/>
      <c r="AK13" s="70">
        <v>22587</v>
      </c>
      <c r="AL13" s="70"/>
      <c r="AM13" s="70"/>
      <c r="AN13" s="70">
        <v>315424</v>
      </c>
      <c r="AO13" s="70">
        <v>85882</v>
      </c>
      <c r="AP13" s="70">
        <v>229542</v>
      </c>
      <c r="AQ13" s="70"/>
      <c r="AR13" s="70"/>
      <c r="AS13" s="70"/>
      <c r="AT13" s="70"/>
      <c r="AU13" s="70">
        <v>17118</v>
      </c>
      <c r="AV13" s="70"/>
      <c r="AW13" s="70"/>
      <c r="AX13" s="70"/>
      <c r="AY13" s="70"/>
      <c r="AZ13" s="70">
        <v>8678</v>
      </c>
      <c r="BA13" s="70">
        <v>16625900</v>
      </c>
      <c r="BB13" s="70">
        <f t="shared" si="5"/>
        <v>215192</v>
      </c>
      <c r="BC13" s="70"/>
      <c r="BD13" s="70"/>
      <c r="BE13" s="70"/>
      <c r="BF13" s="70"/>
      <c r="BG13" s="70"/>
      <c r="BH13" s="70">
        <v>9709</v>
      </c>
      <c r="BI13" s="70">
        <v>3636</v>
      </c>
      <c r="BJ13" s="70">
        <v>81308</v>
      </c>
      <c r="BK13" s="70"/>
      <c r="BL13" s="70">
        <f t="shared" si="6"/>
        <v>-71599</v>
      </c>
      <c r="BM13" s="70"/>
      <c r="BN13" s="70"/>
      <c r="BO13" s="70">
        <v>7601</v>
      </c>
      <c r="BP13" s="70">
        <f t="shared" si="7"/>
        <v>-7601</v>
      </c>
      <c r="BQ13" s="70">
        <v>135992</v>
      </c>
      <c r="BR13" s="70">
        <v>215192</v>
      </c>
      <c r="BS13" s="70"/>
      <c r="BT13" s="70"/>
      <c r="BU13" s="70"/>
      <c r="BV13" s="70">
        <v>135992</v>
      </c>
      <c r="BW13" s="70">
        <v>215192</v>
      </c>
      <c r="BX13" s="70">
        <v>142147</v>
      </c>
      <c r="BY13" s="70">
        <v>94883</v>
      </c>
      <c r="BZ13" s="70">
        <v>47264</v>
      </c>
      <c r="CA13" s="70"/>
      <c r="CB13" s="70">
        <v>36664</v>
      </c>
      <c r="CC13" s="70">
        <v>17355</v>
      </c>
      <c r="CD13" s="70">
        <v>58751</v>
      </c>
      <c r="CE13" s="70">
        <v>254917</v>
      </c>
      <c r="CF13" s="70">
        <v>23</v>
      </c>
      <c r="CG13" s="70"/>
      <c r="CH13" s="70">
        <v>17</v>
      </c>
      <c r="CI13" s="70">
        <v>40</v>
      </c>
      <c r="CJ13" s="71"/>
    </row>
    <row r="14" spans="1:88" ht="13.5" customHeight="1">
      <c r="A14" s="13" t="s">
        <v>85</v>
      </c>
      <c r="B14" s="14"/>
      <c r="C14" s="70">
        <v>1105478</v>
      </c>
      <c r="D14" s="70">
        <v>1407738</v>
      </c>
      <c r="E14" s="70">
        <v>969742</v>
      </c>
      <c r="F14" s="70">
        <v>389222</v>
      </c>
      <c r="G14" s="70">
        <v>7149</v>
      </c>
      <c r="H14" s="70">
        <v>39125</v>
      </c>
      <c r="I14" s="70">
        <v>2500</v>
      </c>
      <c r="J14" s="70">
        <v>1471448</v>
      </c>
      <c r="K14" s="70">
        <v>1463441</v>
      </c>
      <c r="L14" s="70">
        <v>8007</v>
      </c>
      <c r="M14" s="70">
        <v>823771</v>
      </c>
      <c r="N14" s="70"/>
      <c r="O14" s="70"/>
      <c r="P14" s="70">
        <v>800764</v>
      </c>
      <c r="Q14" s="70">
        <v>23007</v>
      </c>
      <c r="R14" s="70"/>
      <c r="S14" s="70"/>
      <c r="T14" s="70">
        <v>812562</v>
      </c>
      <c r="U14" s="70"/>
      <c r="V14" s="70">
        <v>810393</v>
      </c>
      <c r="W14" s="70">
        <v>654962</v>
      </c>
      <c r="X14" s="70">
        <v>21421</v>
      </c>
      <c r="Y14" s="70">
        <v>134010</v>
      </c>
      <c r="Z14" s="70">
        <v>2169</v>
      </c>
      <c r="AA14" s="70"/>
      <c r="AB14" s="70">
        <v>312974</v>
      </c>
      <c r="AC14" s="70"/>
      <c r="AD14" s="70"/>
      <c r="AE14" s="70">
        <v>6015</v>
      </c>
      <c r="AF14" s="70">
        <v>5939986</v>
      </c>
      <c r="AG14" s="70">
        <v>125389</v>
      </c>
      <c r="AH14" s="70">
        <v>5239696</v>
      </c>
      <c r="AI14" s="70">
        <v>5233291</v>
      </c>
      <c r="AJ14" s="70"/>
      <c r="AK14" s="70">
        <v>6405</v>
      </c>
      <c r="AL14" s="70"/>
      <c r="AM14" s="70"/>
      <c r="AN14" s="70">
        <v>128005</v>
      </c>
      <c r="AO14" s="70">
        <v>24993</v>
      </c>
      <c r="AP14" s="70">
        <v>103012</v>
      </c>
      <c r="AQ14" s="70"/>
      <c r="AR14" s="70"/>
      <c r="AS14" s="70"/>
      <c r="AT14" s="70"/>
      <c r="AU14" s="70">
        <v>197464</v>
      </c>
      <c r="AV14" s="70"/>
      <c r="AW14" s="70"/>
      <c r="AX14" s="70"/>
      <c r="AY14" s="70"/>
      <c r="AZ14" s="70">
        <v>168747</v>
      </c>
      <c r="BA14" s="70">
        <v>5859301</v>
      </c>
      <c r="BB14" s="70">
        <f t="shared" si="5"/>
        <v>80685</v>
      </c>
      <c r="BC14" s="70"/>
      <c r="BD14" s="70"/>
      <c r="BE14" s="70"/>
      <c r="BF14" s="70"/>
      <c r="BG14" s="70"/>
      <c r="BH14" s="70"/>
      <c r="BI14" s="70"/>
      <c r="BJ14" s="70">
        <v>72088</v>
      </c>
      <c r="BK14" s="70">
        <v>4481</v>
      </c>
      <c r="BL14" s="70">
        <f t="shared" si="6"/>
        <v>-72088</v>
      </c>
      <c r="BM14" s="70"/>
      <c r="BN14" s="70">
        <v>3674</v>
      </c>
      <c r="BO14" s="70">
        <v>1167</v>
      </c>
      <c r="BP14" s="70">
        <f t="shared" si="7"/>
        <v>2507</v>
      </c>
      <c r="BQ14" s="70">
        <v>11104</v>
      </c>
      <c r="BR14" s="70">
        <v>80685</v>
      </c>
      <c r="BS14" s="70"/>
      <c r="BT14" s="70"/>
      <c r="BU14" s="70"/>
      <c r="BV14" s="70">
        <v>11104</v>
      </c>
      <c r="BW14" s="70">
        <v>80685</v>
      </c>
      <c r="BX14" s="70">
        <v>65800</v>
      </c>
      <c r="BY14" s="70">
        <v>41669</v>
      </c>
      <c r="BZ14" s="70">
        <v>24131</v>
      </c>
      <c r="CA14" s="70"/>
      <c r="CB14" s="70">
        <v>14017</v>
      </c>
      <c r="CC14" s="70">
        <v>7488</v>
      </c>
      <c r="CD14" s="70"/>
      <c r="CE14" s="70">
        <v>87305</v>
      </c>
      <c r="CF14" s="70">
        <v>6</v>
      </c>
      <c r="CG14" s="70">
        <v>5</v>
      </c>
      <c r="CH14" s="70">
        <v>9</v>
      </c>
      <c r="CI14" s="70">
        <v>20</v>
      </c>
      <c r="CJ14" s="71">
        <v>5631</v>
      </c>
    </row>
    <row r="15" spans="1:88" ht="13.5" customHeight="1">
      <c r="A15" s="13" t="s">
        <v>86</v>
      </c>
      <c r="B15" s="14"/>
      <c r="C15" s="70">
        <v>876598</v>
      </c>
      <c r="D15" s="70">
        <v>1406198</v>
      </c>
      <c r="E15" s="70">
        <v>912702</v>
      </c>
      <c r="F15" s="70">
        <v>443692</v>
      </c>
      <c r="G15" s="70">
        <v>10052</v>
      </c>
      <c r="H15" s="70">
        <v>37252</v>
      </c>
      <c r="I15" s="70">
        <v>2500</v>
      </c>
      <c r="J15" s="70">
        <v>1389465</v>
      </c>
      <c r="K15" s="70">
        <v>1378200</v>
      </c>
      <c r="L15" s="70">
        <v>11265</v>
      </c>
      <c r="M15" s="70">
        <v>740003</v>
      </c>
      <c r="N15" s="70"/>
      <c r="O15" s="70"/>
      <c r="P15" s="70">
        <v>716351</v>
      </c>
      <c r="Q15" s="70">
        <v>23652</v>
      </c>
      <c r="R15" s="70"/>
      <c r="S15" s="70"/>
      <c r="T15" s="70">
        <v>761230</v>
      </c>
      <c r="U15" s="70">
        <v>42266</v>
      </c>
      <c r="V15" s="70">
        <v>718964</v>
      </c>
      <c r="W15" s="70">
        <v>611857</v>
      </c>
      <c r="X15" s="70">
        <v>6209</v>
      </c>
      <c r="Y15" s="70">
        <v>100898</v>
      </c>
      <c r="Z15" s="70"/>
      <c r="AA15" s="70">
        <v>17239</v>
      </c>
      <c r="AB15" s="70">
        <v>42069</v>
      </c>
      <c r="AC15" s="70"/>
      <c r="AD15" s="70"/>
      <c r="AE15" s="70">
        <v>51519</v>
      </c>
      <c r="AF15" s="70">
        <v>5284321</v>
      </c>
      <c r="AG15" s="70">
        <v>161449</v>
      </c>
      <c r="AH15" s="70">
        <v>4899276</v>
      </c>
      <c r="AI15" s="70">
        <v>4891680</v>
      </c>
      <c r="AJ15" s="70">
        <v>938</v>
      </c>
      <c r="AK15" s="70">
        <v>6658</v>
      </c>
      <c r="AL15" s="70"/>
      <c r="AM15" s="70"/>
      <c r="AN15" s="70">
        <v>122799</v>
      </c>
      <c r="AO15" s="70">
        <v>35145</v>
      </c>
      <c r="AP15" s="70">
        <v>87654</v>
      </c>
      <c r="AQ15" s="70"/>
      <c r="AR15" s="70"/>
      <c r="AS15" s="70"/>
      <c r="AT15" s="70"/>
      <c r="AU15" s="70">
        <v>8957</v>
      </c>
      <c r="AV15" s="70"/>
      <c r="AW15" s="70"/>
      <c r="AX15" s="70"/>
      <c r="AY15" s="70"/>
      <c r="AZ15" s="70">
        <v>42500</v>
      </c>
      <c r="BA15" s="70">
        <v>5234981</v>
      </c>
      <c r="BB15" s="70">
        <f t="shared" si="5"/>
        <v>49340</v>
      </c>
      <c r="BC15" s="70"/>
      <c r="BD15" s="70"/>
      <c r="BE15" s="70"/>
      <c r="BF15" s="70"/>
      <c r="BG15" s="70"/>
      <c r="BH15" s="70"/>
      <c r="BI15" s="70"/>
      <c r="BJ15" s="70">
        <v>47358</v>
      </c>
      <c r="BK15" s="70">
        <v>8579</v>
      </c>
      <c r="BL15" s="70">
        <f t="shared" si="6"/>
        <v>-47358</v>
      </c>
      <c r="BM15" s="70"/>
      <c r="BN15" s="70">
        <v>7130</v>
      </c>
      <c r="BO15" s="70">
        <v>1975</v>
      </c>
      <c r="BP15" s="70">
        <f t="shared" si="7"/>
        <v>5155</v>
      </c>
      <c r="BQ15" s="70">
        <v>7137</v>
      </c>
      <c r="BR15" s="70">
        <v>49340</v>
      </c>
      <c r="BS15" s="70"/>
      <c r="BT15" s="70">
        <v>42266</v>
      </c>
      <c r="BU15" s="70"/>
      <c r="BV15" s="70">
        <v>-35129</v>
      </c>
      <c r="BW15" s="70">
        <v>7074</v>
      </c>
      <c r="BX15" s="70">
        <v>125580</v>
      </c>
      <c r="BY15" s="70">
        <v>103816</v>
      </c>
      <c r="BZ15" s="70">
        <v>21764</v>
      </c>
      <c r="CA15" s="70"/>
      <c r="CB15" s="70">
        <v>5627</v>
      </c>
      <c r="CC15" s="70">
        <v>6727</v>
      </c>
      <c r="CD15" s="70">
        <v>9409</v>
      </c>
      <c r="CE15" s="70">
        <v>147343</v>
      </c>
      <c r="CF15" s="70">
        <v>40</v>
      </c>
      <c r="CG15" s="70"/>
      <c r="CH15" s="70"/>
      <c r="CI15" s="70">
        <v>40</v>
      </c>
      <c r="CJ15" s="71"/>
    </row>
    <row r="16" spans="1:88" ht="13.5" customHeight="1">
      <c r="A16" s="13" t="s">
        <v>87</v>
      </c>
      <c r="B16" s="14"/>
      <c r="C16" s="70">
        <v>903617</v>
      </c>
      <c r="D16" s="70">
        <v>1106201</v>
      </c>
      <c r="E16" s="70">
        <v>777301</v>
      </c>
      <c r="F16" s="70">
        <v>290358</v>
      </c>
      <c r="G16" s="70">
        <v>8242</v>
      </c>
      <c r="H16" s="70">
        <v>25965</v>
      </c>
      <c r="I16" s="70">
        <v>4335</v>
      </c>
      <c r="J16" s="70">
        <v>1193381</v>
      </c>
      <c r="K16" s="70">
        <v>1180290</v>
      </c>
      <c r="L16" s="70">
        <v>13091</v>
      </c>
      <c r="M16" s="70">
        <v>635936</v>
      </c>
      <c r="N16" s="70"/>
      <c r="O16" s="70"/>
      <c r="P16" s="70">
        <v>618986</v>
      </c>
      <c r="Q16" s="70">
        <v>16950</v>
      </c>
      <c r="R16" s="70"/>
      <c r="S16" s="70"/>
      <c r="T16" s="70">
        <v>685032</v>
      </c>
      <c r="U16" s="70"/>
      <c r="V16" s="70">
        <v>685032</v>
      </c>
      <c r="W16" s="70">
        <v>537721</v>
      </c>
      <c r="X16" s="70">
        <v>22102</v>
      </c>
      <c r="Y16" s="70">
        <v>125209</v>
      </c>
      <c r="Z16" s="70"/>
      <c r="AA16" s="70">
        <v>24764</v>
      </c>
      <c r="AB16" s="70">
        <v>96636</v>
      </c>
      <c r="AC16" s="70"/>
      <c r="AD16" s="70"/>
      <c r="AE16" s="70">
        <v>1511</v>
      </c>
      <c r="AF16" s="70">
        <v>4647078</v>
      </c>
      <c r="AG16" s="70">
        <v>130842</v>
      </c>
      <c r="AH16" s="70">
        <v>4176079</v>
      </c>
      <c r="AI16" s="70">
        <v>4170339</v>
      </c>
      <c r="AJ16" s="70"/>
      <c r="AK16" s="70">
        <v>5740</v>
      </c>
      <c r="AL16" s="70"/>
      <c r="AM16" s="70"/>
      <c r="AN16" s="70">
        <v>94445</v>
      </c>
      <c r="AO16" s="70">
        <v>30262</v>
      </c>
      <c r="AP16" s="70">
        <v>64183</v>
      </c>
      <c r="AQ16" s="70"/>
      <c r="AR16" s="70"/>
      <c r="AS16" s="70"/>
      <c r="AT16" s="70"/>
      <c r="AU16" s="70">
        <v>39627</v>
      </c>
      <c r="AV16" s="70">
        <v>6</v>
      </c>
      <c r="AW16" s="70"/>
      <c r="AX16" s="70">
        <v>6</v>
      </c>
      <c r="AY16" s="70"/>
      <c r="AZ16" s="70">
        <v>34793</v>
      </c>
      <c r="BA16" s="70">
        <v>4475792</v>
      </c>
      <c r="BB16" s="70">
        <f t="shared" si="5"/>
        <v>171286</v>
      </c>
      <c r="BC16" s="70"/>
      <c r="BD16" s="70"/>
      <c r="BE16" s="70"/>
      <c r="BF16" s="70"/>
      <c r="BG16" s="70"/>
      <c r="BH16" s="70"/>
      <c r="BI16" s="70"/>
      <c r="BJ16" s="70">
        <v>41953</v>
      </c>
      <c r="BK16" s="70">
        <v>2552</v>
      </c>
      <c r="BL16" s="70">
        <f t="shared" si="6"/>
        <v>-41953</v>
      </c>
      <c r="BM16" s="70"/>
      <c r="BN16" s="70"/>
      <c r="BO16" s="70">
        <v>4353</v>
      </c>
      <c r="BP16" s="70">
        <f t="shared" si="7"/>
        <v>-4353</v>
      </c>
      <c r="BQ16" s="70">
        <v>124980</v>
      </c>
      <c r="BR16" s="70">
        <v>171286</v>
      </c>
      <c r="BS16" s="70"/>
      <c r="BT16" s="70"/>
      <c r="BU16" s="70"/>
      <c r="BV16" s="70">
        <v>124980</v>
      </c>
      <c r="BW16" s="70">
        <v>171286</v>
      </c>
      <c r="BX16" s="70">
        <v>59679</v>
      </c>
      <c r="BY16" s="70">
        <v>34687</v>
      </c>
      <c r="BZ16" s="70">
        <v>16140</v>
      </c>
      <c r="CA16" s="70">
        <v>8852</v>
      </c>
      <c r="CB16" s="70">
        <v>11278</v>
      </c>
      <c r="CC16" s="70">
        <v>6168</v>
      </c>
      <c r="CD16" s="70">
        <v>1190</v>
      </c>
      <c r="CE16" s="70">
        <v>78315</v>
      </c>
      <c r="CF16" s="70">
        <v>9</v>
      </c>
      <c r="CG16" s="70"/>
      <c r="CH16" s="70">
        <v>5</v>
      </c>
      <c r="CI16" s="70">
        <v>14</v>
      </c>
      <c r="CJ16" s="71">
        <v>3028</v>
      </c>
    </row>
    <row r="17" spans="1:88" ht="13.5" customHeight="1">
      <c r="A17" s="15" t="s">
        <v>88</v>
      </c>
      <c r="B17" s="14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>
        <f t="shared" si="5"/>
        <v>0</v>
      </c>
      <c r="BC17" s="70"/>
      <c r="BD17" s="70"/>
      <c r="BE17" s="70"/>
      <c r="BF17" s="70"/>
      <c r="BG17" s="70"/>
      <c r="BH17" s="70"/>
      <c r="BI17" s="70"/>
      <c r="BJ17" s="70"/>
      <c r="BK17" s="70"/>
      <c r="BL17" s="70">
        <f t="shared" si="6"/>
        <v>0</v>
      </c>
      <c r="BM17" s="70"/>
      <c r="BN17" s="70"/>
      <c r="BO17" s="70"/>
      <c r="BP17" s="70">
        <f t="shared" si="7"/>
        <v>0</v>
      </c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1"/>
    </row>
    <row r="18" spans="1:88" ht="13.5" customHeight="1">
      <c r="A18" s="13" t="s">
        <v>89</v>
      </c>
      <c r="B18" s="14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>
        <f t="shared" si="5"/>
        <v>0</v>
      </c>
      <c r="BC18" s="70"/>
      <c r="BD18" s="70"/>
      <c r="BE18" s="70"/>
      <c r="BF18" s="70"/>
      <c r="BG18" s="70"/>
      <c r="BH18" s="70"/>
      <c r="BI18" s="70"/>
      <c r="BJ18" s="70"/>
      <c r="BK18" s="70"/>
      <c r="BL18" s="70">
        <f t="shared" si="6"/>
        <v>0</v>
      </c>
      <c r="BM18" s="70"/>
      <c r="BN18" s="70"/>
      <c r="BO18" s="70"/>
      <c r="BP18" s="70">
        <f t="shared" si="7"/>
        <v>0</v>
      </c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1"/>
    </row>
    <row r="19" spans="1:88" ht="13.5" customHeight="1">
      <c r="A19" s="78" t="s">
        <v>90</v>
      </c>
      <c r="B19" s="79"/>
      <c r="C19" s="72">
        <f aca="true" t="shared" si="9" ref="C19:BA19">SUM(C20:C30)</f>
        <v>371504</v>
      </c>
      <c r="D19" s="72">
        <f t="shared" si="9"/>
        <v>622988</v>
      </c>
      <c r="E19" s="72">
        <f t="shared" si="9"/>
        <v>386525</v>
      </c>
      <c r="F19" s="72">
        <f t="shared" si="9"/>
        <v>212586</v>
      </c>
      <c r="G19" s="72">
        <f t="shared" si="9"/>
        <v>6383</v>
      </c>
      <c r="H19" s="72">
        <f t="shared" si="9"/>
        <v>14838</v>
      </c>
      <c r="I19" s="72">
        <f t="shared" si="9"/>
        <v>2656</v>
      </c>
      <c r="J19" s="72">
        <f t="shared" si="9"/>
        <v>606523</v>
      </c>
      <c r="K19" s="72">
        <f t="shared" si="9"/>
        <v>596862</v>
      </c>
      <c r="L19" s="72">
        <f t="shared" si="9"/>
        <v>9661</v>
      </c>
      <c r="M19" s="72">
        <f t="shared" si="9"/>
        <v>335212</v>
      </c>
      <c r="N19" s="72">
        <f t="shared" si="9"/>
        <v>0</v>
      </c>
      <c r="O19" s="72">
        <f t="shared" si="9"/>
        <v>0</v>
      </c>
      <c r="P19" s="72">
        <f t="shared" si="9"/>
        <v>324601</v>
      </c>
      <c r="Q19" s="72">
        <f t="shared" si="9"/>
        <v>10611</v>
      </c>
      <c r="R19" s="72">
        <f t="shared" si="9"/>
        <v>0</v>
      </c>
      <c r="S19" s="72">
        <f t="shared" si="9"/>
        <v>0</v>
      </c>
      <c r="T19" s="72">
        <f t="shared" si="9"/>
        <v>379941</v>
      </c>
      <c r="U19" s="72">
        <f t="shared" si="9"/>
        <v>0</v>
      </c>
      <c r="V19" s="72">
        <f t="shared" si="9"/>
        <v>379941</v>
      </c>
      <c r="W19" s="72">
        <f t="shared" si="9"/>
        <v>266933</v>
      </c>
      <c r="X19" s="72">
        <f t="shared" si="9"/>
        <v>21394</v>
      </c>
      <c r="Y19" s="72">
        <f t="shared" si="9"/>
        <v>91614</v>
      </c>
      <c r="Z19" s="72">
        <f t="shared" si="9"/>
        <v>0</v>
      </c>
      <c r="AA19" s="72">
        <f t="shared" si="9"/>
        <v>15386</v>
      </c>
      <c r="AB19" s="72">
        <f t="shared" si="9"/>
        <v>36166</v>
      </c>
      <c r="AC19" s="72">
        <f t="shared" si="9"/>
        <v>0</v>
      </c>
      <c r="AD19" s="72">
        <f t="shared" si="9"/>
        <v>0</v>
      </c>
      <c r="AE19" s="72">
        <f t="shared" si="9"/>
        <v>13151</v>
      </c>
      <c r="AF19" s="72">
        <f t="shared" si="9"/>
        <v>2380871</v>
      </c>
      <c r="AG19" s="72">
        <f t="shared" si="9"/>
        <v>90129</v>
      </c>
      <c r="AH19" s="72">
        <f t="shared" si="9"/>
        <v>2135459</v>
      </c>
      <c r="AI19" s="72">
        <f t="shared" si="9"/>
        <v>2130223</v>
      </c>
      <c r="AJ19" s="72">
        <f t="shared" si="9"/>
        <v>2738</v>
      </c>
      <c r="AK19" s="72">
        <f t="shared" si="9"/>
        <v>2498</v>
      </c>
      <c r="AL19" s="72">
        <f t="shared" si="9"/>
        <v>0</v>
      </c>
      <c r="AM19" s="72">
        <f t="shared" si="9"/>
        <v>0</v>
      </c>
      <c r="AN19" s="72">
        <f t="shared" si="9"/>
        <v>76002</v>
      </c>
      <c r="AO19" s="72">
        <f t="shared" si="9"/>
        <v>26294</v>
      </c>
      <c r="AP19" s="72">
        <f t="shared" si="9"/>
        <v>49708</v>
      </c>
      <c r="AQ19" s="72">
        <f t="shared" si="9"/>
        <v>0</v>
      </c>
      <c r="AR19" s="72">
        <f t="shared" si="9"/>
        <v>0</v>
      </c>
      <c r="AS19" s="72">
        <f t="shared" si="9"/>
        <v>0</v>
      </c>
      <c r="AT19" s="72">
        <f t="shared" si="9"/>
        <v>0</v>
      </c>
      <c r="AU19" s="72">
        <f t="shared" si="9"/>
        <v>13042</v>
      </c>
      <c r="AV19" s="72">
        <f t="shared" si="9"/>
        <v>0</v>
      </c>
      <c r="AW19" s="72">
        <f t="shared" si="9"/>
        <v>0</v>
      </c>
      <c r="AX19" s="72">
        <f t="shared" si="9"/>
        <v>0</v>
      </c>
      <c r="AY19" s="72">
        <f t="shared" si="9"/>
        <v>0</v>
      </c>
      <c r="AZ19" s="72">
        <f t="shared" si="9"/>
        <v>44586</v>
      </c>
      <c r="BA19" s="72">
        <f t="shared" si="9"/>
        <v>2359218</v>
      </c>
      <c r="BB19" s="72">
        <f t="shared" si="5"/>
        <v>21653</v>
      </c>
      <c r="BC19" s="72">
        <f aca="true" t="shared" si="10" ref="BC19:BK19">SUM(BC20:BC30)</f>
        <v>0</v>
      </c>
      <c r="BD19" s="72">
        <f t="shared" si="10"/>
        <v>0</v>
      </c>
      <c r="BE19" s="72">
        <f t="shared" si="10"/>
        <v>0</v>
      </c>
      <c r="BF19" s="72">
        <f t="shared" si="10"/>
        <v>0</v>
      </c>
      <c r="BG19" s="72">
        <f t="shared" si="10"/>
        <v>0</v>
      </c>
      <c r="BH19" s="72">
        <f t="shared" si="10"/>
        <v>905</v>
      </c>
      <c r="BI19" s="72">
        <f t="shared" si="10"/>
        <v>0</v>
      </c>
      <c r="BJ19" s="72">
        <f t="shared" si="10"/>
        <v>19199</v>
      </c>
      <c r="BK19" s="72">
        <f t="shared" si="10"/>
        <v>873</v>
      </c>
      <c r="BL19" s="72">
        <f t="shared" si="6"/>
        <v>-18294</v>
      </c>
      <c r="BM19" s="72">
        <f>SUM(BM20:BM30)</f>
        <v>0</v>
      </c>
      <c r="BN19" s="72">
        <f>SUM(BN20:BN30)</f>
        <v>4273</v>
      </c>
      <c r="BO19" s="72">
        <f>SUM(BO20:BO30)</f>
        <v>175</v>
      </c>
      <c r="BP19" s="72">
        <f t="shared" si="7"/>
        <v>4098</v>
      </c>
      <c r="BQ19" s="72">
        <f aca="true" t="shared" si="11" ref="BQ19:CJ19">SUM(BQ20:BQ30)</f>
        <v>7457</v>
      </c>
      <c r="BR19" s="72">
        <f t="shared" si="11"/>
        <v>21653</v>
      </c>
      <c r="BS19" s="72">
        <f t="shared" si="11"/>
        <v>0</v>
      </c>
      <c r="BT19" s="72">
        <f t="shared" si="11"/>
        <v>0</v>
      </c>
      <c r="BU19" s="72">
        <f t="shared" si="11"/>
        <v>0</v>
      </c>
      <c r="BV19" s="72">
        <f t="shared" si="11"/>
        <v>7457</v>
      </c>
      <c r="BW19" s="72">
        <f t="shared" si="11"/>
        <v>21653</v>
      </c>
      <c r="BX19" s="72">
        <f t="shared" si="11"/>
        <v>45857</v>
      </c>
      <c r="BY19" s="72">
        <f t="shared" si="11"/>
        <v>24919</v>
      </c>
      <c r="BZ19" s="72">
        <f t="shared" si="11"/>
        <v>12924</v>
      </c>
      <c r="CA19" s="72">
        <f t="shared" si="11"/>
        <v>8014</v>
      </c>
      <c r="CB19" s="72">
        <f t="shared" si="11"/>
        <v>10845</v>
      </c>
      <c r="CC19" s="72">
        <f t="shared" si="11"/>
        <v>1219</v>
      </c>
      <c r="CD19" s="72">
        <f t="shared" si="11"/>
        <v>0</v>
      </c>
      <c r="CE19" s="72">
        <f t="shared" si="11"/>
        <v>57921</v>
      </c>
      <c r="CF19" s="72">
        <f t="shared" si="11"/>
        <v>4</v>
      </c>
      <c r="CG19" s="72">
        <f t="shared" si="11"/>
        <v>3</v>
      </c>
      <c r="CH19" s="72">
        <f t="shared" si="11"/>
        <v>5</v>
      </c>
      <c r="CI19" s="72">
        <f t="shared" si="11"/>
        <v>12</v>
      </c>
      <c r="CJ19" s="73">
        <f t="shared" si="11"/>
        <v>667</v>
      </c>
    </row>
    <row r="20" spans="1:88" ht="13.5" customHeight="1">
      <c r="A20" s="13" t="s">
        <v>91</v>
      </c>
      <c r="B20" s="14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>
        <f t="shared" si="5"/>
        <v>0</v>
      </c>
      <c r="BC20" s="70"/>
      <c r="BD20" s="70"/>
      <c r="BE20" s="70"/>
      <c r="BF20" s="70"/>
      <c r="BG20" s="70"/>
      <c r="BH20" s="70"/>
      <c r="BI20" s="70"/>
      <c r="BJ20" s="70"/>
      <c r="BK20" s="70"/>
      <c r="BL20" s="70">
        <f t="shared" si="6"/>
        <v>0</v>
      </c>
      <c r="BM20" s="70"/>
      <c r="BN20" s="70"/>
      <c r="BO20" s="70"/>
      <c r="BP20" s="70">
        <f t="shared" si="7"/>
        <v>0</v>
      </c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1"/>
    </row>
    <row r="21" spans="1:88" ht="13.5" customHeight="1">
      <c r="A21" s="13" t="s">
        <v>92</v>
      </c>
      <c r="B21" s="14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>
        <f t="shared" si="5"/>
        <v>0</v>
      </c>
      <c r="BC21" s="70"/>
      <c r="BD21" s="70"/>
      <c r="BE21" s="70"/>
      <c r="BF21" s="70"/>
      <c r="BG21" s="70"/>
      <c r="BH21" s="70"/>
      <c r="BI21" s="70"/>
      <c r="BJ21" s="70"/>
      <c r="BK21" s="70"/>
      <c r="BL21" s="70">
        <f t="shared" si="6"/>
        <v>0</v>
      </c>
      <c r="BM21" s="70"/>
      <c r="BN21" s="70"/>
      <c r="BO21" s="70"/>
      <c r="BP21" s="70">
        <f t="shared" si="7"/>
        <v>0</v>
      </c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1"/>
    </row>
    <row r="22" spans="1:88" ht="13.5" customHeight="1">
      <c r="A22" s="13" t="s">
        <v>128</v>
      </c>
      <c r="B22" s="14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>
        <f t="shared" si="5"/>
        <v>0</v>
      </c>
      <c r="BC22" s="70"/>
      <c r="BD22" s="70"/>
      <c r="BE22" s="70"/>
      <c r="BF22" s="70"/>
      <c r="BG22" s="70"/>
      <c r="BH22" s="70"/>
      <c r="BI22" s="70"/>
      <c r="BJ22" s="70"/>
      <c r="BK22" s="70"/>
      <c r="BL22" s="70">
        <f t="shared" si="6"/>
        <v>0</v>
      </c>
      <c r="BM22" s="70"/>
      <c r="BN22" s="70"/>
      <c r="BO22" s="70"/>
      <c r="BP22" s="70">
        <f t="shared" si="7"/>
        <v>0</v>
      </c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1"/>
    </row>
    <row r="23" spans="1:88" ht="13.5" customHeight="1">
      <c r="A23" s="13" t="s">
        <v>93</v>
      </c>
      <c r="B23" s="14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>
        <f t="shared" si="5"/>
        <v>0</v>
      </c>
      <c r="BC23" s="70"/>
      <c r="BD23" s="70"/>
      <c r="BE23" s="70"/>
      <c r="BF23" s="70"/>
      <c r="BG23" s="70"/>
      <c r="BH23" s="70"/>
      <c r="BI23" s="70"/>
      <c r="BJ23" s="70"/>
      <c r="BK23" s="70"/>
      <c r="BL23" s="70">
        <f t="shared" si="6"/>
        <v>0</v>
      </c>
      <c r="BM23" s="70"/>
      <c r="BN23" s="70"/>
      <c r="BO23" s="70"/>
      <c r="BP23" s="70">
        <f t="shared" si="7"/>
        <v>0</v>
      </c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1"/>
    </row>
    <row r="24" spans="1:88" ht="13.5" customHeight="1">
      <c r="A24" s="13" t="s">
        <v>94</v>
      </c>
      <c r="B24" s="14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>
        <f t="shared" si="5"/>
        <v>0</v>
      </c>
      <c r="BC24" s="70"/>
      <c r="BD24" s="70"/>
      <c r="BE24" s="70"/>
      <c r="BF24" s="70"/>
      <c r="BG24" s="70"/>
      <c r="BH24" s="70"/>
      <c r="BI24" s="70"/>
      <c r="BJ24" s="70"/>
      <c r="BK24" s="70"/>
      <c r="BL24" s="70">
        <f t="shared" si="6"/>
        <v>0</v>
      </c>
      <c r="BM24" s="70"/>
      <c r="BN24" s="70"/>
      <c r="BO24" s="70"/>
      <c r="BP24" s="70">
        <f t="shared" si="7"/>
        <v>0</v>
      </c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1"/>
    </row>
    <row r="25" spans="1:88" ht="13.5" customHeight="1">
      <c r="A25" s="13" t="s">
        <v>25</v>
      </c>
      <c r="B25" s="14"/>
      <c r="C25" s="70">
        <v>222172</v>
      </c>
      <c r="D25" s="70">
        <v>347090</v>
      </c>
      <c r="E25" s="70">
        <v>213600</v>
      </c>
      <c r="F25" s="70">
        <v>119958</v>
      </c>
      <c r="G25" s="70">
        <v>2308</v>
      </c>
      <c r="H25" s="70">
        <v>9768</v>
      </c>
      <c r="I25" s="70">
        <v>1456</v>
      </c>
      <c r="J25" s="70">
        <v>342799</v>
      </c>
      <c r="K25" s="70">
        <v>340214</v>
      </c>
      <c r="L25" s="70">
        <v>2585</v>
      </c>
      <c r="M25" s="70">
        <v>190050</v>
      </c>
      <c r="N25" s="70"/>
      <c r="O25" s="70"/>
      <c r="P25" s="70">
        <v>184012</v>
      </c>
      <c r="Q25" s="70">
        <v>6038</v>
      </c>
      <c r="R25" s="70"/>
      <c r="S25" s="70"/>
      <c r="T25" s="70">
        <v>206036</v>
      </c>
      <c r="U25" s="70"/>
      <c r="V25" s="70">
        <v>206036</v>
      </c>
      <c r="W25" s="70">
        <v>150812</v>
      </c>
      <c r="X25" s="70">
        <v>13960</v>
      </c>
      <c r="Y25" s="70">
        <v>41264</v>
      </c>
      <c r="Z25" s="70"/>
      <c r="AA25" s="70"/>
      <c r="AB25" s="70">
        <v>35459</v>
      </c>
      <c r="AC25" s="70"/>
      <c r="AD25" s="70"/>
      <c r="AE25" s="70">
        <v>9914</v>
      </c>
      <c r="AF25" s="70">
        <v>1353520</v>
      </c>
      <c r="AG25" s="70">
        <v>40329</v>
      </c>
      <c r="AH25" s="70">
        <v>1206493</v>
      </c>
      <c r="AI25" s="70">
        <v>1204941</v>
      </c>
      <c r="AJ25" s="70"/>
      <c r="AK25" s="70">
        <v>1552</v>
      </c>
      <c r="AL25" s="70"/>
      <c r="AM25" s="70"/>
      <c r="AN25" s="70">
        <v>41995</v>
      </c>
      <c r="AO25" s="70">
        <v>8665</v>
      </c>
      <c r="AP25" s="70">
        <v>33330</v>
      </c>
      <c r="AQ25" s="70"/>
      <c r="AR25" s="70"/>
      <c r="AS25" s="70"/>
      <c r="AT25" s="70"/>
      <c r="AU25" s="70">
        <v>13009</v>
      </c>
      <c r="AV25" s="70"/>
      <c r="AW25" s="70"/>
      <c r="AX25" s="70"/>
      <c r="AY25" s="70"/>
      <c r="AZ25" s="70">
        <v>30942</v>
      </c>
      <c r="BA25" s="70">
        <v>1332768</v>
      </c>
      <c r="BB25" s="70">
        <f t="shared" si="5"/>
        <v>20752</v>
      </c>
      <c r="BC25" s="70"/>
      <c r="BD25" s="70"/>
      <c r="BE25" s="70"/>
      <c r="BF25" s="70"/>
      <c r="BG25" s="70"/>
      <c r="BH25" s="70"/>
      <c r="BI25" s="70"/>
      <c r="BJ25" s="70">
        <v>5738</v>
      </c>
      <c r="BK25" s="70">
        <v>236</v>
      </c>
      <c r="BL25" s="70">
        <f t="shared" si="6"/>
        <v>-5738</v>
      </c>
      <c r="BM25" s="70"/>
      <c r="BN25" s="70">
        <v>778</v>
      </c>
      <c r="BO25" s="70">
        <v>175</v>
      </c>
      <c r="BP25" s="70">
        <f t="shared" si="7"/>
        <v>603</v>
      </c>
      <c r="BQ25" s="70">
        <v>15617</v>
      </c>
      <c r="BR25" s="70">
        <v>20752</v>
      </c>
      <c r="BS25" s="70"/>
      <c r="BT25" s="70"/>
      <c r="BU25" s="70"/>
      <c r="BV25" s="70">
        <v>15617</v>
      </c>
      <c r="BW25" s="70">
        <v>20752</v>
      </c>
      <c r="BX25" s="70">
        <v>35422</v>
      </c>
      <c r="BY25" s="70">
        <v>18143</v>
      </c>
      <c r="BZ25" s="70">
        <v>9265</v>
      </c>
      <c r="CA25" s="70">
        <v>8014</v>
      </c>
      <c r="CB25" s="70">
        <v>8873</v>
      </c>
      <c r="CC25" s="70"/>
      <c r="CD25" s="70"/>
      <c r="CE25" s="70">
        <v>44295</v>
      </c>
      <c r="CF25" s="70">
        <v>2</v>
      </c>
      <c r="CG25" s="70">
        <v>3</v>
      </c>
      <c r="CH25" s="70">
        <v>5</v>
      </c>
      <c r="CI25" s="70">
        <v>10</v>
      </c>
      <c r="CJ25" s="71"/>
    </row>
    <row r="26" spans="1:88" ht="13.5" customHeight="1">
      <c r="A26" s="13" t="s">
        <v>95</v>
      </c>
      <c r="B26" s="14"/>
      <c r="C26" s="70">
        <v>149332</v>
      </c>
      <c r="D26" s="70">
        <v>275898</v>
      </c>
      <c r="E26" s="70">
        <v>172925</v>
      </c>
      <c r="F26" s="70">
        <v>92628</v>
      </c>
      <c r="G26" s="70">
        <v>4075</v>
      </c>
      <c r="H26" s="70">
        <v>5070</v>
      </c>
      <c r="I26" s="70">
        <v>1200</v>
      </c>
      <c r="J26" s="70">
        <v>263724</v>
      </c>
      <c r="K26" s="70">
        <v>256648</v>
      </c>
      <c r="L26" s="70">
        <v>7076</v>
      </c>
      <c r="M26" s="70">
        <v>145162</v>
      </c>
      <c r="N26" s="70"/>
      <c r="O26" s="70"/>
      <c r="P26" s="70">
        <v>140589</v>
      </c>
      <c r="Q26" s="70">
        <v>4573</v>
      </c>
      <c r="R26" s="70"/>
      <c r="S26" s="70"/>
      <c r="T26" s="70">
        <v>173905</v>
      </c>
      <c r="U26" s="70"/>
      <c r="V26" s="70">
        <v>173905</v>
      </c>
      <c r="W26" s="70">
        <v>116121</v>
      </c>
      <c r="X26" s="70">
        <v>7434</v>
      </c>
      <c r="Y26" s="70">
        <v>50350</v>
      </c>
      <c r="Z26" s="70"/>
      <c r="AA26" s="70">
        <v>15386</v>
      </c>
      <c r="AB26" s="70">
        <v>707</v>
      </c>
      <c r="AC26" s="70"/>
      <c r="AD26" s="70"/>
      <c r="AE26" s="70">
        <v>3237</v>
      </c>
      <c r="AF26" s="70">
        <v>1027351</v>
      </c>
      <c r="AG26" s="70">
        <v>49800</v>
      </c>
      <c r="AH26" s="70">
        <v>928966</v>
      </c>
      <c r="AI26" s="70">
        <v>925282</v>
      </c>
      <c r="AJ26" s="70">
        <v>2738</v>
      </c>
      <c r="AK26" s="70">
        <v>946</v>
      </c>
      <c r="AL26" s="70"/>
      <c r="AM26" s="70"/>
      <c r="AN26" s="70">
        <v>34007</v>
      </c>
      <c r="AO26" s="70">
        <v>17629</v>
      </c>
      <c r="AP26" s="70">
        <v>16378</v>
      </c>
      <c r="AQ26" s="70"/>
      <c r="AR26" s="70"/>
      <c r="AS26" s="70"/>
      <c r="AT26" s="70"/>
      <c r="AU26" s="70">
        <v>33</v>
      </c>
      <c r="AV26" s="70"/>
      <c r="AW26" s="70"/>
      <c r="AX26" s="70"/>
      <c r="AY26" s="70"/>
      <c r="AZ26" s="70">
        <v>13644</v>
      </c>
      <c r="BA26" s="70">
        <v>1026450</v>
      </c>
      <c r="BB26" s="70">
        <f t="shared" si="5"/>
        <v>901</v>
      </c>
      <c r="BC26" s="70"/>
      <c r="BD26" s="70"/>
      <c r="BE26" s="70"/>
      <c r="BF26" s="70"/>
      <c r="BG26" s="70"/>
      <c r="BH26" s="70">
        <v>905</v>
      </c>
      <c r="BI26" s="70"/>
      <c r="BJ26" s="70">
        <v>13461</v>
      </c>
      <c r="BK26" s="70">
        <v>637</v>
      </c>
      <c r="BL26" s="70">
        <f t="shared" si="6"/>
        <v>-12556</v>
      </c>
      <c r="BM26" s="70"/>
      <c r="BN26" s="70">
        <v>3495</v>
      </c>
      <c r="BO26" s="70"/>
      <c r="BP26" s="70">
        <f t="shared" si="7"/>
        <v>3495</v>
      </c>
      <c r="BQ26" s="70">
        <v>-8160</v>
      </c>
      <c r="BR26" s="70">
        <v>901</v>
      </c>
      <c r="BS26" s="70"/>
      <c r="BT26" s="70"/>
      <c r="BU26" s="70"/>
      <c r="BV26" s="70">
        <v>-8160</v>
      </c>
      <c r="BW26" s="70">
        <v>901</v>
      </c>
      <c r="BX26" s="70">
        <v>10435</v>
      </c>
      <c r="BY26" s="70">
        <v>6776</v>
      </c>
      <c r="BZ26" s="70">
        <v>3659</v>
      </c>
      <c r="CA26" s="70"/>
      <c r="CB26" s="70">
        <v>1972</v>
      </c>
      <c r="CC26" s="70">
        <v>1219</v>
      </c>
      <c r="CD26" s="70"/>
      <c r="CE26" s="70">
        <v>13626</v>
      </c>
      <c r="CF26" s="70">
        <v>2</v>
      </c>
      <c r="CG26" s="70"/>
      <c r="CH26" s="70"/>
      <c r="CI26" s="70">
        <v>2</v>
      </c>
      <c r="CJ26" s="71">
        <v>667</v>
      </c>
    </row>
    <row r="27" spans="1:88" ht="13.5" customHeight="1">
      <c r="A27" s="13" t="s">
        <v>129</v>
      </c>
      <c r="B27" s="14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>
        <f t="shared" si="5"/>
        <v>0</v>
      </c>
      <c r="BC27" s="70"/>
      <c r="BD27" s="70"/>
      <c r="BE27" s="70"/>
      <c r="BF27" s="70"/>
      <c r="BG27" s="70"/>
      <c r="BH27" s="70"/>
      <c r="BI27" s="70"/>
      <c r="BJ27" s="70"/>
      <c r="BK27" s="70"/>
      <c r="BL27" s="70">
        <f t="shared" si="6"/>
        <v>0</v>
      </c>
      <c r="BM27" s="70"/>
      <c r="BN27" s="70"/>
      <c r="BO27" s="70"/>
      <c r="BP27" s="70">
        <f t="shared" si="7"/>
        <v>0</v>
      </c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6"/>
    </row>
    <row r="28" spans="1:88" ht="13.5" customHeight="1">
      <c r="A28" s="13" t="s">
        <v>26</v>
      </c>
      <c r="B28" s="14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>
        <f t="shared" si="5"/>
        <v>0</v>
      </c>
      <c r="BC28" s="70"/>
      <c r="BD28" s="70"/>
      <c r="BE28" s="70"/>
      <c r="BF28" s="70"/>
      <c r="BG28" s="70"/>
      <c r="BH28" s="70"/>
      <c r="BI28" s="70"/>
      <c r="BJ28" s="70"/>
      <c r="BK28" s="70"/>
      <c r="BL28" s="70">
        <f t="shared" si="6"/>
        <v>0</v>
      </c>
      <c r="BM28" s="70"/>
      <c r="BN28" s="70"/>
      <c r="BO28" s="70"/>
      <c r="BP28" s="70">
        <f t="shared" si="7"/>
        <v>0</v>
      </c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6"/>
    </row>
    <row r="29" spans="1:88" ht="13.5" customHeight="1">
      <c r="A29" s="13" t="s">
        <v>130</v>
      </c>
      <c r="B29" s="14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>
        <f t="shared" si="5"/>
        <v>0</v>
      </c>
      <c r="BC29" s="70"/>
      <c r="BD29" s="70"/>
      <c r="BE29" s="70"/>
      <c r="BF29" s="70"/>
      <c r="BG29" s="70"/>
      <c r="BH29" s="70"/>
      <c r="BI29" s="70"/>
      <c r="BJ29" s="70"/>
      <c r="BK29" s="70"/>
      <c r="BL29" s="70">
        <f t="shared" si="6"/>
        <v>0</v>
      </c>
      <c r="BM29" s="70"/>
      <c r="BN29" s="70"/>
      <c r="BO29" s="70"/>
      <c r="BP29" s="70">
        <f t="shared" si="7"/>
        <v>0</v>
      </c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6"/>
    </row>
    <row r="30" spans="1:88" ht="13.5" customHeight="1">
      <c r="A30" s="16" t="s">
        <v>96</v>
      </c>
      <c r="B30" s="1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>
        <f t="shared" si="5"/>
        <v>0</v>
      </c>
      <c r="BC30" s="68"/>
      <c r="BD30" s="68"/>
      <c r="BE30" s="68"/>
      <c r="BF30" s="68"/>
      <c r="BG30" s="68"/>
      <c r="BH30" s="68"/>
      <c r="BI30" s="68"/>
      <c r="BJ30" s="68"/>
      <c r="BK30" s="68"/>
      <c r="BL30" s="68">
        <f t="shared" si="6"/>
        <v>0</v>
      </c>
      <c r="BM30" s="68"/>
      <c r="BN30" s="68"/>
      <c r="BO30" s="68"/>
      <c r="BP30" s="68">
        <f t="shared" si="7"/>
        <v>0</v>
      </c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77"/>
    </row>
    <row r="31" spans="1:89" ht="13.5" customHeight="1">
      <c r="A31" s="80" t="s">
        <v>131</v>
      </c>
      <c r="B31" s="81"/>
      <c r="C31" s="68">
        <f aca="true" t="shared" si="12" ref="C31:BN31">SUM(C32:C35)</f>
        <v>4708979</v>
      </c>
      <c r="D31" s="68">
        <f t="shared" si="12"/>
        <v>6888596</v>
      </c>
      <c r="E31" s="68">
        <f t="shared" si="12"/>
        <v>4523687</v>
      </c>
      <c r="F31" s="68">
        <f t="shared" si="12"/>
        <v>2104467</v>
      </c>
      <c r="G31" s="68">
        <f t="shared" si="12"/>
        <v>93033</v>
      </c>
      <c r="H31" s="68">
        <f t="shared" si="12"/>
        <v>141997</v>
      </c>
      <c r="I31" s="68">
        <f t="shared" si="12"/>
        <v>25412</v>
      </c>
      <c r="J31" s="68">
        <f t="shared" si="12"/>
        <v>6921036</v>
      </c>
      <c r="K31" s="68">
        <f t="shared" si="12"/>
        <v>6811974</v>
      </c>
      <c r="L31" s="68">
        <f t="shared" si="12"/>
        <v>109062</v>
      </c>
      <c r="M31" s="68">
        <f t="shared" si="12"/>
        <v>3772929</v>
      </c>
      <c r="N31" s="68">
        <f t="shared" si="12"/>
        <v>0</v>
      </c>
      <c r="O31" s="68">
        <f t="shared" si="12"/>
        <v>0</v>
      </c>
      <c r="P31" s="68">
        <f t="shared" si="12"/>
        <v>3655414</v>
      </c>
      <c r="Q31" s="68">
        <f t="shared" si="12"/>
        <v>117515</v>
      </c>
      <c r="R31" s="68">
        <f t="shared" si="12"/>
        <v>0</v>
      </c>
      <c r="S31" s="68">
        <f t="shared" si="12"/>
        <v>0</v>
      </c>
      <c r="T31" s="68">
        <f t="shared" si="12"/>
        <v>3821383</v>
      </c>
      <c r="U31" s="68">
        <f t="shared" si="12"/>
        <v>20259</v>
      </c>
      <c r="V31" s="68">
        <f t="shared" si="12"/>
        <v>2694629</v>
      </c>
      <c r="W31" s="68">
        <f t="shared" si="12"/>
        <v>2177588</v>
      </c>
      <c r="X31" s="68">
        <f t="shared" si="12"/>
        <v>83168</v>
      </c>
      <c r="Y31" s="68">
        <f t="shared" si="12"/>
        <v>433873</v>
      </c>
      <c r="Z31" s="68">
        <f t="shared" si="12"/>
        <v>1106495</v>
      </c>
      <c r="AA31" s="68">
        <f t="shared" si="12"/>
        <v>0</v>
      </c>
      <c r="AB31" s="68">
        <f t="shared" si="12"/>
        <v>394742</v>
      </c>
      <c r="AC31" s="68">
        <f t="shared" si="12"/>
        <v>0</v>
      </c>
      <c r="AD31" s="68">
        <f t="shared" si="12"/>
        <v>0</v>
      </c>
      <c r="AE31" s="68">
        <f t="shared" si="12"/>
        <v>21964</v>
      </c>
      <c r="AF31" s="68">
        <f t="shared" si="12"/>
        <v>26529629</v>
      </c>
      <c r="AG31" s="68">
        <f t="shared" si="12"/>
        <v>627226</v>
      </c>
      <c r="AH31" s="68">
        <f t="shared" si="12"/>
        <v>24380218</v>
      </c>
      <c r="AI31" s="68">
        <f t="shared" si="12"/>
        <v>24349827</v>
      </c>
      <c r="AJ31" s="68">
        <f t="shared" si="12"/>
        <v>0</v>
      </c>
      <c r="AK31" s="68">
        <f t="shared" si="12"/>
        <v>30391</v>
      </c>
      <c r="AL31" s="68">
        <f t="shared" si="12"/>
        <v>0</v>
      </c>
      <c r="AM31" s="68">
        <f t="shared" si="12"/>
        <v>0</v>
      </c>
      <c r="AN31" s="68">
        <f t="shared" si="12"/>
        <v>716197</v>
      </c>
      <c r="AO31" s="68">
        <f t="shared" si="12"/>
        <v>362322</v>
      </c>
      <c r="AP31" s="68">
        <f t="shared" si="12"/>
        <v>353875</v>
      </c>
      <c r="AQ31" s="68">
        <f t="shared" si="12"/>
        <v>0</v>
      </c>
      <c r="AR31" s="68">
        <f t="shared" si="12"/>
        <v>0</v>
      </c>
      <c r="AS31" s="68">
        <f t="shared" si="12"/>
        <v>0</v>
      </c>
      <c r="AT31" s="68">
        <f t="shared" si="12"/>
        <v>0</v>
      </c>
      <c r="AU31" s="68">
        <f t="shared" si="12"/>
        <v>132231</v>
      </c>
      <c r="AV31" s="68">
        <f t="shared" si="12"/>
        <v>0</v>
      </c>
      <c r="AW31" s="68">
        <f t="shared" si="12"/>
        <v>0</v>
      </c>
      <c r="AX31" s="68">
        <f t="shared" si="12"/>
        <v>0</v>
      </c>
      <c r="AY31" s="68">
        <f t="shared" si="12"/>
        <v>0</v>
      </c>
      <c r="AZ31" s="68">
        <f t="shared" si="12"/>
        <v>319384</v>
      </c>
      <c r="BA31" s="68">
        <f t="shared" si="12"/>
        <v>26175256</v>
      </c>
      <c r="BB31" s="68">
        <f t="shared" si="12"/>
        <v>354373</v>
      </c>
      <c r="BC31" s="68">
        <f t="shared" si="12"/>
        <v>0</v>
      </c>
      <c r="BD31" s="68">
        <f t="shared" si="12"/>
        <v>0</v>
      </c>
      <c r="BE31" s="68">
        <f t="shared" si="12"/>
        <v>0</v>
      </c>
      <c r="BF31" s="68">
        <f t="shared" si="12"/>
        <v>0</v>
      </c>
      <c r="BG31" s="68">
        <f t="shared" si="12"/>
        <v>0</v>
      </c>
      <c r="BH31" s="68">
        <f t="shared" si="12"/>
        <v>0</v>
      </c>
      <c r="BI31" s="68">
        <f t="shared" si="12"/>
        <v>0</v>
      </c>
      <c r="BJ31" s="68">
        <f t="shared" si="12"/>
        <v>154467</v>
      </c>
      <c r="BK31" s="68">
        <f t="shared" si="12"/>
        <v>5014</v>
      </c>
      <c r="BL31" s="68">
        <f t="shared" si="12"/>
        <v>-154467</v>
      </c>
      <c r="BM31" s="68">
        <f t="shared" si="12"/>
        <v>0</v>
      </c>
      <c r="BN31" s="68">
        <f t="shared" si="12"/>
        <v>14646</v>
      </c>
      <c r="BO31" s="68">
        <f aca="true" t="shared" si="13" ref="BO31:CJ31">SUM(BO32:BO35)</f>
        <v>1688</v>
      </c>
      <c r="BP31" s="68">
        <f t="shared" si="13"/>
        <v>12958</v>
      </c>
      <c r="BQ31" s="68">
        <f t="shared" si="13"/>
        <v>212864</v>
      </c>
      <c r="BR31" s="68">
        <f t="shared" si="13"/>
        <v>354373</v>
      </c>
      <c r="BS31" s="68">
        <f t="shared" si="13"/>
        <v>0</v>
      </c>
      <c r="BT31" s="68">
        <f t="shared" si="13"/>
        <v>20259</v>
      </c>
      <c r="BU31" s="68">
        <f t="shared" si="13"/>
        <v>0</v>
      </c>
      <c r="BV31" s="68">
        <f t="shared" si="13"/>
        <v>192605</v>
      </c>
      <c r="BW31" s="68">
        <f t="shared" si="13"/>
        <v>334114</v>
      </c>
      <c r="BX31" s="68">
        <f t="shared" si="13"/>
        <v>103891</v>
      </c>
      <c r="BY31" s="68">
        <f t="shared" si="13"/>
        <v>68484</v>
      </c>
      <c r="BZ31" s="68">
        <f t="shared" si="13"/>
        <v>35407</v>
      </c>
      <c r="CA31" s="68">
        <f t="shared" si="13"/>
        <v>0</v>
      </c>
      <c r="CB31" s="68">
        <f t="shared" si="13"/>
        <v>22238</v>
      </c>
      <c r="CC31" s="68">
        <f t="shared" si="13"/>
        <v>12032</v>
      </c>
      <c r="CD31" s="68">
        <f t="shared" si="13"/>
        <v>30982</v>
      </c>
      <c r="CE31" s="68">
        <f t="shared" si="13"/>
        <v>169143</v>
      </c>
      <c r="CF31" s="68">
        <f t="shared" si="13"/>
        <v>19</v>
      </c>
      <c r="CG31" s="68">
        <f t="shared" si="13"/>
        <v>0</v>
      </c>
      <c r="CH31" s="68">
        <f t="shared" si="13"/>
        <v>0</v>
      </c>
      <c r="CI31" s="68">
        <f t="shared" si="13"/>
        <v>19</v>
      </c>
      <c r="CJ31" s="73">
        <f t="shared" si="13"/>
        <v>0</v>
      </c>
      <c r="CK31" s="18"/>
    </row>
    <row r="32" spans="1:89" ht="13.5" customHeight="1">
      <c r="A32" s="19" t="s">
        <v>132</v>
      </c>
      <c r="B32" s="11"/>
      <c r="C32" s="70">
        <v>631213</v>
      </c>
      <c r="D32" s="70">
        <v>1008544</v>
      </c>
      <c r="E32" s="70">
        <v>625047</v>
      </c>
      <c r="F32" s="70">
        <v>345751</v>
      </c>
      <c r="G32" s="70">
        <v>13317</v>
      </c>
      <c r="H32" s="70">
        <v>19395</v>
      </c>
      <c r="I32" s="70">
        <v>5034</v>
      </c>
      <c r="J32" s="70">
        <v>957477</v>
      </c>
      <c r="K32" s="70">
        <v>942561</v>
      </c>
      <c r="L32" s="70">
        <v>14916</v>
      </c>
      <c r="M32" s="70">
        <v>540483</v>
      </c>
      <c r="N32" s="70"/>
      <c r="O32" s="70"/>
      <c r="P32" s="70">
        <v>524127</v>
      </c>
      <c r="Q32" s="70">
        <v>16356</v>
      </c>
      <c r="R32" s="70"/>
      <c r="S32" s="70"/>
      <c r="T32" s="70">
        <v>547280</v>
      </c>
      <c r="U32" s="70"/>
      <c r="V32" s="70">
        <v>547280</v>
      </c>
      <c r="W32" s="70">
        <v>429244</v>
      </c>
      <c r="X32" s="70">
        <v>16356</v>
      </c>
      <c r="Y32" s="70">
        <v>101680</v>
      </c>
      <c r="Z32" s="70"/>
      <c r="AA32" s="70"/>
      <c r="AB32" s="70">
        <v>82290</v>
      </c>
      <c r="AC32" s="70"/>
      <c r="AD32" s="70"/>
      <c r="AE32" s="70">
        <v>292</v>
      </c>
      <c r="AF32" s="70">
        <v>3767579</v>
      </c>
      <c r="AG32" s="70">
        <v>98861</v>
      </c>
      <c r="AH32" s="70">
        <v>3385109</v>
      </c>
      <c r="AI32" s="70">
        <v>3381279</v>
      </c>
      <c r="AJ32" s="70"/>
      <c r="AK32" s="70">
        <v>3830</v>
      </c>
      <c r="AL32" s="70"/>
      <c r="AM32" s="70"/>
      <c r="AN32" s="70">
        <v>103000</v>
      </c>
      <c r="AO32" s="70">
        <v>53270</v>
      </c>
      <c r="AP32" s="70">
        <v>49730</v>
      </c>
      <c r="AQ32" s="70"/>
      <c r="AR32" s="70"/>
      <c r="AS32" s="70"/>
      <c r="AT32" s="70"/>
      <c r="AU32" s="70">
        <v>29975</v>
      </c>
      <c r="AV32" s="70"/>
      <c r="AW32" s="70"/>
      <c r="AX32" s="70"/>
      <c r="AY32" s="70"/>
      <c r="AZ32" s="70">
        <v>63655</v>
      </c>
      <c r="BA32" s="70">
        <v>3680600</v>
      </c>
      <c r="BB32" s="70">
        <f t="shared" si="5"/>
        <v>86979</v>
      </c>
      <c r="BC32" s="70"/>
      <c r="BD32" s="70"/>
      <c r="BE32" s="70"/>
      <c r="BF32" s="70"/>
      <c r="BG32" s="70"/>
      <c r="BH32" s="70"/>
      <c r="BI32" s="70"/>
      <c r="BJ32" s="70">
        <v>49092</v>
      </c>
      <c r="BK32" s="70"/>
      <c r="BL32" s="70">
        <f t="shared" si="6"/>
        <v>-49092</v>
      </c>
      <c r="BM32" s="70"/>
      <c r="BN32" s="70">
        <v>5202</v>
      </c>
      <c r="BO32" s="70"/>
      <c r="BP32" s="70">
        <f t="shared" si="7"/>
        <v>5202</v>
      </c>
      <c r="BQ32" s="70">
        <v>43089</v>
      </c>
      <c r="BR32" s="70">
        <v>86979</v>
      </c>
      <c r="BS32" s="70"/>
      <c r="BT32" s="70"/>
      <c r="BU32" s="70"/>
      <c r="BV32" s="70">
        <v>43089</v>
      </c>
      <c r="BW32" s="70">
        <v>86979</v>
      </c>
      <c r="BX32" s="70">
        <v>35728</v>
      </c>
      <c r="BY32" s="70">
        <v>24383</v>
      </c>
      <c r="BZ32" s="70">
        <v>11345</v>
      </c>
      <c r="CA32" s="70"/>
      <c r="CB32" s="70">
        <v>7686</v>
      </c>
      <c r="CC32" s="70">
        <v>4218</v>
      </c>
      <c r="CD32" s="70">
        <v>38</v>
      </c>
      <c r="CE32" s="70">
        <v>47670</v>
      </c>
      <c r="CF32" s="70">
        <v>7</v>
      </c>
      <c r="CG32" s="70"/>
      <c r="CH32" s="70"/>
      <c r="CI32" s="70">
        <v>7</v>
      </c>
      <c r="CJ32" s="95"/>
      <c r="CK32" s="18"/>
    </row>
    <row r="33" spans="1:89" ht="13.5" customHeight="1">
      <c r="A33" s="19" t="s">
        <v>133</v>
      </c>
      <c r="B33" s="11"/>
      <c r="C33" s="74">
        <v>2155848</v>
      </c>
      <c r="D33" s="70">
        <v>3031795</v>
      </c>
      <c r="E33" s="70">
        <v>2050990</v>
      </c>
      <c r="F33" s="70">
        <v>874378</v>
      </c>
      <c r="G33" s="70">
        <v>34495</v>
      </c>
      <c r="H33" s="70">
        <v>71932</v>
      </c>
      <c r="I33" s="70"/>
      <c r="J33" s="70">
        <v>3097974</v>
      </c>
      <c r="K33" s="70">
        <v>3054475</v>
      </c>
      <c r="L33" s="70">
        <v>43499</v>
      </c>
      <c r="M33" s="70">
        <v>1653616</v>
      </c>
      <c r="N33" s="70"/>
      <c r="O33" s="70"/>
      <c r="P33" s="70">
        <v>1600403</v>
      </c>
      <c r="Q33" s="70">
        <v>53213</v>
      </c>
      <c r="R33" s="70"/>
      <c r="S33" s="70"/>
      <c r="T33" s="70">
        <v>1660799</v>
      </c>
      <c r="U33" s="70">
        <v>20259</v>
      </c>
      <c r="V33" s="70">
        <v>1640540</v>
      </c>
      <c r="W33" s="70">
        <v>1361225</v>
      </c>
      <c r="X33" s="70">
        <v>52062</v>
      </c>
      <c r="Y33" s="70">
        <v>227253</v>
      </c>
      <c r="Z33" s="70"/>
      <c r="AA33" s="70"/>
      <c r="AB33" s="70">
        <v>54944</v>
      </c>
      <c r="AC33" s="70"/>
      <c r="AD33" s="70"/>
      <c r="AE33" s="70">
        <v>19864</v>
      </c>
      <c r="AF33" s="70">
        <v>11674840</v>
      </c>
      <c r="AG33" s="70">
        <v>251138</v>
      </c>
      <c r="AH33" s="70">
        <v>10896163</v>
      </c>
      <c r="AI33" s="70">
        <v>10881000</v>
      </c>
      <c r="AJ33" s="70"/>
      <c r="AK33" s="70">
        <v>15163</v>
      </c>
      <c r="AL33" s="70"/>
      <c r="AM33" s="70"/>
      <c r="AN33" s="70">
        <v>313122</v>
      </c>
      <c r="AO33" s="70">
        <v>134196</v>
      </c>
      <c r="AP33" s="70">
        <v>178926</v>
      </c>
      <c r="AQ33" s="70"/>
      <c r="AR33" s="70"/>
      <c r="AS33" s="70"/>
      <c r="AT33" s="70"/>
      <c r="AU33" s="70">
        <v>23801</v>
      </c>
      <c r="AV33" s="70"/>
      <c r="AW33" s="70"/>
      <c r="AX33" s="70"/>
      <c r="AY33" s="70"/>
      <c r="AZ33" s="70">
        <v>57626</v>
      </c>
      <c r="BA33" s="70">
        <v>11541850</v>
      </c>
      <c r="BB33" s="70">
        <f t="shared" si="5"/>
        <v>132990</v>
      </c>
      <c r="BC33" s="70"/>
      <c r="BD33" s="70"/>
      <c r="BE33" s="70"/>
      <c r="BF33" s="70"/>
      <c r="BG33" s="70"/>
      <c r="BH33" s="70"/>
      <c r="BI33" s="70"/>
      <c r="BJ33" s="70"/>
      <c r="BK33" s="70"/>
      <c r="BL33" s="70">
        <f t="shared" si="6"/>
        <v>0</v>
      </c>
      <c r="BM33" s="70"/>
      <c r="BN33" s="70"/>
      <c r="BO33" s="70"/>
      <c r="BP33" s="70">
        <f t="shared" si="7"/>
        <v>0</v>
      </c>
      <c r="BQ33" s="70">
        <v>132990</v>
      </c>
      <c r="BR33" s="70">
        <v>132990</v>
      </c>
      <c r="BS33" s="70"/>
      <c r="BT33" s="70">
        <v>20259</v>
      </c>
      <c r="BU33" s="70"/>
      <c r="BV33" s="70">
        <v>112731</v>
      </c>
      <c r="BW33" s="70">
        <v>112731</v>
      </c>
      <c r="BX33" s="70">
        <v>26814</v>
      </c>
      <c r="BY33" s="70">
        <v>18085</v>
      </c>
      <c r="BZ33" s="70">
        <v>8729</v>
      </c>
      <c r="CA33" s="70"/>
      <c r="CB33" s="70">
        <v>5867</v>
      </c>
      <c r="CC33" s="70">
        <v>3130</v>
      </c>
      <c r="CD33" s="70">
        <v>30704</v>
      </c>
      <c r="CE33" s="70">
        <v>66515</v>
      </c>
      <c r="CF33" s="70">
        <v>4</v>
      </c>
      <c r="CG33" s="70"/>
      <c r="CH33" s="70"/>
      <c r="CI33" s="70">
        <v>4</v>
      </c>
      <c r="CJ33" s="95"/>
      <c r="CK33" s="18"/>
    </row>
    <row r="34" spans="1:89" ht="13.5" customHeight="1">
      <c r="A34" s="19" t="s">
        <v>134</v>
      </c>
      <c r="B34" s="11"/>
      <c r="C34" s="74">
        <v>1334402</v>
      </c>
      <c r="D34" s="70">
        <v>1981285</v>
      </c>
      <c r="E34" s="70">
        <v>1278501</v>
      </c>
      <c r="F34" s="70">
        <v>621052</v>
      </c>
      <c r="G34" s="70">
        <v>35224</v>
      </c>
      <c r="H34" s="70">
        <v>31166</v>
      </c>
      <c r="I34" s="70">
        <v>15342</v>
      </c>
      <c r="J34" s="70">
        <v>2005166</v>
      </c>
      <c r="K34" s="70">
        <v>1965715</v>
      </c>
      <c r="L34" s="70">
        <v>39451</v>
      </c>
      <c r="M34" s="70">
        <v>1104329</v>
      </c>
      <c r="N34" s="70"/>
      <c r="O34" s="70"/>
      <c r="P34" s="70">
        <v>1071134</v>
      </c>
      <c r="Q34" s="70">
        <v>33195</v>
      </c>
      <c r="R34" s="70"/>
      <c r="S34" s="70"/>
      <c r="T34" s="70">
        <v>1116056</v>
      </c>
      <c r="U34" s="70"/>
      <c r="V34" s="70">
        <v>9561</v>
      </c>
      <c r="W34" s="70"/>
      <c r="X34" s="70"/>
      <c r="Y34" s="70">
        <v>9561</v>
      </c>
      <c r="Z34" s="70">
        <v>1106495</v>
      </c>
      <c r="AA34" s="70"/>
      <c r="AB34" s="70">
        <v>171789</v>
      </c>
      <c r="AC34" s="70"/>
      <c r="AD34" s="70"/>
      <c r="AE34" s="70">
        <v>1617</v>
      </c>
      <c r="AF34" s="70">
        <v>7714644</v>
      </c>
      <c r="AG34" s="70">
        <v>185038</v>
      </c>
      <c r="AH34" s="70">
        <v>7049545</v>
      </c>
      <c r="AI34" s="70">
        <v>7041412</v>
      </c>
      <c r="AJ34" s="70"/>
      <c r="AK34" s="70">
        <v>8133</v>
      </c>
      <c r="AL34" s="70"/>
      <c r="AM34" s="70"/>
      <c r="AN34" s="70">
        <v>217409</v>
      </c>
      <c r="AO34" s="70">
        <v>140126</v>
      </c>
      <c r="AP34" s="70">
        <v>77283</v>
      </c>
      <c r="AQ34" s="70"/>
      <c r="AR34" s="70"/>
      <c r="AS34" s="70"/>
      <c r="AT34" s="70"/>
      <c r="AU34" s="70">
        <v>51901</v>
      </c>
      <c r="AV34" s="70"/>
      <c r="AW34" s="70"/>
      <c r="AX34" s="70"/>
      <c r="AY34" s="70"/>
      <c r="AZ34" s="70">
        <v>120454</v>
      </c>
      <c r="BA34" s="70">
        <v>7624347</v>
      </c>
      <c r="BB34" s="70">
        <f t="shared" si="5"/>
        <v>90297</v>
      </c>
      <c r="BC34" s="70"/>
      <c r="BD34" s="70"/>
      <c r="BE34" s="70"/>
      <c r="BF34" s="70"/>
      <c r="BG34" s="70"/>
      <c r="BH34" s="70"/>
      <c r="BI34" s="70"/>
      <c r="BJ34" s="70">
        <v>64218</v>
      </c>
      <c r="BK34" s="70">
        <v>1828</v>
      </c>
      <c r="BL34" s="70">
        <f t="shared" si="6"/>
        <v>-64218</v>
      </c>
      <c r="BM34" s="70"/>
      <c r="BN34" s="70">
        <v>4835</v>
      </c>
      <c r="BO34" s="70">
        <v>216</v>
      </c>
      <c r="BP34" s="70">
        <f t="shared" si="7"/>
        <v>4619</v>
      </c>
      <c r="BQ34" s="70">
        <v>30698</v>
      </c>
      <c r="BR34" s="70">
        <v>90297</v>
      </c>
      <c r="BS34" s="70"/>
      <c r="BT34" s="70"/>
      <c r="BU34" s="70"/>
      <c r="BV34" s="70">
        <v>30698</v>
      </c>
      <c r="BW34" s="70">
        <v>90297</v>
      </c>
      <c r="BX34" s="70">
        <v>5871</v>
      </c>
      <c r="BY34" s="70">
        <v>3702</v>
      </c>
      <c r="BZ34" s="70">
        <v>2169</v>
      </c>
      <c r="CA34" s="70"/>
      <c r="CB34" s="70">
        <v>1280</v>
      </c>
      <c r="CC34" s="70">
        <v>667</v>
      </c>
      <c r="CD34" s="70">
        <v>240</v>
      </c>
      <c r="CE34" s="70">
        <v>8058</v>
      </c>
      <c r="CF34" s="70">
        <v>1</v>
      </c>
      <c r="CG34" s="70"/>
      <c r="CH34" s="70"/>
      <c r="CI34" s="70">
        <v>1</v>
      </c>
      <c r="CJ34" s="95"/>
      <c r="CK34" s="18"/>
    </row>
    <row r="35" spans="1:89" ht="13.5" customHeight="1">
      <c r="A35" s="20" t="s">
        <v>135</v>
      </c>
      <c r="B35" s="21"/>
      <c r="C35" s="68">
        <v>587516</v>
      </c>
      <c r="D35" s="68">
        <v>866972</v>
      </c>
      <c r="E35" s="68">
        <v>569149</v>
      </c>
      <c r="F35" s="68">
        <v>263286</v>
      </c>
      <c r="G35" s="68">
        <v>9997</v>
      </c>
      <c r="H35" s="68">
        <v>19504</v>
      </c>
      <c r="I35" s="68">
        <v>5036</v>
      </c>
      <c r="J35" s="68">
        <v>860419</v>
      </c>
      <c r="K35" s="68">
        <v>849223</v>
      </c>
      <c r="L35" s="68">
        <v>11196</v>
      </c>
      <c r="M35" s="68">
        <v>474501</v>
      </c>
      <c r="N35" s="68"/>
      <c r="O35" s="68"/>
      <c r="P35" s="68">
        <v>459750</v>
      </c>
      <c r="Q35" s="68">
        <v>14751</v>
      </c>
      <c r="R35" s="68"/>
      <c r="S35" s="68"/>
      <c r="T35" s="68">
        <v>497248</v>
      </c>
      <c r="U35" s="68"/>
      <c r="V35" s="68">
        <v>497248</v>
      </c>
      <c r="W35" s="68">
        <v>387119</v>
      </c>
      <c r="X35" s="68">
        <v>14750</v>
      </c>
      <c r="Y35" s="68">
        <v>95379</v>
      </c>
      <c r="Z35" s="68"/>
      <c r="AA35" s="68"/>
      <c r="AB35" s="68">
        <v>85719</v>
      </c>
      <c r="AC35" s="68"/>
      <c r="AD35" s="68"/>
      <c r="AE35" s="68">
        <v>191</v>
      </c>
      <c r="AF35" s="68">
        <v>3372566</v>
      </c>
      <c r="AG35" s="68">
        <v>92189</v>
      </c>
      <c r="AH35" s="68">
        <v>3049401</v>
      </c>
      <c r="AI35" s="68">
        <v>3046136</v>
      </c>
      <c r="AJ35" s="68"/>
      <c r="AK35" s="68">
        <v>3265</v>
      </c>
      <c r="AL35" s="68"/>
      <c r="AM35" s="68"/>
      <c r="AN35" s="68">
        <v>82666</v>
      </c>
      <c r="AO35" s="68">
        <v>34730</v>
      </c>
      <c r="AP35" s="68">
        <v>47936</v>
      </c>
      <c r="AQ35" s="68"/>
      <c r="AR35" s="68"/>
      <c r="AS35" s="68"/>
      <c r="AT35" s="68"/>
      <c r="AU35" s="68">
        <v>26554</v>
      </c>
      <c r="AV35" s="68"/>
      <c r="AW35" s="68"/>
      <c r="AX35" s="68"/>
      <c r="AY35" s="68"/>
      <c r="AZ35" s="68">
        <v>77649</v>
      </c>
      <c r="BA35" s="68">
        <v>3328459</v>
      </c>
      <c r="BB35" s="68">
        <f t="shared" si="5"/>
        <v>44107</v>
      </c>
      <c r="BC35" s="68"/>
      <c r="BD35" s="68"/>
      <c r="BE35" s="68"/>
      <c r="BF35" s="68"/>
      <c r="BG35" s="68"/>
      <c r="BH35" s="68"/>
      <c r="BI35" s="68"/>
      <c r="BJ35" s="68">
        <v>41157</v>
      </c>
      <c r="BK35" s="68">
        <v>3186</v>
      </c>
      <c r="BL35" s="68">
        <f t="shared" si="6"/>
        <v>-41157</v>
      </c>
      <c r="BM35" s="68"/>
      <c r="BN35" s="68">
        <v>4609</v>
      </c>
      <c r="BO35" s="68">
        <v>1472</v>
      </c>
      <c r="BP35" s="68">
        <f t="shared" si="7"/>
        <v>3137</v>
      </c>
      <c r="BQ35" s="68">
        <v>6087</v>
      </c>
      <c r="BR35" s="68">
        <v>44107</v>
      </c>
      <c r="BS35" s="68"/>
      <c r="BT35" s="68"/>
      <c r="BU35" s="68"/>
      <c r="BV35" s="68">
        <v>6087</v>
      </c>
      <c r="BW35" s="68">
        <v>44107</v>
      </c>
      <c r="BX35" s="68">
        <v>35478</v>
      </c>
      <c r="BY35" s="68">
        <v>22314</v>
      </c>
      <c r="BZ35" s="68">
        <v>13164</v>
      </c>
      <c r="CA35" s="68"/>
      <c r="CB35" s="68">
        <v>7405</v>
      </c>
      <c r="CC35" s="68">
        <v>4017</v>
      </c>
      <c r="CD35" s="68"/>
      <c r="CE35" s="68">
        <v>46900</v>
      </c>
      <c r="CF35" s="68">
        <v>7</v>
      </c>
      <c r="CG35" s="68"/>
      <c r="CH35" s="68"/>
      <c r="CI35" s="68">
        <v>7</v>
      </c>
      <c r="CJ35" s="69"/>
      <c r="CK35" s="18"/>
    </row>
  </sheetData>
  <sheetProtection/>
  <mergeCells count="21">
    <mergeCell ref="BN4:BP4"/>
    <mergeCell ref="BQ4:BR4"/>
    <mergeCell ref="BV4:BW4"/>
    <mergeCell ref="AG3:BA3"/>
    <mergeCell ref="BX3:CE3"/>
    <mergeCell ref="CF3:CI3"/>
    <mergeCell ref="E4:I4"/>
    <mergeCell ref="N4:R4"/>
    <mergeCell ref="U4:Z4"/>
    <mergeCell ref="AI4:AK4"/>
    <mergeCell ref="AS4:AT4"/>
    <mergeCell ref="AW4:AX4"/>
    <mergeCell ref="BC4:BE4"/>
    <mergeCell ref="BY4:CA4"/>
    <mergeCell ref="BH4:BL4"/>
    <mergeCell ref="A8:B8"/>
    <mergeCell ref="A9:B9"/>
    <mergeCell ref="A10:B10"/>
    <mergeCell ref="A19:B19"/>
    <mergeCell ref="A31:B31"/>
    <mergeCell ref="C3:AF3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105" r:id="rId2"/>
  <headerFooter scaleWithDoc="0" alignWithMargins="0">
    <oddHeader>&amp;C&amp;12事業第２表　市町村別介護保険事業会計（保険事業勘定）決算の状況&amp;R&amp;14&amp;Y（単位：千円）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2016-11-30T05:47:21Z</cp:lastPrinted>
  <dcterms:created xsi:type="dcterms:W3CDTF">2008-01-07T06:49:37Z</dcterms:created>
  <dcterms:modified xsi:type="dcterms:W3CDTF">2016-11-30T05:47:48Z</dcterms:modified>
  <cp:category/>
  <cp:version/>
  <cp:contentType/>
  <cp:contentStatus/>
</cp:coreProperties>
</file>