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955" activeTab="1"/>
  </bookViews>
  <sheets>
    <sheet name="事業1表（事業勘定）" sheetId="1" r:id="rId1"/>
    <sheet name="事業1表（直診勘定）" sheetId="2" r:id="rId2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'事業1表（事業勘定）'!$A$3:$BW$29</definedName>
    <definedName name="_xlnm.Print_Area" localSheetId="1">'事業1表（直診勘定）'!$A$3:$AM$29</definedName>
    <definedName name="_xlnm.Print_Titles" localSheetId="0">'事業1表（事業勘定）'!$A:$B</definedName>
    <definedName name="_xlnm.Print_Titles" localSheetId="1">'事業1表（直診勘定）'!$A:$B</definedName>
    <definedName name="財政力指数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<sst xmlns="http://schemas.openxmlformats.org/spreadsheetml/2006/main" count="343" uniqueCount="247">
  <si>
    <t>類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</si>
  <si>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</si>
  <si>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</si>
  <si>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</si>
  <si>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</si>
  <si>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</si>
  <si>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</si>
  <si>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</si>
  <si>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</si>
  <si>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</si>
  <si>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</si>
  <si>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歳入歳出</t>
  </si>
  <si>
    <t>財源補てん</t>
  </si>
  <si>
    <t>被保険者数</t>
  </si>
  <si>
    <t>うち退職</t>
  </si>
  <si>
    <t>(1)</t>
  </si>
  <si>
    <t>(2)</t>
  </si>
  <si>
    <t>(3)</t>
  </si>
  <si>
    <t>(4)</t>
  </si>
  <si>
    <t>歳入合計</t>
  </si>
  <si>
    <t>歳出合計</t>
  </si>
  <si>
    <t>差 引 額</t>
  </si>
  <si>
    <t>計</t>
  </si>
  <si>
    <t>(K)-(L)</t>
  </si>
  <si>
    <t>(O)-(P)</t>
  </si>
  <si>
    <t>(S)+(M)+(Q)</t>
  </si>
  <si>
    <t>(F)-(I)+(J)+(N)</t>
  </si>
  <si>
    <t>(R)-(A)-(B)+(D)</t>
  </si>
  <si>
    <t>(S)-(A)-(B)+(D)</t>
  </si>
  <si>
    <t>うち退職被</t>
  </si>
  <si>
    <t>型</t>
  </si>
  <si>
    <t>財政調整</t>
  </si>
  <si>
    <t>その他の</t>
  </si>
  <si>
    <t>療養給付費</t>
  </si>
  <si>
    <t>共同事業</t>
  </si>
  <si>
    <t>保険給付費</t>
  </si>
  <si>
    <t>診療報酬審査</t>
  </si>
  <si>
    <t>一時借入金</t>
  </si>
  <si>
    <t>前年度繰上</t>
  </si>
  <si>
    <t>(C)-(E)</t>
  </si>
  <si>
    <t>保険者等数</t>
  </si>
  <si>
    <t>国庫支出金</t>
  </si>
  <si>
    <t>(C)</t>
  </si>
  <si>
    <t>一般管理費</t>
  </si>
  <si>
    <t>賦課徴収費</t>
  </si>
  <si>
    <t>(a)</t>
  </si>
  <si>
    <t>基金積立金</t>
  </si>
  <si>
    <t>充　用　金</t>
  </si>
  <si>
    <t>(E)</t>
  </si>
  <si>
    <t>(F)</t>
  </si>
  <si>
    <t>(G)</t>
  </si>
  <si>
    <t>(H)</t>
  </si>
  <si>
    <t>(I)</t>
  </si>
  <si>
    <t>(J)</t>
  </si>
  <si>
    <t>(L)</t>
  </si>
  <si>
    <t>(M)</t>
  </si>
  <si>
    <t>(O)</t>
  </si>
  <si>
    <t>(Q)</t>
  </si>
  <si>
    <t>(R)</t>
  </si>
  <si>
    <t>(S)</t>
  </si>
  <si>
    <t>(A)</t>
  </si>
  <si>
    <t>(B)</t>
  </si>
  <si>
    <t>(D)</t>
  </si>
  <si>
    <t>(T)</t>
  </si>
  <si>
    <t>(U)</t>
  </si>
  <si>
    <t>(人)</t>
  </si>
  <si>
    <t>津和野町</t>
  </si>
  <si>
    <t>西ノ島町</t>
  </si>
  <si>
    <t>歳　　　　　　　　　　　　　　　　　　　　　　　　　入</t>
  </si>
  <si>
    <t>歳　　　　　　　　　　　　　　　　　　　　　　　　　出</t>
  </si>
  <si>
    <t>収　　　　　　　　　　　　　　　支</t>
  </si>
  <si>
    <t>(F)のうち</t>
  </si>
  <si>
    <t>実質収支額</t>
  </si>
  <si>
    <t>歳出のうち</t>
  </si>
  <si>
    <t>支払繰延等</t>
  </si>
  <si>
    <t>再差引収支額</t>
  </si>
  <si>
    <t>普通会計</t>
  </si>
  <si>
    <t>事業勘定</t>
  </si>
  <si>
    <t>普通会計に</t>
  </si>
  <si>
    <t>事業勘定に</t>
  </si>
  <si>
    <t>その他の会計</t>
  </si>
  <si>
    <t>(B)-(D)</t>
  </si>
  <si>
    <t>診療収入</t>
  </si>
  <si>
    <t>からのもの</t>
  </si>
  <si>
    <t>対するもの</t>
  </si>
  <si>
    <t>に対するもの</t>
  </si>
  <si>
    <t>(H)-(A)+(C)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</si>
  <si>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</si>
  <si>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</si>
  <si>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</si>
  <si>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</si>
  <si>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</si>
  <si>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</si>
  <si>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</si>
  <si>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</si>
  <si>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</si>
  <si>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</si>
  <si>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</si>
  <si>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</si>
  <si>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</si>
  <si>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</si>
  <si>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</si>
  <si>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</si>
  <si>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吉 賀 町</t>
  </si>
  <si>
    <t>海 士 町</t>
  </si>
  <si>
    <t>知 夫 村</t>
  </si>
  <si>
    <t>隠岐の島町</t>
  </si>
  <si>
    <t>繰　出　金　の　内　訳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</si>
  <si>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</si>
  <si>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</si>
  <si>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</si>
  <si>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</si>
  <si>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</si>
  <si>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</si>
  <si>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</si>
  <si>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</si>
  <si>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</si>
  <si>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参考</t>
  </si>
  <si>
    <t>賃金</t>
  </si>
  <si>
    <t>事業第１表　市町村別国民健康保険事業会計（事業勘定）決算の状況</t>
  </si>
  <si>
    <t>事業第１表　市町村別国民健康保険事業会計（直診勘定）決算の状況</t>
  </si>
  <si>
    <t>歳　　　　　　　　　　　　　　　　　　　　　　　　　入</t>
  </si>
  <si>
    <t>歳　　　　　　　　　　　　　　　　　　　　　　　　　出</t>
  </si>
  <si>
    <t>収　　　　　　　　　　　　　　　　　　　　　　　　　支</t>
  </si>
  <si>
    <t>参　　　　　　　　　　考</t>
  </si>
  <si>
    <t>国　庫　支　出　金　の　内　訳</t>
  </si>
  <si>
    <t>他　会　計　繰　入　金　の　内　訳</t>
  </si>
  <si>
    <t>11.</t>
  </si>
  <si>
    <t>総　　務　　費　　の　　内　　訳</t>
  </si>
  <si>
    <t>保　険　給　付　費　の　内　訳</t>
  </si>
  <si>
    <t>(a)のうち</t>
  </si>
  <si>
    <t>3.</t>
  </si>
  <si>
    <t>4.</t>
  </si>
  <si>
    <t>繰 出 金 の 内 訳</t>
  </si>
  <si>
    <t>9.</t>
  </si>
  <si>
    <t>10.</t>
  </si>
  <si>
    <t>公 債 費 の 内 訳</t>
  </si>
  <si>
    <t>12.</t>
  </si>
  <si>
    <t>繰 越 又 は 支 払 繰 延 等</t>
  </si>
  <si>
    <t>(I)のうち</t>
  </si>
  <si>
    <t>(G)に対する</t>
  </si>
  <si>
    <t>療養給付費等負担金及び事務費精算額</t>
  </si>
  <si>
    <t>療養給付費交付金精算額</t>
  </si>
  <si>
    <t>実 質 収 支 額</t>
  </si>
  <si>
    <t>財源補てん</t>
  </si>
  <si>
    <t>再 差 引 収 支 額</t>
  </si>
  <si>
    <t>職 員 数</t>
  </si>
  <si>
    <t>加　　入</t>
  </si>
  <si>
    <t>基　金</t>
  </si>
  <si>
    <t>退職被保険者</t>
  </si>
  <si>
    <t>療養諸費等</t>
  </si>
  <si>
    <t>その他の経費</t>
  </si>
  <si>
    <t>退職被保険</t>
  </si>
  <si>
    <t>療養給付費</t>
  </si>
  <si>
    <t>精算交付額</t>
  </si>
  <si>
    <t>精算還付額</t>
  </si>
  <si>
    <t>的な県支出金</t>
  </si>
  <si>
    <t>的　　　な</t>
  </si>
  <si>
    <t>的な繰出金</t>
  </si>
  <si>
    <t>人 件 費</t>
  </si>
  <si>
    <t>賃金</t>
  </si>
  <si>
    <t>世 帯 数</t>
  </si>
  <si>
    <t>う　　ち</t>
  </si>
  <si>
    <t>現在高</t>
  </si>
  <si>
    <t>前期高齢者</t>
  </si>
  <si>
    <t>保険基盤安定</t>
  </si>
  <si>
    <t>高額医療費基準</t>
  </si>
  <si>
    <t>その他の</t>
  </si>
  <si>
    <t>療養諸費等(審査</t>
  </si>
  <si>
    <t>等に係るもの</t>
  </si>
  <si>
    <t>後期高齢者</t>
  </si>
  <si>
    <t>介護給付費</t>
  </si>
  <si>
    <t>者　等　分</t>
  </si>
  <si>
    <t>国庫負担金</t>
  </si>
  <si>
    <t>交　付　金</t>
  </si>
  <si>
    <t>他会計繰入金</t>
  </si>
  <si>
    <t>退職被保険者</t>
  </si>
  <si>
    <t>保険税(料)</t>
  </si>
  <si>
    <t>被保険者分</t>
  </si>
  <si>
    <t>一部負担金</t>
  </si>
  <si>
    <t>等負担金</t>
  </si>
  <si>
    <t>交 付 金</t>
  </si>
  <si>
    <t>補 助 金</t>
  </si>
  <si>
    <t>交 付 金</t>
  </si>
  <si>
    <t>県支出金</t>
  </si>
  <si>
    <t>的なもの(B)</t>
  </si>
  <si>
    <t>制度に係るもの</t>
  </si>
  <si>
    <t>超過額に係るもの</t>
  </si>
  <si>
    <t>その他のもの</t>
  </si>
  <si>
    <t>基金繰入金</t>
  </si>
  <si>
    <t>繰 越 金</t>
  </si>
  <si>
    <t>その他の収入</t>
  </si>
  <si>
    <t>総 務 費</t>
  </si>
  <si>
    <t>連合会負担金</t>
  </si>
  <si>
    <t>支払手数料を除く)</t>
  </si>
  <si>
    <t>給 付 費</t>
  </si>
  <si>
    <t>支払手数料</t>
  </si>
  <si>
    <t>支援金等</t>
  </si>
  <si>
    <t>納付金等</t>
  </si>
  <si>
    <t>納　付　金</t>
  </si>
  <si>
    <t>拠 出 金</t>
  </si>
  <si>
    <t>保健事業費</t>
  </si>
  <si>
    <t>繰 出 金</t>
  </si>
  <si>
    <t>的なもの(D)</t>
  </si>
  <si>
    <t>公 債 費</t>
  </si>
  <si>
    <t>元利償還金</t>
  </si>
  <si>
    <t>利　　　子</t>
  </si>
  <si>
    <t>その他の支出</t>
  </si>
  <si>
    <t>(K)</t>
  </si>
  <si>
    <t>(N)</t>
  </si>
  <si>
    <t>(P)</t>
  </si>
  <si>
    <t>現　　在</t>
  </si>
  <si>
    <t>に係る世帯数</t>
  </si>
  <si>
    <t>(人)</t>
  </si>
  <si>
    <t>国庫支出金の内訳</t>
  </si>
  <si>
    <t>他 会 計 繰 入 金 の 内 訳</t>
  </si>
  <si>
    <t>公 債 費 の 内 訳</t>
  </si>
  <si>
    <t>繰越又は</t>
  </si>
  <si>
    <t>他会計繰入金</t>
  </si>
  <si>
    <t>繰 出 金</t>
  </si>
  <si>
    <t>歳出合計</t>
  </si>
  <si>
    <t>差 引 額</t>
  </si>
  <si>
    <t>未 収 入</t>
  </si>
  <si>
    <t>他会計繰入額</t>
  </si>
  <si>
    <t>一時借入金</t>
  </si>
  <si>
    <t>前年度繰上</t>
  </si>
  <si>
    <t>特定財源</t>
  </si>
  <si>
    <t>(E)-(F)＋(G)</t>
  </si>
  <si>
    <t>人　件　費</t>
  </si>
  <si>
    <t>交 付 金</t>
  </si>
  <si>
    <t>そ の 他</t>
  </si>
  <si>
    <t>県支出金</t>
  </si>
  <si>
    <t>その他の会計</t>
  </si>
  <si>
    <t>基金繰入金</t>
  </si>
  <si>
    <t>繰 越 金</t>
  </si>
  <si>
    <t>地 方 債</t>
  </si>
  <si>
    <t>その他の収入</t>
  </si>
  <si>
    <t>総 務 費</t>
  </si>
  <si>
    <t>医 業 費</t>
  </si>
  <si>
    <t>施設整備費</t>
  </si>
  <si>
    <t>(C)</t>
  </si>
  <si>
    <t>基金積立金</t>
  </si>
  <si>
    <t>公 債 費</t>
  </si>
  <si>
    <t>元利償還金</t>
  </si>
  <si>
    <t>利　　　子</t>
  </si>
  <si>
    <t>充　用　金</t>
  </si>
  <si>
    <t>その他支出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</si>
</sst>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</numFmts>
  <fonts count="4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62" applyFont="1">
      <alignment/>
      <protection/>
    </xf>
    <xf numFmtId="0" fontId="5" fillId="0" borderId="0" xfId="62" applyFont="1" applyAlignment="1">
      <alignment/>
      <protection/>
    </xf>
    <xf numFmtId="0" fontId="5" fillId="0" borderId="0" xfId="62" applyFont="1" applyAlignment="1" quotePrefix="1">
      <alignment/>
      <protection/>
    </xf>
    <xf numFmtId="0" fontId="5" fillId="0" borderId="10" xfId="62" applyFont="1" applyBorder="1" applyAlignment="1">
      <alignment/>
      <protection/>
    </xf>
    <xf numFmtId="0" fontId="10" fillId="0" borderId="11" xfId="62" applyFont="1" applyBorder="1">
      <alignment/>
      <protection/>
    </xf>
    <xf numFmtId="0" fontId="10" fillId="0" borderId="12" xfId="62" applyFont="1" applyBorder="1">
      <alignment/>
      <protection/>
    </xf>
    <xf numFmtId="0" fontId="10" fillId="0" borderId="13" xfId="62" applyFont="1" applyBorder="1" applyAlignment="1">
      <alignment horizontal="centerContinuous"/>
      <protection/>
    </xf>
    <xf numFmtId="0" fontId="10" fillId="0" borderId="14" xfId="62" applyFont="1" applyBorder="1" applyAlignment="1">
      <alignment horizontal="centerContinuous"/>
      <protection/>
    </xf>
    <xf numFmtId="0" fontId="10" fillId="0" borderId="15" xfId="62" applyFont="1" applyBorder="1" applyAlignment="1">
      <alignment horizontal="centerContinuous"/>
      <protection/>
    </xf>
    <xf numFmtId="0" fontId="10" fillId="0" borderId="13" xfId="62" applyFont="1" applyBorder="1" applyAlignment="1" quotePrefix="1">
      <alignment horizontal="centerContinuous"/>
      <protection/>
    </xf>
    <xf numFmtId="0" fontId="10" fillId="0" borderId="16" xfId="62" applyFont="1" applyBorder="1">
      <alignment/>
      <protection/>
    </xf>
    <xf numFmtId="0" fontId="10" fillId="0" borderId="17" xfId="62" applyFont="1" applyBorder="1" applyAlignment="1">
      <alignment horizontal="center"/>
      <protection/>
    </xf>
    <xf numFmtId="0" fontId="10" fillId="0" borderId="0" xfId="62" applyFont="1" applyBorder="1" applyAlignment="1" quotePrefix="1">
      <alignment horizontal="center"/>
      <protection/>
    </xf>
    <xf numFmtId="0" fontId="10" fillId="0" borderId="18" xfId="62" applyFont="1" applyBorder="1">
      <alignment/>
      <protection/>
    </xf>
    <xf numFmtId="0" fontId="10" fillId="0" borderId="19" xfId="62" applyFont="1" applyBorder="1" applyAlignment="1" quotePrefix="1">
      <alignment horizontal="center"/>
      <protection/>
    </xf>
    <xf numFmtId="0" fontId="10" fillId="0" borderId="10" xfId="62" applyFont="1" applyBorder="1" applyAlignment="1">
      <alignment horizontal="centerContinuous"/>
      <protection/>
    </xf>
    <xf numFmtId="0" fontId="10" fillId="0" borderId="18" xfId="62" applyFont="1" applyBorder="1" applyAlignment="1">
      <alignment horizontal="centerContinuous"/>
      <protection/>
    </xf>
    <xf numFmtId="0" fontId="10" fillId="0" borderId="19" xfId="62" applyFont="1" applyBorder="1" applyAlignment="1">
      <alignment horizontal="center"/>
      <protection/>
    </xf>
    <xf numFmtId="0" fontId="10" fillId="0" borderId="10" xfId="62" applyFont="1" applyFill="1" applyBorder="1" applyAlignment="1">
      <alignment horizontal="centerContinuous"/>
      <protection/>
    </xf>
    <xf numFmtId="0" fontId="10" fillId="0" borderId="18" xfId="62" applyFont="1" applyFill="1" applyBorder="1" applyAlignment="1">
      <alignment horizontal="centerContinuous"/>
      <protection/>
    </xf>
    <xf numFmtId="0" fontId="10" fillId="0" borderId="19" xfId="62" applyFont="1" applyFill="1" applyBorder="1" applyAlignment="1" quotePrefix="1">
      <alignment horizontal="center"/>
      <protection/>
    </xf>
    <xf numFmtId="0" fontId="10" fillId="0" borderId="19" xfId="62" applyFont="1" applyBorder="1">
      <alignment/>
      <protection/>
    </xf>
    <xf numFmtId="0" fontId="10" fillId="0" borderId="0" xfId="62" applyFont="1" applyBorder="1" applyAlignment="1">
      <alignment horizontal="center"/>
      <protection/>
    </xf>
    <xf numFmtId="0" fontId="10" fillId="0" borderId="18" xfId="62" applyFont="1" applyBorder="1" applyAlignment="1">
      <alignment horizontal="center"/>
      <protection/>
    </xf>
    <xf numFmtId="0" fontId="10" fillId="0" borderId="17" xfId="62" applyFont="1" applyFill="1" applyBorder="1" applyAlignment="1" quotePrefix="1">
      <alignment horizontal="center"/>
      <protection/>
    </xf>
    <xf numFmtId="0" fontId="10" fillId="0" borderId="19" xfId="62" applyFont="1" applyFill="1" applyBorder="1">
      <alignment/>
      <protection/>
    </xf>
    <xf numFmtId="0" fontId="10" fillId="0" borderId="19" xfId="62" applyFont="1" applyFill="1" applyBorder="1" applyAlignment="1">
      <alignment horizontal="center"/>
      <protection/>
    </xf>
    <xf numFmtId="0" fontId="10" fillId="0" borderId="19" xfId="62" applyFont="1" applyBorder="1" applyAlignment="1">
      <alignment horizontal="center" shrinkToFit="1"/>
      <protection/>
    </xf>
    <xf numFmtId="0" fontId="10" fillId="0" borderId="17" xfId="62" applyFont="1" applyFill="1" applyBorder="1" applyAlignment="1">
      <alignment horizontal="center"/>
      <protection/>
    </xf>
    <xf numFmtId="0" fontId="10" fillId="0" borderId="19" xfId="62" applyFont="1" applyFill="1" applyBorder="1" applyAlignment="1">
      <alignment horizontal="center" shrinkToFit="1"/>
      <protection/>
    </xf>
    <xf numFmtId="0" fontId="10" fillId="0" borderId="20" xfId="62" applyFont="1" applyBorder="1">
      <alignment/>
      <protection/>
    </xf>
    <xf numFmtId="0" fontId="10" fillId="0" borderId="18" xfId="62" applyFont="1" applyBorder="1" applyAlignment="1">
      <alignment horizontal="center" shrinkToFit="1"/>
      <protection/>
    </xf>
    <xf numFmtId="0" fontId="10" fillId="0" borderId="18" xfId="62" applyFont="1" applyBorder="1" applyAlignment="1" quotePrefix="1">
      <alignment horizontal="center"/>
      <protection/>
    </xf>
    <xf numFmtId="0" fontId="10" fillId="0" borderId="18" xfId="62" applyFont="1" applyFill="1" applyBorder="1" applyAlignment="1">
      <alignment horizontal="center"/>
      <protection/>
    </xf>
    <xf numFmtId="0" fontId="10" fillId="0" borderId="20" xfId="62" applyFont="1" applyFill="1" applyBorder="1" applyAlignment="1">
      <alignment horizontal="center"/>
      <protection/>
    </xf>
    <xf numFmtId="0" fontId="10" fillId="0" borderId="18" xfId="62" applyFont="1" applyFill="1" applyBorder="1" applyAlignment="1">
      <alignment horizontal="center" shrinkToFit="1"/>
      <protection/>
    </xf>
    <xf numFmtId="0" fontId="10" fillId="0" borderId="18" xfId="62" applyFont="1" applyFill="1" applyBorder="1" applyAlignment="1" quotePrefix="1">
      <alignment horizontal="center" shrinkToFit="1"/>
      <protection/>
    </xf>
    <xf numFmtId="41" fontId="12" fillId="0" borderId="13" xfId="63" applyNumberFormat="1" applyFont="1" applyBorder="1" applyAlignment="1">
      <alignment horizontal="right"/>
      <protection/>
    </xf>
    <xf numFmtId="41" fontId="12" fillId="0" borderId="10" xfId="63" applyNumberFormat="1" applyFont="1" applyBorder="1" applyAlignment="1">
      <alignment horizontal="right"/>
      <protection/>
    </xf>
    <xf numFmtId="0" fontId="10" fillId="0" borderId="16" xfId="61" applyFont="1" applyBorder="1" applyAlignment="1">
      <alignment horizontal="center"/>
      <protection/>
    </xf>
    <xf numFmtId="0" fontId="13" fillId="0" borderId="17" xfId="64" applyFont="1" applyBorder="1" applyAlignment="1">
      <alignment horizontal="center"/>
      <protection/>
    </xf>
    <xf numFmtId="41" fontId="12" fillId="0" borderId="0" xfId="63" applyNumberFormat="1" applyFont="1" applyBorder="1" applyAlignment="1">
      <alignment horizontal="right"/>
      <protection/>
    </xf>
    <xf numFmtId="0" fontId="10" fillId="0" borderId="16" xfId="61" applyFont="1" applyBorder="1" applyAlignment="1" quotePrefix="1">
      <alignment horizontal="center"/>
      <protection/>
    </xf>
    <xf numFmtId="0" fontId="10" fillId="0" borderId="21" xfId="61" applyFont="1" applyBorder="1" applyAlignment="1">
      <alignment horizontal="center"/>
      <protection/>
    </xf>
    <xf numFmtId="0" fontId="13" fillId="0" borderId="20" xfId="64" applyFont="1" applyBorder="1" applyAlignment="1">
      <alignment horizontal="center"/>
      <protection/>
    </xf>
    <xf numFmtId="0" fontId="5" fillId="0" borderId="10" xfId="62" applyFont="1" applyBorder="1" applyAlignment="1" quotePrefix="1">
      <alignment/>
      <protection/>
    </xf>
    <xf numFmtId="0" fontId="10" fillId="0" borderId="17" xfId="62" applyFont="1" applyBorder="1" applyAlignment="1" quotePrefix="1">
      <alignment horizontal="center"/>
      <protection/>
    </xf>
    <xf numFmtId="0" fontId="10" fillId="0" borderId="17" xfId="62" applyFont="1" applyBorder="1">
      <alignment/>
      <protection/>
    </xf>
    <xf numFmtId="0" fontId="10" fillId="0" borderId="19" xfId="62" applyFont="1" applyBorder="1" applyAlignment="1" quotePrefix="1">
      <alignment horizontal="center" shrinkToFit="1"/>
      <protection/>
    </xf>
    <xf numFmtId="0" fontId="10" fillId="0" borderId="20" xfId="62" applyFont="1" applyBorder="1" applyAlignment="1">
      <alignment horizontal="center"/>
      <protection/>
    </xf>
    <xf numFmtId="0" fontId="10" fillId="0" borderId="10" xfId="62" applyFont="1" applyBorder="1" applyAlignment="1">
      <alignment horizontal="center"/>
      <protection/>
    </xf>
    <xf numFmtId="0" fontId="10" fillId="0" borderId="20" xfId="62" applyFont="1" applyBorder="1" applyAlignment="1">
      <alignment horizontal="center" shrinkToFit="1"/>
      <protection/>
    </xf>
    <xf numFmtId="0" fontId="5" fillId="0" borderId="0" xfId="62" applyFont="1" applyFill="1" applyAlignment="1">
      <alignment/>
      <protection/>
    </xf>
    <xf numFmtId="0" fontId="5" fillId="0" borderId="0" xfId="62" applyFont="1" applyFill="1" applyAlignment="1" quotePrefix="1">
      <alignment/>
      <protection/>
    </xf>
    <xf numFmtId="0" fontId="5" fillId="0" borderId="10" xfId="62" applyFont="1" applyFill="1" applyBorder="1" applyAlignment="1">
      <alignment/>
      <protection/>
    </xf>
    <xf numFmtId="0" fontId="10" fillId="0" borderId="11" xfId="62" applyFont="1" applyFill="1" applyBorder="1">
      <alignment/>
      <protection/>
    </xf>
    <xf numFmtId="0" fontId="10" fillId="0" borderId="12" xfId="62" applyFont="1" applyFill="1" applyBorder="1">
      <alignment/>
      <protection/>
    </xf>
    <xf numFmtId="0" fontId="5" fillId="0" borderId="0" xfId="62" applyFill="1">
      <alignment/>
      <protection/>
    </xf>
    <xf numFmtId="0" fontId="10" fillId="0" borderId="16" xfId="62" applyFont="1" applyFill="1" applyBorder="1">
      <alignment/>
      <protection/>
    </xf>
    <xf numFmtId="0" fontId="10" fillId="0" borderId="20" xfId="62" applyFont="1" applyFill="1" applyBorder="1">
      <alignment/>
      <protection/>
    </xf>
    <xf numFmtId="0" fontId="10" fillId="0" borderId="16" xfId="61" applyFont="1" applyFill="1" applyBorder="1" applyAlignment="1">
      <alignment horizontal="center"/>
      <protection/>
    </xf>
    <xf numFmtId="0" fontId="13" fillId="0" borderId="17" xfId="64" applyFont="1" applyFill="1" applyBorder="1" applyAlignment="1">
      <alignment horizontal="center"/>
      <protection/>
    </xf>
    <xf numFmtId="0" fontId="10" fillId="0" borderId="16" xfId="61" applyFont="1" applyFill="1" applyBorder="1" applyAlignment="1" quotePrefix="1">
      <alignment horizontal="center"/>
      <protection/>
    </xf>
    <xf numFmtId="0" fontId="10" fillId="0" borderId="21" xfId="61" applyFont="1" applyFill="1" applyBorder="1" applyAlignment="1">
      <alignment horizontal="center"/>
      <protection/>
    </xf>
    <xf numFmtId="0" fontId="13" fillId="0" borderId="20" xfId="64" applyFont="1" applyFill="1" applyBorder="1" applyAlignment="1">
      <alignment horizontal="center"/>
      <protection/>
    </xf>
    <xf numFmtId="0" fontId="5" fillId="0" borderId="0" xfId="62" applyFont="1" applyFill="1">
      <alignment/>
      <protection/>
    </xf>
    <xf numFmtId="0" fontId="10" fillId="0" borderId="22" xfId="62" applyFont="1" applyBorder="1" applyAlignment="1">
      <alignment horizontal="centerContinuous"/>
      <protection/>
    </xf>
    <xf numFmtId="0" fontId="5" fillId="0" borderId="0" xfId="62" applyFont="1" applyAlignment="1" quotePrefix="1">
      <alignment horizontal="center"/>
      <protection/>
    </xf>
    <xf numFmtId="0" fontId="5" fillId="0" borderId="12" xfId="62" applyFont="1" applyBorder="1" applyAlignment="1" quotePrefix="1">
      <alignment horizontal="center"/>
      <protection/>
    </xf>
    <xf numFmtId="0" fontId="10" fillId="0" borderId="12" xfId="62" applyFont="1" applyBorder="1" applyAlignment="1">
      <alignment horizontal="center"/>
      <protection/>
    </xf>
    <xf numFmtId="57" fontId="10" fillId="0" borderId="19" xfId="62" applyNumberFormat="1" applyFont="1" applyBorder="1" applyAlignment="1" quotePrefix="1">
      <alignment horizontal="center"/>
      <protection/>
    </xf>
    <xf numFmtId="57" fontId="10" fillId="0" borderId="17" xfId="62" applyNumberFormat="1" applyFont="1" applyBorder="1" applyAlignment="1" quotePrefix="1">
      <alignment horizontal="center"/>
      <protection/>
    </xf>
    <xf numFmtId="0" fontId="10" fillId="0" borderId="18" xfId="62" applyFont="1" applyBorder="1" applyAlignment="1">
      <alignment horizontal="right"/>
      <protection/>
    </xf>
    <xf numFmtId="0" fontId="5" fillId="0" borderId="0" xfId="62" applyFill="1" applyBorder="1">
      <alignment/>
      <protection/>
    </xf>
    <xf numFmtId="182" fontId="12" fillId="0" borderId="0" xfId="63" applyNumberFormat="1" applyFont="1" applyFill="1" applyBorder="1" applyAlignment="1">
      <alignment horizontal="right"/>
      <protection/>
    </xf>
    <xf numFmtId="0" fontId="10" fillId="0" borderId="14" xfId="61" applyFont="1" applyFill="1" applyBorder="1" applyAlignment="1">
      <alignment horizontal="center"/>
      <protection/>
    </xf>
    <xf numFmtId="0" fontId="10" fillId="0" borderId="15" xfId="61" applyFont="1" applyFill="1" applyBorder="1" applyAlignment="1">
      <alignment horizontal="center"/>
      <protection/>
    </xf>
    <xf numFmtId="0" fontId="10" fillId="0" borderId="14" xfId="62" applyFont="1" applyBorder="1" applyAlignment="1">
      <alignment horizontal="center" shrinkToFit="1"/>
      <protection/>
    </xf>
    <xf numFmtId="0" fontId="10" fillId="0" borderId="15" xfId="62" applyFont="1" applyBorder="1" applyAlignment="1" quotePrefix="1">
      <alignment horizontal="center" shrinkToFit="1"/>
      <protection/>
    </xf>
    <xf numFmtId="0" fontId="10" fillId="0" borderId="1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41" fontId="12" fillId="0" borderId="14" xfId="63" applyNumberFormat="1" applyFont="1" applyBorder="1" applyAlignment="1">
      <alignment horizontal="right"/>
      <protection/>
    </xf>
    <xf numFmtId="182" fontId="12" fillId="0" borderId="15" xfId="63" applyNumberFormat="1" applyFont="1" applyBorder="1" applyAlignment="1">
      <alignment horizontal="right"/>
      <protection/>
    </xf>
    <xf numFmtId="41" fontId="12" fillId="0" borderId="21" xfId="63" applyNumberFormat="1" applyFont="1" applyBorder="1" applyAlignment="1">
      <alignment horizontal="right"/>
      <protection/>
    </xf>
    <xf numFmtId="182" fontId="12" fillId="0" borderId="18" xfId="63" applyNumberFormat="1" applyFont="1" applyBorder="1" applyAlignment="1">
      <alignment horizontal="right"/>
      <protection/>
    </xf>
    <xf numFmtId="41" fontId="12" fillId="0" borderId="16" xfId="63" applyNumberFormat="1" applyFont="1" applyBorder="1" applyAlignment="1">
      <alignment horizontal="right"/>
      <protection/>
    </xf>
    <xf numFmtId="182" fontId="12" fillId="0" borderId="19" xfId="62" applyNumberFormat="1" applyFont="1" applyBorder="1">
      <alignment/>
      <protection/>
    </xf>
    <xf numFmtId="182" fontId="12" fillId="0" borderId="18" xfId="62" applyNumberFormat="1" applyFont="1" applyBorder="1">
      <alignment/>
      <protection/>
    </xf>
    <xf numFmtId="0" fontId="10" fillId="0" borderId="23" xfId="62" applyFont="1" applyBorder="1">
      <alignment/>
      <protection/>
    </xf>
    <xf numFmtId="0" fontId="5" fillId="0" borderId="22" xfId="62" applyFont="1" applyBorder="1" applyAlignment="1">
      <alignment horizontal="center"/>
      <protection/>
    </xf>
    <xf numFmtId="0" fontId="5" fillId="0" borderId="17" xfId="62" applyFont="1" applyBorder="1" applyAlignment="1">
      <alignment horizontal="center"/>
      <protection/>
    </xf>
    <xf numFmtId="0" fontId="10" fillId="0" borderId="10" xfId="62" applyFont="1" applyBorder="1">
      <alignment/>
      <protection/>
    </xf>
    <xf numFmtId="0" fontId="5" fillId="0" borderId="20" xfId="62" applyFont="1" applyBorder="1" applyAlignment="1">
      <alignment horizontal="center"/>
      <protection/>
    </xf>
    <xf numFmtId="41" fontId="12" fillId="0" borderId="15" xfId="63" applyNumberFormat="1" applyFont="1" applyBorder="1" applyAlignment="1">
      <alignment horizontal="right"/>
      <protection/>
    </xf>
    <xf numFmtId="41" fontId="12" fillId="0" borderId="18" xfId="63" applyNumberFormat="1" applyFont="1" applyBorder="1" applyAlignment="1">
      <alignment horizontal="right"/>
      <protection/>
    </xf>
    <xf numFmtId="41" fontId="12" fillId="0" borderId="19" xfId="62" applyNumberFormat="1" applyFont="1" applyBorder="1">
      <alignment/>
      <protection/>
    </xf>
    <xf numFmtId="41" fontId="12" fillId="0" borderId="19" xfId="62" applyNumberFormat="1" applyFont="1" applyBorder="1" applyAlignment="1">
      <alignment horizontal="right"/>
      <protection/>
    </xf>
    <xf numFmtId="41" fontId="12" fillId="0" borderId="18" xfId="62" applyNumberFormat="1" applyFont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h17_58" xfId="62"/>
    <cellStyle name="標準_h17_63" xfId="63"/>
    <cellStyle name="標準_コピーh15_05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33375"/>
          <a:ext cx="809625" cy="885825"/>
          <a:chOff x="72" y="93"/>
          <a:chExt cx="85" cy="9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11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4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1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23850"/>
          <a:ext cx="809625" cy="876300"/>
          <a:chOff x="72" y="93"/>
          <a:chExt cx="85" cy="9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7" y="11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30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6" y="14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1" y="159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2" y="9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1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9"/>
  <sheetViews>
    <sheetView showGridLines="0" zoomScaleSheetLayoutView="100" zoomScalePageLayoutView="0" workbookViewId="0" topLeftCell="A1">
      <pane xSplit="2" ySplit="7" topLeftCell="BM8" activePane="bottomRight" state="frozen"/>
      <selection pane="topLeft" activeCell="C27" sqref="B27:C27"/>
      <selection pane="topRight" activeCell="C27" sqref="B27:C27"/>
      <selection pane="bottomLeft" activeCell="C27" sqref="B27:C27"/>
      <selection pane="bottomRight" activeCell="C3" sqref="C3:BW29"/>
    </sheetView>
  </sheetViews>
  <sheetFormatPr defaultColWidth="9.00390625" defaultRowHeight="13.5"/>
  <cols>
    <col min="1" max="1" width="10.625" style="66" customWidth="1"/>
    <col min="2" max="2" width="5.50390625" style="66" customWidth="1"/>
    <col min="3" max="15" width="11.625" style="58" customWidth="1"/>
    <col min="16" max="16" width="12.625" style="58" customWidth="1"/>
    <col min="17" max="28" width="11.625" style="58" customWidth="1"/>
    <col min="29" max="29" width="12.625" style="58" customWidth="1"/>
    <col min="30" max="62" width="11.625" style="58" customWidth="1"/>
    <col min="63" max="63" width="12.125" style="58" customWidth="1"/>
    <col min="64" max="66" width="11.625" style="58" customWidth="1"/>
    <col min="67" max="68" width="12.125" style="58" customWidth="1"/>
    <col min="69" max="75" width="11.625" style="58" customWidth="1"/>
    <col min="76" max="16384" width="9.00390625" style="58" customWidth="1"/>
  </cols>
  <sheetData>
    <row r="1" spans="1:69" s="53" customFormat="1" ht="13.5">
      <c r="A1" s="53" t="s">
        <v>119</v>
      </c>
      <c r="N1" s="54"/>
      <c r="O1" s="54"/>
      <c r="AF1" s="54"/>
      <c r="AG1" s="54"/>
      <c r="AY1" s="54"/>
      <c r="BN1" s="54"/>
      <c r="BQ1" s="54"/>
    </row>
    <row r="2" spans="3:74" s="53" customFormat="1" ht="14.25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</row>
    <row r="3" spans="1:75" ht="14.25">
      <c r="A3" s="56"/>
      <c r="B3" s="57"/>
      <c r="C3" s="7" t="s">
        <v>121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 t="s">
        <v>122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 t="s">
        <v>123</v>
      </c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9"/>
      <c r="BP3" s="7" t="s">
        <v>124</v>
      </c>
      <c r="BQ3" s="10"/>
      <c r="BR3" s="10"/>
      <c r="BS3" s="7"/>
      <c r="BT3" s="7"/>
      <c r="BU3" s="7"/>
      <c r="BV3" s="9"/>
      <c r="BW3" s="67"/>
    </row>
    <row r="4" spans="1:75" ht="13.5" customHeight="1">
      <c r="A4" s="59"/>
      <c r="B4" s="29" t="s">
        <v>0</v>
      </c>
      <c r="C4" s="13" t="s">
        <v>1</v>
      </c>
      <c r="D4" s="14"/>
      <c r="E4" s="15" t="s">
        <v>2</v>
      </c>
      <c r="F4" s="15" t="s">
        <v>3</v>
      </c>
      <c r="G4" s="16" t="s">
        <v>125</v>
      </c>
      <c r="H4" s="16"/>
      <c r="I4" s="17"/>
      <c r="J4" s="15" t="s">
        <v>4</v>
      </c>
      <c r="K4" s="15" t="s">
        <v>5</v>
      </c>
      <c r="L4" s="15" t="s">
        <v>6</v>
      </c>
      <c r="M4" s="15" t="s">
        <v>7</v>
      </c>
      <c r="N4" s="15" t="s">
        <v>8</v>
      </c>
      <c r="O4" s="16" t="s">
        <v>126</v>
      </c>
      <c r="P4" s="16"/>
      <c r="Q4" s="16"/>
      <c r="R4" s="17"/>
      <c r="S4" s="15" t="s">
        <v>9</v>
      </c>
      <c r="T4" s="15" t="s">
        <v>10</v>
      </c>
      <c r="U4" s="15" t="s">
        <v>127</v>
      </c>
      <c r="V4" s="18"/>
      <c r="W4" s="15" t="s">
        <v>1</v>
      </c>
      <c r="X4" s="16" t="s">
        <v>128</v>
      </c>
      <c r="Y4" s="16"/>
      <c r="Z4" s="16"/>
      <c r="AA4" s="17"/>
      <c r="AB4" s="15" t="s">
        <v>2</v>
      </c>
      <c r="AC4" s="16" t="s">
        <v>129</v>
      </c>
      <c r="AD4" s="16"/>
      <c r="AE4" s="17"/>
      <c r="AF4" s="15" t="s">
        <v>130</v>
      </c>
      <c r="AG4" s="21" t="s">
        <v>131</v>
      </c>
      <c r="AH4" s="21" t="s">
        <v>132</v>
      </c>
      <c r="AI4" s="21" t="s">
        <v>5</v>
      </c>
      <c r="AJ4" s="21" t="s">
        <v>6</v>
      </c>
      <c r="AK4" s="21" t="s">
        <v>7</v>
      </c>
      <c r="AL4" s="21" t="s">
        <v>8</v>
      </c>
      <c r="AM4" s="19" t="s">
        <v>133</v>
      </c>
      <c r="AN4" s="20"/>
      <c r="AO4" s="21" t="s">
        <v>134</v>
      </c>
      <c r="AP4" s="21" t="s">
        <v>135</v>
      </c>
      <c r="AQ4" s="19" t="s">
        <v>136</v>
      </c>
      <c r="AR4" s="20"/>
      <c r="AS4" s="68" t="s">
        <v>127</v>
      </c>
      <c r="AT4" s="69" t="s">
        <v>137</v>
      </c>
      <c r="AU4" s="22"/>
      <c r="AV4" s="18" t="s">
        <v>11</v>
      </c>
      <c r="AW4" s="16" t="s">
        <v>138</v>
      </c>
      <c r="AX4" s="16"/>
      <c r="AY4" s="17"/>
      <c r="AZ4" s="18" t="s">
        <v>139</v>
      </c>
      <c r="BA4" s="18" t="s">
        <v>140</v>
      </c>
      <c r="BB4" s="16" t="s">
        <v>141</v>
      </c>
      <c r="BC4" s="16"/>
      <c r="BD4" s="17"/>
      <c r="BE4" s="18" t="s">
        <v>140</v>
      </c>
      <c r="BF4" s="16" t="s">
        <v>142</v>
      </c>
      <c r="BG4" s="16"/>
      <c r="BH4" s="17"/>
      <c r="BI4" s="16" t="s">
        <v>143</v>
      </c>
      <c r="BJ4" s="17"/>
      <c r="BK4" s="18" t="s">
        <v>144</v>
      </c>
      <c r="BL4" s="18" t="s">
        <v>12</v>
      </c>
      <c r="BM4" s="18" t="s">
        <v>12</v>
      </c>
      <c r="BN4" s="16" t="s">
        <v>145</v>
      </c>
      <c r="BO4" s="17"/>
      <c r="BP4" s="18"/>
      <c r="BQ4" s="18" t="s">
        <v>146</v>
      </c>
      <c r="BR4" s="70"/>
      <c r="BS4" s="23" t="s">
        <v>147</v>
      </c>
      <c r="BT4" s="24"/>
      <c r="BU4" s="23" t="s">
        <v>13</v>
      </c>
      <c r="BV4" s="14"/>
      <c r="BW4" s="12" t="s">
        <v>148</v>
      </c>
    </row>
    <row r="5" spans="1:75" ht="13.5" customHeight="1">
      <c r="A5" s="59"/>
      <c r="B5" s="29"/>
      <c r="C5" s="18"/>
      <c r="D5" s="18" t="s">
        <v>14</v>
      </c>
      <c r="E5" s="18"/>
      <c r="F5" s="18"/>
      <c r="G5" s="15" t="s">
        <v>15</v>
      </c>
      <c r="H5" s="15" t="s">
        <v>16</v>
      </c>
      <c r="I5" s="15" t="s">
        <v>17</v>
      </c>
      <c r="J5" s="18"/>
      <c r="K5" s="18"/>
      <c r="L5" s="18"/>
      <c r="M5" s="18"/>
      <c r="N5" s="18"/>
      <c r="O5" s="15" t="s">
        <v>15</v>
      </c>
      <c r="P5" s="15" t="s">
        <v>16</v>
      </c>
      <c r="Q5" s="15" t="s">
        <v>17</v>
      </c>
      <c r="R5" s="15" t="s">
        <v>18</v>
      </c>
      <c r="S5" s="22"/>
      <c r="T5" s="22"/>
      <c r="U5" s="18"/>
      <c r="V5" s="18" t="s">
        <v>19</v>
      </c>
      <c r="W5" s="18"/>
      <c r="X5" s="15" t="s">
        <v>15</v>
      </c>
      <c r="Y5" s="15" t="s">
        <v>16</v>
      </c>
      <c r="Z5" s="15" t="s">
        <v>17</v>
      </c>
      <c r="AA5" s="15" t="s">
        <v>18</v>
      </c>
      <c r="AB5" s="22"/>
      <c r="AC5" s="15" t="s">
        <v>15</v>
      </c>
      <c r="AD5" s="15" t="s">
        <v>16</v>
      </c>
      <c r="AE5" s="15" t="s">
        <v>17</v>
      </c>
      <c r="AF5" s="18" t="s">
        <v>149</v>
      </c>
      <c r="AG5" s="25"/>
      <c r="AH5" s="21"/>
      <c r="AI5" s="25"/>
      <c r="AJ5" s="26"/>
      <c r="AK5" s="26"/>
      <c r="AL5" s="26"/>
      <c r="AM5" s="21" t="s">
        <v>15</v>
      </c>
      <c r="AN5" s="21" t="s">
        <v>16</v>
      </c>
      <c r="AO5" s="27"/>
      <c r="AP5" s="27"/>
      <c r="AQ5" s="21" t="s">
        <v>15</v>
      </c>
      <c r="AR5" s="21" t="s">
        <v>16</v>
      </c>
      <c r="AS5" s="27"/>
      <c r="AT5" s="27"/>
      <c r="AU5" s="18" t="s">
        <v>20</v>
      </c>
      <c r="AV5" s="15" t="s">
        <v>21</v>
      </c>
      <c r="AW5" s="18" t="s">
        <v>150</v>
      </c>
      <c r="AX5" s="18" t="s">
        <v>151</v>
      </c>
      <c r="AY5" s="18" t="s">
        <v>22</v>
      </c>
      <c r="AZ5" s="18" t="s">
        <v>152</v>
      </c>
      <c r="BA5" s="18" t="s">
        <v>153</v>
      </c>
      <c r="BB5" s="18" t="s">
        <v>154</v>
      </c>
      <c r="BC5" s="18" t="s">
        <v>155</v>
      </c>
      <c r="BD5" s="18" t="s">
        <v>23</v>
      </c>
      <c r="BE5" s="18" t="s">
        <v>153</v>
      </c>
      <c r="BF5" s="18" t="s">
        <v>154</v>
      </c>
      <c r="BG5" s="18" t="s">
        <v>155</v>
      </c>
      <c r="BH5" s="18" t="s">
        <v>24</v>
      </c>
      <c r="BI5" s="18" t="s">
        <v>25</v>
      </c>
      <c r="BJ5" s="28" t="s">
        <v>26</v>
      </c>
      <c r="BK5" s="18" t="s">
        <v>156</v>
      </c>
      <c r="BL5" s="18" t="s">
        <v>157</v>
      </c>
      <c r="BM5" s="18" t="s">
        <v>158</v>
      </c>
      <c r="BN5" s="28" t="s">
        <v>27</v>
      </c>
      <c r="BO5" s="28" t="s">
        <v>28</v>
      </c>
      <c r="BP5" s="18" t="s">
        <v>159</v>
      </c>
      <c r="BQ5" s="18"/>
      <c r="BR5" s="18" t="s">
        <v>160</v>
      </c>
      <c r="BS5" s="18" t="s">
        <v>161</v>
      </c>
      <c r="BT5" s="18" t="s">
        <v>162</v>
      </c>
      <c r="BU5" s="22"/>
      <c r="BV5" s="18" t="s">
        <v>29</v>
      </c>
      <c r="BW5" s="12" t="s">
        <v>163</v>
      </c>
    </row>
    <row r="6" spans="1:76" ht="13.5" customHeight="1">
      <c r="A6" s="59"/>
      <c r="B6" s="29" t="s">
        <v>30</v>
      </c>
      <c r="C6" s="18"/>
      <c r="D6" s="18"/>
      <c r="E6" s="18"/>
      <c r="F6" s="18"/>
      <c r="G6" s="18" t="s">
        <v>153</v>
      </c>
      <c r="H6" s="15" t="s">
        <v>31</v>
      </c>
      <c r="I6" s="18" t="s">
        <v>32</v>
      </c>
      <c r="J6" s="18" t="s">
        <v>33</v>
      </c>
      <c r="K6" s="18" t="s">
        <v>164</v>
      </c>
      <c r="L6" s="18"/>
      <c r="M6" s="18" t="s">
        <v>34</v>
      </c>
      <c r="N6" s="15"/>
      <c r="O6" s="18" t="s">
        <v>144</v>
      </c>
      <c r="P6" s="18" t="s">
        <v>165</v>
      </c>
      <c r="Q6" s="28" t="s">
        <v>166</v>
      </c>
      <c r="R6" s="18"/>
      <c r="S6" s="15"/>
      <c r="T6" s="18"/>
      <c r="U6" s="18"/>
      <c r="V6" s="18"/>
      <c r="W6" s="18"/>
      <c r="X6" s="18"/>
      <c r="Y6" s="18"/>
      <c r="Z6" s="15"/>
      <c r="AA6" s="18" t="s">
        <v>167</v>
      </c>
      <c r="AB6" s="18" t="s">
        <v>35</v>
      </c>
      <c r="AC6" s="28" t="s">
        <v>168</v>
      </c>
      <c r="AD6" s="18" t="s">
        <v>32</v>
      </c>
      <c r="AE6" s="18" t="s">
        <v>36</v>
      </c>
      <c r="AF6" s="18" t="s">
        <v>169</v>
      </c>
      <c r="AG6" s="29" t="s">
        <v>170</v>
      </c>
      <c r="AH6" s="27" t="s">
        <v>164</v>
      </c>
      <c r="AI6" s="29" t="s">
        <v>171</v>
      </c>
      <c r="AJ6" s="27" t="s">
        <v>34</v>
      </c>
      <c r="AK6" s="21"/>
      <c r="AL6" s="26"/>
      <c r="AM6" s="27" t="s">
        <v>12</v>
      </c>
      <c r="AN6" s="21"/>
      <c r="AO6" s="27"/>
      <c r="AP6" s="27"/>
      <c r="AQ6" s="21"/>
      <c r="AR6" s="30" t="s">
        <v>37</v>
      </c>
      <c r="AS6" s="30" t="s">
        <v>38</v>
      </c>
      <c r="AT6" s="27"/>
      <c r="AU6" s="18"/>
      <c r="AV6" s="18" t="s">
        <v>39</v>
      </c>
      <c r="AW6" s="18"/>
      <c r="AX6" s="15"/>
      <c r="AY6" s="18"/>
      <c r="AZ6" s="18" t="s">
        <v>172</v>
      </c>
      <c r="BA6" s="18" t="s">
        <v>173</v>
      </c>
      <c r="BB6" s="18"/>
      <c r="BC6" s="18"/>
      <c r="BD6" s="18"/>
      <c r="BE6" s="18" t="s">
        <v>174</v>
      </c>
      <c r="BF6" s="18"/>
      <c r="BG6" s="18"/>
      <c r="BH6" s="22"/>
      <c r="BI6" s="22"/>
      <c r="BJ6" s="22"/>
      <c r="BK6" s="18"/>
      <c r="BL6" s="18" t="s">
        <v>175</v>
      </c>
      <c r="BM6" s="18"/>
      <c r="BN6" s="22"/>
      <c r="BO6" s="22"/>
      <c r="BP6" s="18"/>
      <c r="BQ6" s="71">
        <v>42461</v>
      </c>
      <c r="BR6" s="71"/>
      <c r="BS6" s="71">
        <v>42460</v>
      </c>
      <c r="BT6" s="18" t="s">
        <v>176</v>
      </c>
      <c r="BU6" s="22"/>
      <c r="BV6" s="18" t="s">
        <v>40</v>
      </c>
      <c r="BW6" s="72">
        <v>42460</v>
      </c>
      <c r="BX6" s="74"/>
    </row>
    <row r="7" spans="1:76" ht="13.5" customHeight="1">
      <c r="A7" s="59"/>
      <c r="B7" s="60"/>
      <c r="C7" s="24" t="s">
        <v>177</v>
      </c>
      <c r="D7" s="24" t="s">
        <v>178</v>
      </c>
      <c r="E7" s="24" t="s">
        <v>179</v>
      </c>
      <c r="F7" s="24" t="s">
        <v>41</v>
      </c>
      <c r="G7" s="24" t="s">
        <v>180</v>
      </c>
      <c r="H7" s="24" t="s">
        <v>181</v>
      </c>
      <c r="I7" s="24" t="s">
        <v>182</v>
      </c>
      <c r="J7" s="24" t="s">
        <v>174</v>
      </c>
      <c r="K7" s="24" t="s">
        <v>183</v>
      </c>
      <c r="L7" s="24" t="s">
        <v>184</v>
      </c>
      <c r="M7" s="24" t="s">
        <v>181</v>
      </c>
      <c r="N7" s="24" t="s">
        <v>175</v>
      </c>
      <c r="O7" s="24" t="s">
        <v>185</v>
      </c>
      <c r="P7" s="32" t="s">
        <v>186</v>
      </c>
      <c r="Q7" s="32" t="s">
        <v>187</v>
      </c>
      <c r="R7" s="24" t="s">
        <v>188</v>
      </c>
      <c r="S7" s="24" t="s">
        <v>189</v>
      </c>
      <c r="T7" s="24" t="s">
        <v>190</v>
      </c>
      <c r="U7" s="24" t="s">
        <v>191</v>
      </c>
      <c r="V7" s="24" t="s">
        <v>42</v>
      </c>
      <c r="W7" s="24" t="s">
        <v>192</v>
      </c>
      <c r="X7" s="24" t="s">
        <v>43</v>
      </c>
      <c r="Y7" s="24" t="s">
        <v>44</v>
      </c>
      <c r="Z7" s="24" t="s">
        <v>193</v>
      </c>
      <c r="AA7" s="24" t="s">
        <v>192</v>
      </c>
      <c r="AB7" s="33" t="s">
        <v>45</v>
      </c>
      <c r="AC7" s="32" t="s">
        <v>194</v>
      </c>
      <c r="AD7" s="24" t="s">
        <v>195</v>
      </c>
      <c r="AE7" s="24" t="s">
        <v>196</v>
      </c>
      <c r="AF7" s="14"/>
      <c r="AG7" s="35" t="s">
        <v>197</v>
      </c>
      <c r="AH7" s="34" t="s">
        <v>198</v>
      </c>
      <c r="AI7" s="35" t="s">
        <v>199</v>
      </c>
      <c r="AJ7" s="34" t="s">
        <v>200</v>
      </c>
      <c r="AK7" s="34" t="s">
        <v>201</v>
      </c>
      <c r="AL7" s="34" t="s">
        <v>202</v>
      </c>
      <c r="AM7" s="34" t="s">
        <v>203</v>
      </c>
      <c r="AN7" s="34" t="s">
        <v>188</v>
      </c>
      <c r="AO7" s="34" t="s">
        <v>46</v>
      </c>
      <c r="AP7" s="34" t="s">
        <v>204</v>
      </c>
      <c r="AQ7" s="34" t="s">
        <v>205</v>
      </c>
      <c r="AR7" s="36" t="s">
        <v>206</v>
      </c>
      <c r="AS7" s="37" t="s">
        <v>47</v>
      </c>
      <c r="AT7" s="34" t="s">
        <v>207</v>
      </c>
      <c r="AU7" s="24" t="s">
        <v>48</v>
      </c>
      <c r="AV7" s="24" t="s">
        <v>49</v>
      </c>
      <c r="AW7" s="24" t="s">
        <v>50</v>
      </c>
      <c r="AX7" s="24" t="s">
        <v>51</v>
      </c>
      <c r="AY7" s="24" t="s">
        <v>52</v>
      </c>
      <c r="AZ7" s="24"/>
      <c r="BA7" s="24" t="s">
        <v>53</v>
      </c>
      <c r="BB7" s="24" t="s">
        <v>208</v>
      </c>
      <c r="BC7" s="24" t="s">
        <v>54</v>
      </c>
      <c r="BD7" s="24" t="s">
        <v>55</v>
      </c>
      <c r="BE7" s="24" t="s">
        <v>209</v>
      </c>
      <c r="BF7" s="24" t="s">
        <v>56</v>
      </c>
      <c r="BG7" s="24" t="s">
        <v>210</v>
      </c>
      <c r="BH7" s="24" t="s">
        <v>57</v>
      </c>
      <c r="BI7" s="24" t="s">
        <v>58</v>
      </c>
      <c r="BJ7" s="24" t="s">
        <v>59</v>
      </c>
      <c r="BK7" s="24" t="s">
        <v>60</v>
      </c>
      <c r="BL7" s="24" t="s">
        <v>61</v>
      </c>
      <c r="BM7" s="24" t="s">
        <v>62</v>
      </c>
      <c r="BN7" s="24" t="s">
        <v>63</v>
      </c>
      <c r="BO7" s="24" t="s">
        <v>64</v>
      </c>
      <c r="BP7" s="24"/>
      <c r="BQ7" s="24" t="s">
        <v>211</v>
      </c>
      <c r="BR7" s="24"/>
      <c r="BS7" s="24" t="s">
        <v>211</v>
      </c>
      <c r="BT7" s="24" t="s">
        <v>212</v>
      </c>
      <c r="BU7" s="73" t="s">
        <v>213</v>
      </c>
      <c r="BV7" s="73" t="s">
        <v>65</v>
      </c>
      <c r="BW7" s="50" t="s">
        <v>211</v>
      </c>
      <c r="BX7" s="74"/>
    </row>
    <row r="8" spans="1:76" ht="14.25">
      <c r="A8" s="76" t="s">
        <v>87</v>
      </c>
      <c r="B8" s="77"/>
      <c r="C8" s="82">
        <f aca="true" t="shared" si="0" ref="C8:AU8">+C9+C18</f>
        <v>14341192</v>
      </c>
      <c r="D8" s="38">
        <f t="shared" si="0"/>
        <v>1038449</v>
      </c>
      <c r="E8" s="38">
        <f t="shared" si="0"/>
        <v>2387</v>
      </c>
      <c r="F8" s="38">
        <f t="shared" si="0"/>
        <v>16630724</v>
      </c>
      <c r="G8" s="38">
        <f t="shared" si="0"/>
        <v>11420519</v>
      </c>
      <c r="H8" s="38">
        <f t="shared" si="0"/>
        <v>4591957</v>
      </c>
      <c r="I8" s="38">
        <f t="shared" si="0"/>
        <v>618248</v>
      </c>
      <c r="J8" s="38">
        <f t="shared" si="0"/>
        <v>3881190</v>
      </c>
      <c r="K8" s="38"/>
      <c r="L8" s="38">
        <f t="shared" si="0"/>
        <v>3810579</v>
      </c>
      <c r="M8" s="38">
        <f t="shared" si="0"/>
        <v>17746830</v>
      </c>
      <c r="N8" s="38">
        <f t="shared" si="0"/>
        <v>6611703</v>
      </c>
      <c r="O8" s="38">
        <f t="shared" si="0"/>
        <v>1198479</v>
      </c>
      <c r="P8" s="38">
        <f t="shared" si="0"/>
        <v>2400208</v>
      </c>
      <c r="Q8" s="38">
        <f t="shared" si="0"/>
        <v>0</v>
      </c>
      <c r="R8" s="38">
        <f t="shared" si="0"/>
        <v>3013016</v>
      </c>
      <c r="S8" s="38">
        <f t="shared" si="0"/>
        <v>953116</v>
      </c>
      <c r="T8" s="38">
        <f t="shared" si="0"/>
        <v>1161190</v>
      </c>
      <c r="U8" s="38">
        <f t="shared" si="0"/>
        <v>188053</v>
      </c>
      <c r="V8" s="38">
        <f t="shared" si="0"/>
        <v>89113108</v>
      </c>
      <c r="W8" s="38">
        <f t="shared" si="0"/>
        <v>1451516</v>
      </c>
      <c r="X8" s="38">
        <f t="shared" si="0"/>
        <v>1146834</v>
      </c>
      <c r="Y8" s="38">
        <f t="shared" si="0"/>
        <v>138100</v>
      </c>
      <c r="Z8" s="38">
        <f t="shared" si="0"/>
        <v>46246</v>
      </c>
      <c r="AA8" s="38">
        <f t="shared" si="0"/>
        <v>120336</v>
      </c>
      <c r="AB8" s="38">
        <f t="shared" si="0"/>
        <v>55615117</v>
      </c>
      <c r="AC8" s="38">
        <f t="shared" si="0"/>
        <v>55083471</v>
      </c>
      <c r="AD8" s="38">
        <f t="shared" si="0"/>
        <v>387027</v>
      </c>
      <c r="AE8" s="38">
        <f t="shared" si="0"/>
        <v>144619</v>
      </c>
      <c r="AF8" s="38">
        <f t="shared" si="0"/>
        <v>3497484</v>
      </c>
      <c r="AG8" s="38">
        <f t="shared" si="0"/>
        <v>8162996</v>
      </c>
      <c r="AH8" s="38">
        <f t="shared" si="0"/>
        <v>5450</v>
      </c>
      <c r="AI8" s="38">
        <f t="shared" si="0"/>
        <v>3008241</v>
      </c>
      <c r="AJ8" s="38">
        <f t="shared" si="0"/>
        <v>17751059</v>
      </c>
      <c r="AK8" s="38">
        <f t="shared" si="0"/>
        <v>797291</v>
      </c>
      <c r="AL8" s="38">
        <f t="shared" si="0"/>
        <v>78848</v>
      </c>
      <c r="AM8" s="38">
        <f t="shared" si="0"/>
        <v>61161</v>
      </c>
      <c r="AN8" s="38">
        <f t="shared" si="0"/>
        <v>17687</v>
      </c>
      <c r="AO8" s="38">
        <f t="shared" si="0"/>
        <v>107018</v>
      </c>
      <c r="AP8" s="38">
        <f t="shared" si="0"/>
        <v>328</v>
      </c>
      <c r="AQ8" s="38">
        <f t="shared" si="0"/>
        <v>0</v>
      </c>
      <c r="AR8" s="38">
        <f t="shared" si="0"/>
        <v>328</v>
      </c>
      <c r="AS8" s="38">
        <f t="shared" si="0"/>
        <v>0</v>
      </c>
      <c r="AT8" s="38">
        <f t="shared" si="0"/>
        <v>710371</v>
      </c>
      <c r="AU8" s="38">
        <f t="shared" si="0"/>
        <v>87688235</v>
      </c>
      <c r="AV8" s="38">
        <f aca="true" t="shared" si="1" ref="AV8:AV29">+V8-AU8</f>
        <v>1424873</v>
      </c>
      <c r="AW8" s="38">
        <f aca="true" t="shared" si="2" ref="AW8:BC8">+AW9+AW18</f>
        <v>0</v>
      </c>
      <c r="AX8" s="38">
        <f t="shared" si="2"/>
        <v>0</v>
      </c>
      <c r="AY8" s="38">
        <f t="shared" si="2"/>
        <v>0</v>
      </c>
      <c r="AZ8" s="38">
        <f t="shared" si="2"/>
        <v>0</v>
      </c>
      <c r="BA8" s="38">
        <f t="shared" si="2"/>
        <v>0</v>
      </c>
      <c r="BB8" s="38">
        <f t="shared" si="2"/>
        <v>3535</v>
      </c>
      <c r="BC8" s="38">
        <f t="shared" si="2"/>
        <v>282310</v>
      </c>
      <c r="BD8" s="38">
        <f>+BB8-BC8</f>
        <v>-278775</v>
      </c>
      <c r="BE8" s="38">
        <f>+BE9+BE18</f>
        <v>0</v>
      </c>
      <c r="BF8" s="38">
        <f>+BF9+BF18</f>
        <v>803193</v>
      </c>
      <c r="BG8" s="38">
        <f>+BG9+BG18</f>
        <v>38498</v>
      </c>
      <c r="BH8" s="38">
        <f>+BF8-BG8</f>
        <v>764695</v>
      </c>
      <c r="BI8" s="38">
        <f aca="true" t="shared" si="3" ref="BI8:BV8">+BI9+BI18</f>
        <v>1910793</v>
      </c>
      <c r="BJ8" s="38">
        <f t="shared" si="3"/>
        <v>1424873</v>
      </c>
      <c r="BK8" s="38">
        <f t="shared" si="3"/>
        <v>160000</v>
      </c>
      <c r="BL8" s="38">
        <f t="shared" si="3"/>
        <v>1198479</v>
      </c>
      <c r="BM8" s="38">
        <f t="shared" si="3"/>
        <v>61161</v>
      </c>
      <c r="BN8" s="38">
        <f t="shared" si="3"/>
        <v>613475</v>
      </c>
      <c r="BO8" s="38">
        <f t="shared" si="3"/>
        <v>127555</v>
      </c>
      <c r="BP8" s="38">
        <f t="shared" si="3"/>
        <v>1063088</v>
      </c>
      <c r="BQ8" s="38">
        <f t="shared" si="3"/>
        <v>158</v>
      </c>
      <c r="BR8" s="38">
        <f t="shared" si="3"/>
        <v>38760</v>
      </c>
      <c r="BS8" s="38">
        <f t="shared" si="3"/>
        <v>93181</v>
      </c>
      <c r="BT8" s="38">
        <f t="shared" si="3"/>
        <v>6184</v>
      </c>
      <c r="BU8" s="38">
        <f t="shared" si="3"/>
        <v>147812</v>
      </c>
      <c r="BV8" s="38">
        <f t="shared" si="3"/>
        <v>7549</v>
      </c>
      <c r="BW8" s="83">
        <f>+BW9+BW18</f>
        <v>2835626</v>
      </c>
      <c r="BX8" s="75"/>
    </row>
    <row r="9" spans="1:76" ht="13.5">
      <c r="A9" s="76" t="s">
        <v>88</v>
      </c>
      <c r="B9" s="77"/>
      <c r="C9" s="84">
        <f aca="true" t="shared" si="4" ref="C9:AU9">SUM(C10:C17)</f>
        <v>12717204</v>
      </c>
      <c r="D9" s="39">
        <f t="shared" si="4"/>
        <v>905133</v>
      </c>
      <c r="E9" s="39">
        <f t="shared" si="4"/>
        <v>2345</v>
      </c>
      <c r="F9" s="39">
        <f t="shared" si="4"/>
        <v>14631195</v>
      </c>
      <c r="G9" s="39">
        <f t="shared" si="4"/>
        <v>10075057</v>
      </c>
      <c r="H9" s="39">
        <f t="shared" si="4"/>
        <v>4019444</v>
      </c>
      <c r="I9" s="39">
        <f t="shared" si="4"/>
        <v>536694</v>
      </c>
      <c r="J9" s="39">
        <f t="shared" si="4"/>
        <v>3359235</v>
      </c>
      <c r="K9" s="39"/>
      <c r="L9" s="39">
        <f t="shared" si="4"/>
        <v>3271664</v>
      </c>
      <c r="M9" s="39">
        <f t="shared" si="4"/>
        <v>15625903</v>
      </c>
      <c r="N9" s="39">
        <f t="shared" si="4"/>
        <v>5653412</v>
      </c>
      <c r="O9" s="39">
        <f t="shared" si="4"/>
        <v>1035977</v>
      </c>
      <c r="P9" s="39">
        <f t="shared" si="4"/>
        <v>2134172</v>
      </c>
      <c r="Q9" s="39">
        <f t="shared" si="4"/>
        <v>0</v>
      </c>
      <c r="R9" s="39">
        <f t="shared" si="4"/>
        <v>2483263</v>
      </c>
      <c r="S9" s="39">
        <f t="shared" si="4"/>
        <v>842027</v>
      </c>
      <c r="T9" s="39">
        <f t="shared" si="4"/>
        <v>1060818</v>
      </c>
      <c r="U9" s="39">
        <f t="shared" si="4"/>
        <v>174796</v>
      </c>
      <c r="V9" s="39">
        <f t="shared" si="4"/>
        <v>78118200</v>
      </c>
      <c r="W9" s="39">
        <f t="shared" si="4"/>
        <v>1195587</v>
      </c>
      <c r="X9" s="39">
        <f t="shared" si="4"/>
        <v>943290</v>
      </c>
      <c r="Y9" s="39">
        <f t="shared" si="4"/>
        <v>110284</v>
      </c>
      <c r="Z9" s="39">
        <f t="shared" si="4"/>
        <v>34521</v>
      </c>
      <c r="AA9" s="39">
        <f t="shared" si="4"/>
        <v>107492</v>
      </c>
      <c r="AB9" s="39">
        <f t="shared" si="4"/>
        <v>48908036</v>
      </c>
      <c r="AC9" s="39">
        <f t="shared" si="4"/>
        <v>48596963</v>
      </c>
      <c r="AD9" s="39">
        <f t="shared" si="4"/>
        <v>182970</v>
      </c>
      <c r="AE9" s="39">
        <f t="shared" si="4"/>
        <v>128103</v>
      </c>
      <c r="AF9" s="39">
        <f t="shared" si="4"/>
        <v>3053432</v>
      </c>
      <c r="AG9" s="39">
        <f t="shared" si="4"/>
        <v>7162849</v>
      </c>
      <c r="AH9" s="39">
        <f t="shared" si="4"/>
        <v>4783</v>
      </c>
      <c r="AI9" s="39">
        <f t="shared" si="4"/>
        <v>2630620</v>
      </c>
      <c r="AJ9" s="39">
        <f t="shared" si="4"/>
        <v>15550372</v>
      </c>
      <c r="AK9" s="39">
        <f t="shared" si="4"/>
        <v>682231</v>
      </c>
      <c r="AL9" s="39">
        <f t="shared" si="4"/>
        <v>46263</v>
      </c>
      <c r="AM9" s="39">
        <f t="shared" si="4"/>
        <v>46263</v>
      </c>
      <c r="AN9" s="39">
        <f t="shared" si="4"/>
        <v>0</v>
      </c>
      <c r="AO9" s="39">
        <f t="shared" si="4"/>
        <v>94113</v>
      </c>
      <c r="AP9" s="39">
        <f t="shared" si="4"/>
        <v>316</v>
      </c>
      <c r="AQ9" s="39">
        <f t="shared" si="4"/>
        <v>0</v>
      </c>
      <c r="AR9" s="39">
        <f t="shared" si="4"/>
        <v>316</v>
      </c>
      <c r="AS9" s="39">
        <f t="shared" si="4"/>
        <v>0</v>
      </c>
      <c r="AT9" s="39">
        <f t="shared" si="4"/>
        <v>534527</v>
      </c>
      <c r="AU9" s="39">
        <f t="shared" si="4"/>
        <v>76809697</v>
      </c>
      <c r="AV9" s="39">
        <f t="shared" si="1"/>
        <v>1308503</v>
      </c>
      <c r="AW9" s="39">
        <f aca="true" t="shared" si="5" ref="AW9:BC9">SUM(AW10:AW17)</f>
        <v>0</v>
      </c>
      <c r="AX9" s="39">
        <f t="shared" si="5"/>
        <v>0</v>
      </c>
      <c r="AY9" s="39">
        <f t="shared" si="5"/>
        <v>0</v>
      </c>
      <c r="AZ9" s="39">
        <f t="shared" si="5"/>
        <v>0</v>
      </c>
      <c r="BA9" s="39">
        <f t="shared" si="5"/>
        <v>0</v>
      </c>
      <c r="BB9" s="39">
        <f t="shared" si="5"/>
        <v>3535</v>
      </c>
      <c r="BC9" s="39">
        <f t="shared" si="5"/>
        <v>223155</v>
      </c>
      <c r="BD9" s="39">
        <f aca="true" t="shared" si="6" ref="BD9:BD29">+BB9-BC9</f>
        <v>-219620</v>
      </c>
      <c r="BE9" s="39">
        <f>SUM(BE10:BE17)</f>
        <v>0</v>
      </c>
      <c r="BF9" s="39">
        <f>SUM(BF10:BF17)</f>
        <v>85198</v>
      </c>
      <c r="BG9" s="39">
        <f>SUM(BG10:BG17)</f>
        <v>19824</v>
      </c>
      <c r="BH9" s="39">
        <f aca="true" t="shared" si="7" ref="BH9:BH29">+BF9-BG9</f>
        <v>65374</v>
      </c>
      <c r="BI9" s="39">
        <f aca="true" t="shared" si="8" ref="BI9:BV9">SUM(BI10:BI17)</f>
        <v>1154257</v>
      </c>
      <c r="BJ9" s="39">
        <f t="shared" si="8"/>
        <v>1308503</v>
      </c>
      <c r="BK9" s="39">
        <f t="shared" si="8"/>
        <v>160000</v>
      </c>
      <c r="BL9" s="39">
        <f>SUM(BL10:BL17)</f>
        <v>1035977</v>
      </c>
      <c r="BM9" s="39">
        <f>SUM(BM10:BM17)</f>
        <v>46263</v>
      </c>
      <c r="BN9" s="39">
        <f>SUM(BN10:BN17)</f>
        <v>4543</v>
      </c>
      <c r="BO9" s="39">
        <f t="shared" si="8"/>
        <v>158789</v>
      </c>
      <c r="BP9" s="39">
        <f t="shared" si="8"/>
        <v>843635</v>
      </c>
      <c r="BQ9" s="39">
        <f t="shared" si="8"/>
        <v>124</v>
      </c>
      <c r="BR9" s="39">
        <f t="shared" si="8"/>
        <v>34185</v>
      </c>
      <c r="BS9" s="39">
        <f t="shared" si="8"/>
        <v>81394</v>
      </c>
      <c r="BT9" s="39">
        <f t="shared" si="8"/>
        <v>5310</v>
      </c>
      <c r="BU9" s="39">
        <f t="shared" si="8"/>
        <v>129577</v>
      </c>
      <c r="BV9" s="39">
        <f t="shared" si="8"/>
        <v>6499</v>
      </c>
      <c r="BW9" s="85">
        <f>SUM(BW10:BW17)</f>
        <v>1968615</v>
      </c>
      <c r="BX9" s="75"/>
    </row>
    <row r="10" spans="1:76" ht="13.5">
      <c r="A10" s="61" t="s">
        <v>89</v>
      </c>
      <c r="B10" s="62"/>
      <c r="C10" s="86">
        <v>4289728</v>
      </c>
      <c r="D10" s="42">
        <v>276874</v>
      </c>
      <c r="E10" s="42"/>
      <c r="F10" s="42">
        <v>4173251</v>
      </c>
      <c r="G10" s="42">
        <v>2993214</v>
      </c>
      <c r="H10" s="42">
        <v>1024535</v>
      </c>
      <c r="I10" s="42">
        <v>155502</v>
      </c>
      <c r="J10" s="42">
        <v>829683</v>
      </c>
      <c r="K10" s="42">
        <v>6114833</v>
      </c>
      <c r="L10" s="42">
        <v>929936</v>
      </c>
      <c r="M10" s="42">
        <v>4774158</v>
      </c>
      <c r="N10" s="42">
        <v>1750198</v>
      </c>
      <c r="O10" s="42">
        <v>319733</v>
      </c>
      <c r="P10" s="42">
        <v>720734</v>
      </c>
      <c r="Q10" s="42"/>
      <c r="R10" s="42">
        <v>709731</v>
      </c>
      <c r="S10" s="42"/>
      <c r="T10" s="42">
        <v>533293</v>
      </c>
      <c r="U10" s="42">
        <v>48486</v>
      </c>
      <c r="V10" s="42">
        <v>23443566</v>
      </c>
      <c r="W10" s="42">
        <v>289394</v>
      </c>
      <c r="X10" s="42">
        <v>270660</v>
      </c>
      <c r="Y10" s="42">
        <v>6095</v>
      </c>
      <c r="Z10" s="42">
        <v>10055</v>
      </c>
      <c r="AA10" s="42">
        <v>2584</v>
      </c>
      <c r="AB10" s="42">
        <v>14366644</v>
      </c>
      <c r="AC10" s="42">
        <v>14258908</v>
      </c>
      <c r="AD10" s="42">
        <v>68964</v>
      </c>
      <c r="AE10" s="42">
        <v>38772</v>
      </c>
      <c r="AF10" s="42">
        <v>791858</v>
      </c>
      <c r="AG10" s="42">
        <v>2206826</v>
      </c>
      <c r="AH10" s="42">
        <v>1469</v>
      </c>
      <c r="AI10" s="42">
        <v>774508</v>
      </c>
      <c r="AJ10" s="42">
        <v>4756084</v>
      </c>
      <c r="AK10" s="42">
        <v>191227</v>
      </c>
      <c r="AL10" s="42"/>
      <c r="AM10" s="42"/>
      <c r="AN10" s="42"/>
      <c r="AO10" s="42">
        <v>572</v>
      </c>
      <c r="AP10" s="42"/>
      <c r="AQ10" s="42"/>
      <c r="AR10" s="42"/>
      <c r="AS10" s="42"/>
      <c r="AT10" s="42">
        <v>132744</v>
      </c>
      <c r="AU10" s="42">
        <v>22719468</v>
      </c>
      <c r="AV10" s="42">
        <f t="shared" si="1"/>
        <v>724098</v>
      </c>
      <c r="AW10" s="42"/>
      <c r="AX10" s="42"/>
      <c r="AY10" s="42"/>
      <c r="AZ10" s="42"/>
      <c r="BA10" s="42"/>
      <c r="BB10" s="42"/>
      <c r="BC10" s="42"/>
      <c r="BD10" s="42">
        <f t="shared" si="6"/>
        <v>0</v>
      </c>
      <c r="BE10" s="42"/>
      <c r="BF10" s="42"/>
      <c r="BG10" s="42"/>
      <c r="BH10" s="42">
        <f t="shared" si="7"/>
        <v>0</v>
      </c>
      <c r="BI10" s="42">
        <v>724098</v>
      </c>
      <c r="BJ10" s="42">
        <v>724098</v>
      </c>
      <c r="BK10" s="42"/>
      <c r="BL10" s="42">
        <v>319733</v>
      </c>
      <c r="BM10" s="42"/>
      <c r="BN10" s="42">
        <v>404365</v>
      </c>
      <c r="BO10" s="42">
        <v>404365</v>
      </c>
      <c r="BP10" s="42">
        <v>174693</v>
      </c>
      <c r="BQ10" s="42">
        <v>23</v>
      </c>
      <c r="BR10" s="42">
        <v>27527</v>
      </c>
      <c r="BS10" s="42">
        <v>25566</v>
      </c>
      <c r="BT10" s="42">
        <v>1450</v>
      </c>
      <c r="BU10" s="42">
        <v>39944</v>
      </c>
      <c r="BV10" s="42">
        <v>1781</v>
      </c>
      <c r="BW10" s="87">
        <v>582222</v>
      </c>
      <c r="BX10" s="74"/>
    </row>
    <row r="11" spans="1:76" ht="13.5">
      <c r="A11" s="61" t="s">
        <v>90</v>
      </c>
      <c r="B11" s="62"/>
      <c r="C11" s="86">
        <v>1097499</v>
      </c>
      <c r="D11" s="42">
        <v>85670</v>
      </c>
      <c r="E11" s="42"/>
      <c r="F11" s="42">
        <v>1473946</v>
      </c>
      <c r="G11" s="42">
        <v>984616</v>
      </c>
      <c r="H11" s="42">
        <v>445957</v>
      </c>
      <c r="I11" s="42">
        <v>43373</v>
      </c>
      <c r="J11" s="42">
        <v>399115</v>
      </c>
      <c r="K11" s="42">
        <v>2327582</v>
      </c>
      <c r="L11" s="42">
        <v>297661</v>
      </c>
      <c r="M11" s="42">
        <v>1509970</v>
      </c>
      <c r="N11" s="42">
        <v>571249</v>
      </c>
      <c r="O11" s="42">
        <v>99337</v>
      </c>
      <c r="P11" s="42">
        <v>199140</v>
      </c>
      <c r="Q11" s="42"/>
      <c r="R11" s="42">
        <v>272772</v>
      </c>
      <c r="S11" s="42">
        <v>228382</v>
      </c>
      <c r="T11" s="42">
        <v>62477</v>
      </c>
      <c r="U11" s="42">
        <v>7913</v>
      </c>
      <c r="V11" s="42">
        <v>7975794</v>
      </c>
      <c r="W11" s="42">
        <v>139146</v>
      </c>
      <c r="X11" s="42">
        <v>132297</v>
      </c>
      <c r="Y11" s="42">
        <v>2883</v>
      </c>
      <c r="Z11" s="42">
        <v>3230</v>
      </c>
      <c r="AA11" s="42">
        <v>736</v>
      </c>
      <c r="AB11" s="42">
        <v>5223334</v>
      </c>
      <c r="AC11" s="42">
        <v>5197570</v>
      </c>
      <c r="AD11" s="42">
        <v>12481</v>
      </c>
      <c r="AE11" s="42">
        <v>13283</v>
      </c>
      <c r="AF11" s="42">
        <v>359975</v>
      </c>
      <c r="AG11" s="42">
        <v>674652</v>
      </c>
      <c r="AH11" s="42">
        <v>457</v>
      </c>
      <c r="AI11" s="42">
        <v>240920</v>
      </c>
      <c r="AJ11" s="42">
        <v>1440936</v>
      </c>
      <c r="AK11" s="42">
        <v>111760</v>
      </c>
      <c r="AL11" s="42">
        <v>13279</v>
      </c>
      <c r="AM11" s="42">
        <v>13279</v>
      </c>
      <c r="AN11" s="42"/>
      <c r="AO11" s="42">
        <v>31336</v>
      </c>
      <c r="AP11" s="42"/>
      <c r="AQ11" s="42"/>
      <c r="AR11" s="42"/>
      <c r="AS11" s="42"/>
      <c r="AT11" s="42">
        <v>66386</v>
      </c>
      <c r="AU11" s="42">
        <v>7942206</v>
      </c>
      <c r="AV11" s="42">
        <f t="shared" si="1"/>
        <v>33588</v>
      </c>
      <c r="AW11" s="42"/>
      <c r="AX11" s="42"/>
      <c r="AY11" s="42"/>
      <c r="AZ11" s="42"/>
      <c r="BA11" s="42"/>
      <c r="BB11" s="42"/>
      <c r="BC11" s="42"/>
      <c r="BD11" s="42">
        <f t="shared" si="6"/>
        <v>0</v>
      </c>
      <c r="BE11" s="42"/>
      <c r="BF11" s="42"/>
      <c r="BG11" s="42"/>
      <c r="BH11" s="42">
        <f t="shared" si="7"/>
        <v>0</v>
      </c>
      <c r="BI11" s="42">
        <v>33588</v>
      </c>
      <c r="BJ11" s="42">
        <v>33588</v>
      </c>
      <c r="BK11" s="42"/>
      <c r="BL11" s="42">
        <v>99337</v>
      </c>
      <c r="BM11" s="42">
        <v>13279</v>
      </c>
      <c r="BN11" s="42">
        <v>-52470</v>
      </c>
      <c r="BO11" s="42">
        <v>-52470</v>
      </c>
      <c r="BP11" s="42">
        <v>119297</v>
      </c>
      <c r="BQ11" s="42">
        <v>18</v>
      </c>
      <c r="BR11" s="42"/>
      <c r="BS11" s="42">
        <v>7946</v>
      </c>
      <c r="BT11" s="42">
        <v>515</v>
      </c>
      <c r="BU11" s="42">
        <v>11776</v>
      </c>
      <c r="BV11" s="42">
        <v>621</v>
      </c>
      <c r="BW11" s="87">
        <v>214598</v>
      </c>
      <c r="BX11" s="74"/>
    </row>
    <row r="12" spans="1:75" ht="13.5">
      <c r="A12" s="61" t="s">
        <v>91</v>
      </c>
      <c r="B12" s="62"/>
      <c r="C12" s="86">
        <v>3662456</v>
      </c>
      <c r="D12" s="42">
        <v>275400</v>
      </c>
      <c r="E12" s="42"/>
      <c r="F12" s="42">
        <v>3901804</v>
      </c>
      <c r="G12" s="42">
        <v>2729638</v>
      </c>
      <c r="H12" s="42">
        <v>1038848</v>
      </c>
      <c r="I12" s="42">
        <v>133318</v>
      </c>
      <c r="J12" s="42">
        <v>968429</v>
      </c>
      <c r="K12" s="42">
        <v>5383586</v>
      </c>
      <c r="L12" s="42">
        <v>842894</v>
      </c>
      <c r="M12" s="42">
        <v>4106856</v>
      </c>
      <c r="N12" s="42">
        <v>1449339</v>
      </c>
      <c r="O12" s="42">
        <v>232153</v>
      </c>
      <c r="P12" s="42">
        <v>530011</v>
      </c>
      <c r="Q12" s="42"/>
      <c r="R12" s="42">
        <v>687175</v>
      </c>
      <c r="S12" s="42"/>
      <c r="T12" s="42">
        <v>287693</v>
      </c>
      <c r="U12" s="42">
        <v>63542</v>
      </c>
      <c r="V12" s="42">
        <v>20666599</v>
      </c>
      <c r="W12" s="42">
        <v>327642</v>
      </c>
      <c r="X12" s="42">
        <v>277229</v>
      </c>
      <c r="Y12" s="42">
        <v>41435</v>
      </c>
      <c r="Z12" s="42">
        <v>8761</v>
      </c>
      <c r="AA12" s="42">
        <v>217</v>
      </c>
      <c r="AB12" s="42">
        <v>12796617</v>
      </c>
      <c r="AC12" s="42">
        <v>12707140</v>
      </c>
      <c r="AD12" s="42">
        <v>55188</v>
      </c>
      <c r="AE12" s="42">
        <v>34289</v>
      </c>
      <c r="AF12" s="42">
        <v>856377</v>
      </c>
      <c r="AG12" s="42">
        <v>1946120</v>
      </c>
      <c r="AH12" s="42">
        <v>1312</v>
      </c>
      <c r="AI12" s="42">
        <v>753203</v>
      </c>
      <c r="AJ12" s="42">
        <v>4212223</v>
      </c>
      <c r="AK12" s="42">
        <v>152956</v>
      </c>
      <c r="AL12" s="42">
        <v>1473</v>
      </c>
      <c r="AM12" s="42">
        <v>1473</v>
      </c>
      <c r="AN12" s="42"/>
      <c r="AO12" s="42">
        <v>533</v>
      </c>
      <c r="AP12" s="42"/>
      <c r="AQ12" s="42"/>
      <c r="AR12" s="42"/>
      <c r="AS12" s="42"/>
      <c r="AT12" s="42">
        <v>99275</v>
      </c>
      <c r="AU12" s="42">
        <v>20291354</v>
      </c>
      <c r="AV12" s="42">
        <f t="shared" si="1"/>
        <v>375245</v>
      </c>
      <c r="AW12" s="42"/>
      <c r="AX12" s="42"/>
      <c r="AY12" s="42"/>
      <c r="AZ12" s="42"/>
      <c r="BA12" s="42"/>
      <c r="BB12" s="42"/>
      <c r="BC12" s="42">
        <v>146174</v>
      </c>
      <c r="BD12" s="42">
        <f t="shared" si="6"/>
        <v>-146174</v>
      </c>
      <c r="BE12" s="42"/>
      <c r="BF12" s="42">
        <v>71100</v>
      </c>
      <c r="BG12" s="42"/>
      <c r="BH12" s="42">
        <f t="shared" si="7"/>
        <v>71100</v>
      </c>
      <c r="BI12" s="42">
        <v>300171</v>
      </c>
      <c r="BJ12" s="42">
        <v>375245</v>
      </c>
      <c r="BK12" s="42"/>
      <c r="BL12" s="42">
        <v>232153</v>
      </c>
      <c r="BM12" s="42">
        <v>1473</v>
      </c>
      <c r="BN12" s="42">
        <v>69491</v>
      </c>
      <c r="BO12" s="42">
        <v>144565</v>
      </c>
      <c r="BP12" s="42">
        <v>243161</v>
      </c>
      <c r="BQ12" s="42">
        <v>37</v>
      </c>
      <c r="BR12" s="42">
        <v>3422</v>
      </c>
      <c r="BS12" s="42">
        <v>21162</v>
      </c>
      <c r="BT12" s="42">
        <v>1596</v>
      </c>
      <c r="BU12" s="42">
        <v>35418</v>
      </c>
      <c r="BV12" s="42">
        <v>1947</v>
      </c>
      <c r="BW12" s="87">
        <v>295002</v>
      </c>
    </row>
    <row r="13" spans="1:75" ht="13.5">
      <c r="A13" s="61" t="s">
        <v>92</v>
      </c>
      <c r="B13" s="62"/>
      <c r="C13" s="86">
        <v>904886</v>
      </c>
      <c r="D13" s="42">
        <v>71460</v>
      </c>
      <c r="E13" s="42"/>
      <c r="F13" s="42">
        <v>1226001</v>
      </c>
      <c r="G13" s="42">
        <v>817788</v>
      </c>
      <c r="H13" s="42">
        <v>373394</v>
      </c>
      <c r="I13" s="42">
        <v>34819</v>
      </c>
      <c r="J13" s="42">
        <v>298205</v>
      </c>
      <c r="K13" s="42">
        <v>1775500</v>
      </c>
      <c r="L13" s="42">
        <v>416940</v>
      </c>
      <c r="M13" s="42">
        <v>1305073</v>
      </c>
      <c r="N13" s="42">
        <v>415462</v>
      </c>
      <c r="O13" s="42">
        <v>66711</v>
      </c>
      <c r="P13" s="42">
        <v>163533</v>
      </c>
      <c r="Q13" s="42"/>
      <c r="R13" s="42">
        <v>185218</v>
      </c>
      <c r="S13" s="42">
        <v>147000</v>
      </c>
      <c r="T13" s="42">
        <v>5244</v>
      </c>
      <c r="U13" s="42">
        <v>26722</v>
      </c>
      <c r="V13" s="42">
        <v>6521033</v>
      </c>
      <c r="W13" s="42">
        <v>90258</v>
      </c>
      <c r="X13" s="42">
        <v>80526</v>
      </c>
      <c r="Y13" s="42">
        <v>6463</v>
      </c>
      <c r="Z13" s="42">
        <v>3029</v>
      </c>
      <c r="AA13" s="42">
        <v>240</v>
      </c>
      <c r="AB13" s="42">
        <v>4039749</v>
      </c>
      <c r="AC13" s="42">
        <v>4014888</v>
      </c>
      <c r="AD13" s="42">
        <v>13039</v>
      </c>
      <c r="AE13" s="42">
        <v>11822</v>
      </c>
      <c r="AF13" s="42">
        <v>261713</v>
      </c>
      <c r="AG13" s="42">
        <v>625580</v>
      </c>
      <c r="AH13" s="42">
        <v>417</v>
      </c>
      <c r="AI13" s="42">
        <v>222995</v>
      </c>
      <c r="AJ13" s="42">
        <v>1320395</v>
      </c>
      <c r="AK13" s="42">
        <v>58561</v>
      </c>
      <c r="AL13" s="42">
        <v>10067</v>
      </c>
      <c r="AM13" s="42">
        <v>10067</v>
      </c>
      <c r="AN13" s="42"/>
      <c r="AO13" s="42">
        <v>141</v>
      </c>
      <c r="AP13" s="42">
        <v>299</v>
      </c>
      <c r="AQ13" s="42"/>
      <c r="AR13" s="42">
        <v>299</v>
      </c>
      <c r="AS13" s="42"/>
      <c r="AT13" s="42">
        <v>69096</v>
      </c>
      <c r="AU13" s="42">
        <v>6437558</v>
      </c>
      <c r="AV13" s="42">
        <f t="shared" si="1"/>
        <v>83475</v>
      </c>
      <c r="AW13" s="42"/>
      <c r="AX13" s="42"/>
      <c r="AY13" s="42"/>
      <c r="AZ13" s="42"/>
      <c r="BA13" s="42"/>
      <c r="BB13" s="42"/>
      <c r="BC13" s="42">
        <v>10596</v>
      </c>
      <c r="BD13" s="42">
        <f t="shared" si="6"/>
        <v>-10596</v>
      </c>
      <c r="BE13" s="42"/>
      <c r="BF13" s="42">
        <v>10336</v>
      </c>
      <c r="BG13" s="42"/>
      <c r="BH13" s="42">
        <f t="shared" si="7"/>
        <v>10336</v>
      </c>
      <c r="BI13" s="42">
        <v>83215</v>
      </c>
      <c r="BJ13" s="42">
        <v>83475</v>
      </c>
      <c r="BK13" s="42">
        <v>160000</v>
      </c>
      <c r="BL13" s="42">
        <v>66711</v>
      </c>
      <c r="BM13" s="42">
        <v>10067</v>
      </c>
      <c r="BN13" s="42">
        <v>-133429</v>
      </c>
      <c r="BO13" s="42">
        <v>-133169</v>
      </c>
      <c r="BP13" s="42">
        <v>73714</v>
      </c>
      <c r="BQ13" s="42">
        <v>9</v>
      </c>
      <c r="BR13" s="42"/>
      <c r="BS13" s="42">
        <v>7225</v>
      </c>
      <c r="BT13" s="42">
        <v>433</v>
      </c>
      <c r="BU13" s="42">
        <v>11192</v>
      </c>
      <c r="BV13" s="42">
        <v>539</v>
      </c>
      <c r="BW13" s="87">
        <v>970</v>
      </c>
    </row>
    <row r="14" spans="1:75" ht="13.5">
      <c r="A14" s="61" t="s">
        <v>93</v>
      </c>
      <c r="B14" s="62"/>
      <c r="C14" s="86">
        <v>708369</v>
      </c>
      <c r="D14" s="42">
        <v>48906</v>
      </c>
      <c r="E14" s="42">
        <v>2345</v>
      </c>
      <c r="F14" s="42">
        <v>1019890</v>
      </c>
      <c r="G14" s="42">
        <v>644940</v>
      </c>
      <c r="H14" s="42">
        <v>340439</v>
      </c>
      <c r="I14" s="42">
        <v>34511</v>
      </c>
      <c r="J14" s="42">
        <v>289042</v>
      </c>
      <c r="K14" s="42">
        <v>1386356</v>
      </c>
      <c r="L14" s="42">
        <v>214028</v>
      </c>
      <c r="M14" s="42">
        <v>1093042</v>
      </c>
      <c r="N14" s="42">
        <v>411940</v>
      </c>
      <c r="O14" s="42">
        <v>74243</v>
      </c>
      <c r="P14" s="42">
        <v>152461</v>
      </c>
      <c r="Q14" s="42"/>
      <c r="R14" s="42">
        <v>185236</v>
      </c>
      <c r="S14" s="42">
        <v>100000</v>
      </c>
      <c r="T14" s="42">
        <v>78243</v>
      </c>
      <c r="U14" s="42">
        <v>10145</v>
      </c>
      <c r="V14" s="42">
        <v>5313400</v>
      </c>
      <c r="W14" s="42">
        <v>88644</v>
      </c>
      <c r="X14" s="42">
        <v>43868</v>
      </c>
      <c r="Y14" s="42">
        <v>42061</v>
      </c>
      <c r="Z14" s="42">
        <v>2322</v>
      </c>
      <c r="AA14" s="42">
        <v>393</v>
      </c>
      <c r="AB14" s="42">
        <v>3375220</v>
      </c>
      <c r="AC14" s="42">
        <v>3357138</v>
      </c>
      <c r="AD14" s="42">
        <v>9127</v>
      </c>
      <c r="AE14" s="42">
        <v>8955</v>
      </c>
      <c r="AF14" s="42">
        <v>251636</v>
      </c>
      <c r="AG14" s="42">
        <v>449333</v>
      </c>
      <c r="AH14" s="42">
        <v>292</v>
      </c>
      <c r="AI14" s="42">
        <v>179702</v>
      </c>
      <c r="AJ14" s="42">
        <v>1079531</v>
      </c>
      <c r="AK14" s="42">
        <v>48385</v>
      </c>
      <c r="AL14" s="42"/>
      <c r="AM14" s="42"/>
      <c r="AN14" s="42"/>
      <c r="AO14" s="42">
        <v>673</v>
      </c>
      <c r="AP14" s="42"/>
      <c r="AQ14" s="42"/>
      <c r="AR14" s="42"/>
      <c r="AS14" s="42"/>
      <c r="AT14" s="42">
        <v>52778</v>
      </c>
      <c r="AU14" s="42">
        <v>5274558</v>
      </c>
      <c r="AV14" s="42">
        <f t="shared" si="1"/>
        <v>38842</v>
      </c>
      <c r="AW14" s="42"/>
      <c r="AX14" s="42"/>
      <c r="AY14" s="42"/>
      <c r="AZ14" s="42"/>
      <c r="BA14" s="42"/>
      <c r="BB14" s="42"/>
      <c r="BC14" s="42">
        <v>37718</v>
      </c>
      <c r="BD14" s="42">
        <f t="shared" si="6"/>
        <v>-37718</v>
      </c>
      <c r="BE14" s="42"/>
      <c r="BF14" s="42"/>
      <c r="BG14" s="42">
        <v>13806</v>
      </c>
      <c r="BH14" s="42">
        <f t="shared" si="7"/>
        <v>-13806</v>
      </c>
      <c r="BI14" s="42">
        <v>-12682</v>
      </c>
      <c r="BJ14" s="42">
        <v>38842</v>
      </c>
      <c r="BK14" s="42"/>
      <c r="BL14" s="42">
        <v>74243</v>
      </c>
      <c r="BM14" s="42"/>
      <c r="BN14" s="42">
        <v>-86925</v>
      </c>
      <c r="BO14" s="42">
        <v>-35401</v>
      </c>
      <c r="BP14" s="42">
        <v>77142</v>
      </c>
      <c r="BQ14" s="42">
        <v>10</v>
      </c>
      <c r="BR14" s="42"/>
      <c r="BS14" s="42">
        <v>5280</v>
      </c>
      <c r="BT14" s="42">
        <v>352</v>
      </c>
      <c r="BU14" s="42">
        <v>8351</v>
      </c>
      <c r="BV14" s="42">
        <v>426</v>
      </c>
      <c r="BW14" s="87">
        <v>364337</v>
      </c>
    </row>
    <row r="15" spans="1:75" ht="13.5">
      <c r="A15" s="61" t="s">
        <v>94</v>
      </c>
      <c r="B15" s="62"/>
      <c r="C15" s="86">
        <v>765189</v>
      </c>
      <c r="D15" s="42">
        <v>64720</v>
      </c>
      <c r="E15" s="42"/>
      <c r="F15" s="42">
        <v>1095663</v>
      </c>
      <c r="G15" s="42">
        <v>724309</v>
      </c>
      <c r="H15" s="42">
        <v>287429</v>
      </c>
      <c r="I15" s="42">
        <v>83925</v>
      </c>
      <c r="J15" s="42">
        <v>302997</v>
      </c>
      <c r="K15" s="42">
        <v>1412595</v>
      </c>
      <c r="L15" s="42">
        <v>216003</v>
      </c>
      <c r="M15" s="42">
        <v>1018342</v>
      </c>
      <c r="N15" s="42">
        <v>344033</v>
      </c>
      <c r="O15" s="42">
        <v>59004</v>
      </c>
      <c r="P15" s="42">
        <v>128482</v>
      </c>
      <c r="Q15" s="42"/>
      <c r="R15" s="42">
        <v>156547</v>
      </c>
      <c r="S15" s="42">
        <v>170000</v>
      </c>
      <c r="T15" s="42">
        <v>3835</v>
      </c>
      <c r="U15" s="42">
        <v>7698</v>
      </c>
      <c r="V15" s="42">
        <v>5336355</v>
      </c>
      <c r="W15" s="42">
        <v>126839</v>
      </c>
      <c r="X15" s="42">
        <v>17581</v>
      </c>
      <c r="Y15" s="42">
        <v>5340</v>
      </c>
      <c r="Z15" s="42">
        <v>2502</v>
      </c>
      <c r="AA15" s="42">
        <v>101416</v>
      </c>
      <c r="AB15" s="42">
        <v>3435566</v>
      </c>
      <c r="AC15" s="42">
        <v>3417468</v>
      </c>
      <c r="AD15" s="42">
        <v>10103</v>
      </c>
      <c r="AE15" s="42">
        <v>7995</v>
      </c>
      <c r="AF15" s="42">
        <v>263411</v>
      </c>
      <c r="AG15" s="42">
        <v>502680</v>
      </c>
      <c r="AH15" s="42">
        <v>336</v>
      </c>
      <c r="AI15" s="42">
        <v>174421</v>
      </c>
      <c r="AJ15" s="42">
        <v>1012136</v>
      </c>
      <c r="AK15" s="42">
        <v>48816</v>
      </c>
      <c r="AL15" s="42"/>
      <c r="AM15" s="42"/>
      <c r="AN15" s="42"/>
      <c r="AO15" s="42">
        <v>499</v>
      </c>
      <c r="AP15" s="42">
        <v>17</v>
      </c>
      <c r="AQ15" s="42"/>
      <c r="AR15" s="42">
        <v>17</v>
      </c>
      <c r="AS15" s="42"/>
      <c r="AT15" s="42">
        <v>30301</v>
      </c>
      <c r="AU15" s="42">
        <v>5331611</v>
      </c>
      <c r="AV15" s="42">
        <f t="shared" si="1"/>
        <v>4744</v>
      </c>
      <c r="AW15" s="42"/>
      <c r="AX15" s="42"/>
      <c r="AY15" s="42"/>
      <c r="AZ15" s="42"/>
      <c r="BA15" s="42"/>
      <c r="BB15" s="42"/>
      <c r="BC15" s="42">
        <v>20542</v>
      </c>
      <c r="BD15" s="42">
        <f t="shared" si="6"/>
        <v>-20542</v>
      </c>
      <c r="BE15" s="42"/>
      <c r="BF15" s="42"/>
      <c r="BG15" s="42"/>
      <c r="BH15" s="42">
        <f t="shared" si="7"/>
        <v>0</v>
      </c>
      <c r="BI15" s="42">
        <v>-15798</v>
      </c>
      <c r="BJ15" s="42">
        <v>4744</v>
      </c>
      <c r="BK15" s="42"/>
      <c r="BL15" s="42">
        <v>59004</v>
      </c>
      <c r="BM15" s="42"/>
      <c r="BN15" s="42">
        <v>-74802</v>
      </c>
      <c r="BO15" s="42">
        <v>-54260</v>
      </c>
      <c r="BP15" s="42">
        <v>55856</v>
      </c>
      <c r="BQ15" s="42">
        <v>12</v>
      </c>
      <c r="BR15" s="42">
        <v>1064</v>
      </c>
      <c r="BS15" s="42">
        <v>5423</v>
      </c>
      <c r="BT15" s="42">
        <v>419</v>
      </c>
      <c r="BU15" s="42">
        <v>9047</v>
      </c>
      <c r="BV15" s="42">
        <v>537</v>
      </c>
      <c r="BW15" s="87">
        <v>182527</v>
      </c>
    </row>
    <row r="16" spans="1:75" ht="13.5">
      <c r="A16" s="63" t="s">
        <v>95</v>
      </c>
      <c r="B16" s="62"/>
      <c r="C16" s="86">
        <v>476478</v>
      </c>
      <c r="D16" s="42">
        <v>36719</v>
      </c>
      <c r="E16" s="42"/>
      <c r="F16" s="42">
        <v>687361</v>
      </c>
      <c r="G16" s="42">
        <v>474736</v>
      </c>
      <c r="H16" s="42">
        <v>192726</v>
      </c>
      <c r="I16" s="42">
        <v>19899</v>
      </c>
      <c r="J16" s="42">
        <v>115209</v>
      </c>
      <c r="K16" s="42">
        <v>989610</v>
      </c>
      <c r="L16" s="42">
        <v>140258</v>
      </c>
      <c r="M16" s="42">
        <v>747323</v>
      </c>
      <c r="N16" s="42">
        <v>319658</v>
      </c>
      <c r="O16" s="42">
        <v>117833</v>
      </c>
      <c r="P16" s="42">
        <v>93009</v>
      </c>
      <c r="Q16" s="42"/>
      <c r="R16" s="42">
        <v>108816</v>
      </c>
      <c r="S16" s="42">
        <v>133000</v>
      </c>
      <c r="T16" s="42">
        <v>1530</v>
      </c>
      <c r="U16" s="42">
        <v>6379</v>
      </c>
      <c r="V16" s="42">
        <v>3616806</v>
      </c>
      <c r="W16" s="42">
        <v>48451</v>
      </c>
      <c r="X16" s="42">
        <v>44117</v>
      </c>
      <c r="Y16" s="42">
        <v>1635</v>
      </c>
      <c r="Z16" s="42">
        <v>2151</v>
      </c>
      <c r="AA16" s="42">
        <v>548</v>
      </c>
      <c r="AB16" s="42">
        <v>2349632</v>
      </c>
      <c r="AC16" s="42">
        <v>2338139</v>
      </c>
      <c r="AD16" s="42">
        <v>6300</v>
      </c>
      <c r="AE16" s="42">
        <v>5193</v>
      </c>
      <c r="AF16" s="42">
        <v>110391</v>
      </c>
      <c r="AG16" s="42">
        <v>289677</v>
      </c>
      <c r="AH16" s="42">
        <v>193</v>
      </c>
      <c r="AI16" s="42">
        <v>107636</v>
      </c>
      <c r="AJ16" s="42">
        <v>690889</v>
      </c>
      <c r="AK16" s="42">
        <v>34078</v>
      </c>
      <c r="AL16" s="42"/>
      <c r="AM16" s="42"/>
      <c r="AN16" s="42"/>
      <c r="AO16" s="42">
        <v>60057</v>
      </c>
      <c r="AP16" s="42"/>
      <c r="AQ16" s="42"/>
      <c r="AR16" s="42"/>
      <c r="AS16" s="42"/>
      <c r="AT16" s="42">
        <v>32731</v>
      </c>
      <c r="AU16" s="42">
        <v>3613344</v>
      </c>
      <c r="AV16" s="42">
        <f t="shared" si="1"/>
        <v>3462</v>
      </c>
      <c r="AW16" s="42"/>
      <c r="AX16" s="42"/>
      <c r="AY16" s="42"/>
      <c r="AZ16" s="42"/>
      <c r="BA16" s="42"/>
      <c r="BB16" s="42"/>
      <c r="BC16" s="42">
        <v>8125</v>
      </c>
      <c r="BD16" s="42">
        <f t="shared" si="6"/>
        <v>-8125</v>
      </c>
      <c r="BE16" s="42"/>
      <c r="BF16" s="42">
        <v>3762</v>
      </c>
      <c r="BG16" s="42"/>
      <c r="BH16" s="42">
        <f t="shared" si="7"/>
        <v>3762</v>
      </c>
      <c r="BI16" s="42">
        <v>-901</v>
      </c>
      <c r="BJ16" s="42">
        <v>3462</v>
      </c>
      <c r="BK16" s="42"/>
      <c r="BL16" s="42">
        <v>117833</v>
      </c>
      <c r="BM16" s="42"/>
      <c r="BN16" s="42">
        <v>-118734</v>
      </c>
      <c r="BO16" s="42">
        <v>-114371</v>
      </c>
      <c r="BP16" s="42">
        <v>35747</v>
      </c>
      <c r="BQ16" s="42">
        <v>6</v>
      </c>
      <c r="BR16" s="42"/>
      <c r="BS16" s="42">
        <v>3515</v>
      </c>
      <c r="BT16" s="42">
        <v>241</v>
      </c>
      <c r="BU16" s="42">
        <v>5269</v>
      </c>
      <c r="BV16" s="42">
        <v>287</v>
      </c>
      <c r="BW16" s="87">
        <v>190768</v>
      </c>
    </row>
    <row r="17" spans="1:75" ht="13.5">
      <c r="A17" s="61" t="s">
        <v>96</v>
      </c>
      <c r="B17" s="62"/>
      <c r="C17" s="86">
        <v>812599</v>
      </c>
      <c r="D17" s="42">
        <v>45384</v>
      </c>
      <c r="E17" s="42"/>
      <c r="F17" s="42">
        <v>1053279</v>
      </c>
      <c r="G17" s="42">
        <v>705816</v>
      </c>
      <c r="H17" s="42">
        <v>316116</v>
      </c>
      <c r="I17" s="42">
        <v>31347</v>
      </c>
      <c r="J17" s="42">
        <v>156555</v>
      </c>
      <c r="K17" s="42">
        <v>1389539</v>
      </c>
      <c r="L17" s="42">
        <v>213944</v>
      </c>
      <c r="M17" s="42">
        <v>1071139</v>
      </c>
      <c r="N17" s="42">
        <v>391533</v>
      </c>
      <c r="O17" s="42">
        <v>66963</v>
      </c>
      <c r="P17" s="42">
        <v>146802</v>
      </c>
      <c r="Q17" s="42"/>
      <c r="R17" s="42">
        <v>177768</v>
      </c>
      <c r="S17" s="42">
        <v>63645</v>
      </c>
      <c r="T17" s="42">
        <v>88503</v>
      </c>
      <c r="U17" s="42">
        <v>3911</v>
      </c>
      <c r="V17" s="42">
        <v>5244647</v>
      </c>
      <c r="W17" s="42">
        <v>85213</v>
      </c>
      <c r="X17" s="42">
        <v>77012</v>
      </c>
      <c r="Y17" s="42">
        <v>4372</v>
      </c>
      <c r="Z17" s="42">
        <v>2471</v>
      </c>
      <c r="AA17" s="42">
        <v>1358</v>
      </c>
      <c r="AB17" s="42">
        <v>3321274</v>
      </c>
      <c r="AC17" s="42">
        <v>3305712</v>
      </c>
      <c r="AD17" s="42">
        <v>7768</v>
      </c>
      <c r="AE17" s="42">
        <v>7794</v>
      </c>
      <c r="AF17" s="42">
        <v>158071</v>
      </c>
      <c r="AG17" s="42">
        <v>467981</v>
      </c>
      <c r="AH17" s="42">
        <v>307</v>
      </c>
      <c r="AI17" s="42">
        <v>177235</v>
      </c>
      <c r="AJ17" s="42">
        <v>1038178</v>
      </c>
      <c r="AK17" s="42">
        <v>36448</v>
      </c>
      <c r="AL17" s="42">
        <v>21444</v>
      </c>
      <c r="AM17" s="42">
        <v>21444</v>
      </c>
      <c r="AN17" s="42"/>
      <c r="AO17" s="42">
        <v>302</v>
      </c>
      <c r="AP17" s="42"/>
      <c r="AQ17" s="42"/>
      <c r="AR17" s="42"/>
      <c r="AS17" s="42"/>
      <c r="AT17" s="42">
        <v>51216</v>
      </c>
      <c r="AU17" s="42">
        <v>5199598</v>
      </c>
      <c r="AV17" s="42">
        <f t="shared" si="1"/>
        <v>45049</v>
      </c>
      <c r="AW17" s="42"/>
      <c r="AX17" s="42"/>
      <c r="AY17" s="42"/>
      <c r="AZ17" s="42"/>
      <c r="BA17" s="42"/>
      <c r="BB17" s="42">
        <v>3535</v>
      </c>
      <c r="BC17" s="42"/>
      <c r="BD17" s="42">
        <f t="shared" si="6"/>
        <v>3535</v>
      </c>
      <c r="BE17" s="42"/>
      <c r="BF17" s="42"/>
      <c r="BG17" s="42">
        <v>6018</v>
      </c>
      <c r="BH17" s="42">
        <f t="shared" si="7"/>
        <v>-6018</v>
      </c>
      <c r="BI17" s="42">
        <v>42566</v>
      </c>
      <c r="BJ17" s="42">
        <v>45049</v>
      </c>
      <c r="BK17" s="42"/>
      <c r="BL17" s="42">
        <v>66963</v>
      </c>
      <c r="BM17" s="42">
        <v>21444</v>
      </c>
      <c r="BN17" s="42">
        <v>-2953</v>
      </c>
      <c r="BO17" s="42">
        <v>-470</v>
      </c>
      <c r="BP17" s="42">
        <v>64025</v>
      </c>
      <c r="BQ17" s="42">
        <v>9</v>
      </c>
      <c r="BR17" s="42">
        <v>2172</v>
      </c>
      <c r="BS17" s="42">
        <v>5277</v>
      </c>
      <c r="BT17" s="42">
        <v>304</v>
      </c>
      <c r="BU17" s="42">
        <v>8580</v>
      </c>
      <c r="BV17" s="42">
        <v>361</v>
      </c>
      <c r="BW17" s="87">
        <v>138191</v>
      </c>
    </row>
    <row r="18" spans="1:75" ht="13.5">
      <c r="A18" s="76" t="s">
        <v>97</v>
      </c>
      <c r="B18" s="77"/>
      <c r="C18" s="82">
        <f aca="true" t="shared" si="9" ref="C18:J18">SUM(C19:C29)</f>
        <v>1623988</v>
      </c>
      <c r="D18" s="38">
        <f t="shared" si="9"/>
        <v>133316</v>
      </c>
      <c r="E18" s="38">
        <f t="shared" si="9"/>
        <v>42</v>
      </c>
      <c r="F18" s="38">
        <f t="shared" si="9"/>
        <v>1999529</v>
      </c>
      <c r="G18" s="38">
        <f t="shared" si="9"/>
        <v>1345462</v>
      </c>
      <c r="H18" s="38">
        <f t="shared" si="9"/>
        <v>572513</v>
      </c>
      <c r="I18" s="38">
        <f t="shared" si="9"/>
        <v>81554</v>
      </c>
      <c r="J18" s="38">
        <f t="shared" si="9"/>
        <v>521955</v>
      </c>
      <c r="K18" s="38"/>
      <c r="L18" s="38">
        <f aca="true" t="shared" si="10" ref="L18:AU18">SUM(L19:L29)</f>
        <v>538915</v>
      </c>
      <c r="M18" s="38">
        <f t="shared" si="10"/>
        <v>2120927</v>
      </c>
      <c r="N18" s="38">
        <f t="shared" si="10"/>
        <v>958291</v>
      </c>
      <c r="O18" s="38">
        <f t="shared" si="10"/>
        <v>162502</v>
      </c>
      <c r="P18" s="38">
        <f t="shared" si="10"/>
        <v>266036</v>
      </c>
      <c r="Q18" s="38">
        <f t="shared" si="10"/>
        <v>0</v>
      </c>
      <c r="R18" s="38">
        <f t="shared" si="10"/>
        <v>529753</v>
      </c>
      <c r="S18" s="38">
        <f t="shared" si="10"/>
        <v>111089</v>
      </c>
      <c r="T18" s="38">
        <f t="shared" si="10"/>
        <v>100372</v>
      </c>
      <c r="U18" s="38">
        <f t="shared" si="10"/>
        <v>13257</v>
      </c>
      <c r="V18" s="38">
        <f t="shared" si="10"/>
        <v>10994908</v>
      </c>
      <c r="W18" s="38">
        <f t="shared" si="10"/>
        <v>255929</v>
      </c>
      <c r="X18" s="38">
        <f t="shared" si="10"/>
        <v>203544</v>
      </c>
      <c r="Y18" s="38">
        <f t="shared" si="10"/>
        <v>27816</v>
      </c>
      <c r="Z18" s="38">
        <f t="shared" si="10"/>
        <v>11725</v>
      </c>
      <c r="AA18" s="38">
        <f t="shared" si="10"/>
        <v>12844</v>
      </c>
      <c r="AB18" s="38">
        <f t="shared" si="10"/>
        <v>6707081</v>
      </c>
      <c r="AC18" s="38">
        <f t="shared" si="10"/>
        <v>6486508</v>
      </c>
      <c r="AD18" s="38">
        <f t="shared" si="10"/>
        <v>204057</v>
      </c>
      <c r="AE18" s="38">
        <f t="shared" si="10"/>
        <v>16516</v>
      </c>
      <c r="AF18" s="38">
        <f t="shared" si="10"/>
        <v>444052</v>
      </c>
      <c r="AG18" s="38">
        <f t="shared" si="10"/>
        <v>1000147</v>
      </c>
      <c r="AH18" s="38">
        <f t="shared" si="10"/>
        <v>667</v>
      </c>
      <c r="AI18" s="38">
        <f t="shared" si="10"/>
        <v>377621</v>
      </c>
      <c r="AJ18" s="38">
        <f t="shared" si="10"/>
        <v>2200687</v>
      </c>
      <c r="AK18" s="38">
        <f t="shared" si="10"/>
        <v>115060</v>
      </c>
      <c r="AL18" s="38">
        <f t="shared" si="10"/>
        <v>32585</v>
      </c>
      <c r="AM18" s="38">
        <f t="shared" si="10"/>
        <v>14898</v>
      </c>
      <c r="AN18" s="38">
        <f t="shared" si="10"/>
        <v>17687</v>
      </c>
      <c r="AO18" s="38">
        <f t="shared" si="10"/>
        <v>12905</v>
      </c>
      <c r="AP18" s="38">
        <f t="shared" si="10"/>
        <v>12</v>
      </c>
      <c r="AQ18" s="38">
        <f t="shared" si="10"/>
        <v>0</v>
      </c>
      <c r="AR18" s="38">
        <f t="shared" si="10"/>
        <v>12</v>
      </c>
      <c r="AS18" s="38">
        <f t="shared" si="10"/>
        <v>0</v>
      </c>
      <c r="AT18" s="38">
        <f t="shared" si="10"/>
        <v>175844</v>
      </c>
      <c r="AU18" s="38">
        <f t="shared" si="10"/>
        <v>10878538</v>
      </c>
      <c r="AV18" s="38">
        <f t="shared" si="1"/>
        <v>116370</v>
      </c>
      <c r="AW18" s="38">
        <f aca="true" t="shared" si="11" ref="AW18:BC18">SUM(AW19:AW29)</f>
        <v>0</v>
      </c>
      <c r="AX18" s="38">
        <f t="shared" si="11"/>
        <v>0</v>
      </c>
      <c r="AY18" s="38">
        <f t="shared" si="11"/>
        <v>0</v>
      </c>
      <c r="AZ18" s="38">
        <f t="shared" si="11"/>
        <v>0</v>
      </c>
      <c r="BA18" s="38">
        <f t="shared" si="11"/>
        <v>0</v>
      </c>
      <c r="BB18" s="38">
        <f t="shared" si="11"/>
        <v>0</v>
      </c>
      <c r="BC18" s="38">
        <f t="shared" si="11"/>
        <v>59155</v>
      </c>
      <c r="BD18" s="38">
        <f t="shared" si="6"/>
        <v>-59155</v>
      </c>
      <c r="BE18" s="38">
        <f>SUM(BE19:BE29)</f>
        <v>0</v>
      </c>
      <c r="BF18" s="38">
        <f>SUM(BF19:BF29)</f>
        <v>717995</v>
      </c>
      <c r="BG18" s="38">
        <f>SUM(BG19:BG29)</f>
        <v>18674</v>
      </c>
      <c r="BH18" s="38">
        <f t="shared" si="7"/>
        <v>699321</v>
      </c>
      <c r="BI18" s="38">
        <f aca="true" t="shared" si="12" ref="BI18:BW18">SUM(BI19:BI29)</f>
        <v>756536</v>
      </c>
      <c r="BJ18" s="38">
        <f t="shared" si="12"/>
        <v>116370</v>
      </c>
      <c r="BK18" s="38">
        <f t="shared" si="12"/>
        <v>0</v>
      </c>
      <c r="BL18" s="38">
        <f t="shared" si="12"/>
        <v>162502</v>
      </c>
      <c r="BM18" s="38">
        <f t="shared" si="12"/>
        <v>14898</v>
      </c>
      <c r="BN18" s="38">
        <f t="shared" si="12"/>
        <v>608932</v>
      </c>
      <c r="BO18" s="38">
        <f t="shared" si="12"/>
        <v>-31234</v>
      </c>
      <c r="BP18" s="38">
        <f t="shared" si="12"/>
        <v>219453</v>
      </c>
      <c r="BQ18" s="38">
        <f t="shared" si="12"/>
        <v>34</v>
      </c>
      <c r="BR18" s="38">
        <f t="shared" si="12"/>
        <v>4575</v>
      </c>
      <c r="BS18" s="38">
        <f t="shared" si="12"/>
        <v>11787</v>
      </c>
      <c r="BT18" s="38">
        <f t="shared" si="12"/>
        <v>874</v>
      </c>
      <c r="BU18" s="38">
        <f t="shared" si="12"/>
        <v>18235</v>
      </c>
      <c r="BV18" s="38">
        <f t="shared" si="12"/>
        <v>1050</v>
      </c>
      <c r="BW18" s="83">
        <f t="shared" si="12"/>
        <v>867011</v>
      </c>
    </row>
    <row r="19" spans="1:75" ht="13.5">
      <c r="A19" s="61" t="s">
        <v>98</v>
      </c>
      <c r="B19" s="62"/>
      <c r="C19" s="86">
        <v>313154</v>
      </c>
      <c r="D19" s="42">
        <v>25649</v>
      </c>
      <c r="E19" s="42"/>
      <c r="F19" s="42">
        <v>335477</v>
      </c>
      <c r="G19" s="42">
        <v>226989</v>
      </c>
      <c r="H19" s="42">
        <v>97864</v>
      </c>
      <c r="I19" s="42">
        <v>10624</v>
      </c>
      <c r="J19" s="42">
        <v>110867</v>
      </c>
      <c r="K19" s="42">
        <v>461718</v>
      </c>
      <c r="L19" s="42">
        <v>77742</v>
      </c>
      <c r="M19" s="42">
        <v>356023</v>
      </c>
      <c r="N19" s="42">
        <v>164487</v>
      </c>
      <c r="O19" s="42">
        <v>22164</v>
      </c>
      <c r="P19" s="42">
        <v>48717</v>
      </c>
      <c r="Q19" s="42"/>
      <c r="R19" s="42">
        <v>93606</v>
      </c>
      <c r="S19" s="42">
        <v>35000</v>
      </c>
      <c r="T19" s="42">
        <v>2763</v>
      </c>
      <c r="U19" s="42">
        <v>1813</v>
      </c>
      <c r="V19" s="42">
        <v>1859044</v>
      </c>
      <c r="W19" s="42">
        <v>38341</v>
      </c>
      <c r="X19" s="42">
        <v>20948</v>
      </c>
      <c r="Y19" s="42">
        <v>15896</v>
      </c>
      <c r="Z19" s="42">
        <v>1362</v>
      </c>
      <c r="AA19" s="42">
        <v>135</v>
      </c>
      <c r="AB19" s="42">
        <v>1134182</v>
      </c>
      <c r="AC19" s="42">
        <v>983466</v>
      </c>
      <c r="AD19" s="42">
        <v>147957</v>
      </c>
      <c r="AE19" s="42">
        <v>2759</v>
      </c>
      <c r="AF19" s="42">
        <v>98104</v>
      </c>
      <c r="AG19" s="42">
        <v>163035</v>
      </c>
      <c r="AH19" s="42">
        <v>105</v>
      </c>
      <c r="AI19" s="42">
        <v>67011</v>
      </c>
      <c r="AJ19" s="42">
        <v>368162</v>
      </c>
      <c r="AK19" s="42">
        <v>43213</v>
      </c>
      <c r="AL19" s="42">
        <v>6013</v>
      </c>
      <c r="AM19" s="42"/>
      <c r="AN19" s="42">
        <v>6013</v>
      </c>
      <c r="AO19" s="42">
        <v>2898</v>
      </c>
      <c r="AP19" s="42"/>
      <c r="AQ19" s="42"/>
      <c r="AR19" s="42"/>
      <c r="AS19" s="42"/>
      <c r="AT19" s="42">
        <v>23029</v>
      </c>
      <c r="AU19" s="42">
        <v>1845989</v>
      </c>
      <c r="AV19" s="42">
        <f t="shared" si="1"/>
        <v>13055</v>
      </c>
      <c r="AW19" s="42"/>
      <c r="AX19" s="42"/>
      <c r="AY19" s="42"/>
      <c r="AZ19" s="42"/>
      <c r="BA19" s="42"/>
      <c r="BB19" s="42"/>
      <c r="BC19" s="42"/>
      <c r="BD19" s="42">
        <f t="shared" si="6"/>
        <v>0</v>
      </c>
      <c r="BE19" s="42"/>
      <c r="BF19" s="42"/>
      <c r="BG19" s="42"/>
      <c r="BH19" s="42">
        <f t="shared" si="7"/>
        <v>0</v>
      </c>
      <c r="BI19" s="42">
        <v>13055</v>
      </c>
      <c r="BJ19" s="42">
        <v>13055</v>
      </c>
      <c r="BK19" s="42"/>
      <c r="BL19" s="42">
        <v>22164</v>
      </c>
      <c r="BM19" s="42"/>
      <c r="BN19" s="42">
        <v>-9109</v>
      </c>
      <c r="BO19" s="42">
        <v>-9109</v>
      </c>
      <c r="BP19" s="42">
        <v>52459</v>
      </c>
      <c r="BQ19" s="42">
        <v>6</v>
      </c>
      <c r="BR19" s="42">
        <v>615</v>
      </c>
      <c r="BS19" s="42">
        <v>1857</v>
      </c>
      <c r="BT19" s="42">
        <v>154</v>
      </c>
      <c r="BU19" s="42">
        <v>3043</v>
      </c>
      <c r="BV19" s="42">
        <v>178</v>
      </c>
      <c r="BW19" s="87">
        <v>242254</v>
      </c>
    </row>
    <row r="20" spans="1:75" ht="13.5">
      <c r="A20" s="61" t="s">
        <v>99</v>
      </c>
      <c r="B20" s="62"/>
      <c r="C20" s="86">
        <v>100064</v>
      </c>
      <c r="D20" s="42">
        <v>8160</v>
      </c>
      <c r="E20" s="42"/>
      <c r="F20" s="42">
        <v>137705</v>
      </c>
      <c r="G20" s="42">
        <v>93637</v>
      </c>
      <c r="H20" s="42">
        <v>39434</v>
      </c>
      <c r="I20" s="42">
        <v>4634</v>
      </c>
      <c r="J20" s="42">
        <v>12792</v>
      </c>
      <c r="K20" s="42">
        <v>144593</v>
      </c>
      <c r="L20" s="42">
        <v>35168</v>
      </c>
      <c r="M20" s="42">
        <v>153377</v>
      </c>
      <c r="N20" s="42">
        <v>64595</v>
      </c>
      <c r="O20" s="42">
        <v>34184</v>
      </c>
      <c r="P20" s="42">
        <v>20136</v>
      </c>
      <c r="Q20" s="42"/>
      <c r="R20" s="42">
        <v>10275</v>
      </c>
      <c r="S20" s="42">
        <v>5000</v>
      </c>
      <c r="T20" s="42">
        <v>8369</v>
      </c>
      <c r="U20" s="42">
        <v>691</v>
      </c>
      <c r="V20" s="42">
        <v>662354</v>
      </c>
      <c r="W20" s="42">
        <v>15103</v>
      </c>
      <c r="X20" s="42">
        <v>1583</v>
      </c>
      <c r="Y20" s="42"/>
      <c r="Z20" s="42">
        <v>1750</v>
      </c>
      <c r="AA20" s="42">
        <v>11770</v>
      </c>
      <c r="AB20" s="42">
        <v>410314</v>
      </c>
      <c r="AC20" s="42">
        <v>406873</v>
      </c>
      <c r="AD20" s="42">
        <v>2368</v>
      </c>
      <c r="AE20" s="42">
        <v>1073</v>
      </c>
      <c r="AF20" s="42">
        <v>13061</v>
      </c>
      <c r="AG20" s="42">
        <v>56887</v>
      </c>
      <c r="AH20" s="42">
        <v>33</v>
      </c>
      <c r="AI20" s="42">
        <v>20264</v>
      </c>
      <c r="AJ20" s="42">
        <v>146790</v>
      </c>
      <c r="AK20" s="42">
        <v>2533</v>
      </c>
      <c r="AL20" s="42">
        <v>2429</v>
      </c>
      <c r="AM20" s="42"/>
      <c r="AN20" s="42">
        <v>2429</v>
      </c>
      <c r="AO20" s="42">
        <v>46</v>
      </c>
      <c r="AP20" s="42"/>
      <c r="AQ20" s="42"/>
      <c r="AR20" s="42"/>
      <c r="AS20" s="42"/>
      <c r="AT20" s="42">
        <v>7767</v>
      </c>
      <c r="AU20" s="42">
        <v>662166</v>
      </c>
      <c r="AV20" s="42">
        <f t="shared" si="1"/>
        <v>188</v>
      </c>
      <c r="AW20" s="42"/>
      <c r="AX20" s="42"/>
      <c r="AY20" s="42"/>
      <c r="AZ20" s="42"/>
      <c r="BA20" s="42"/>
      <c r="BB20" s="42"/>
      <c r="BC20" s="42">
        <v>884</v>
      </c>
      <c r="BD20" s="42">
        <f t="shared" si="6"/>
        <v>-884</v>
      </c>
      <c r="BE20" s="42"/>
      <c r="BF20" s="42"/>
      <c r="BG20" s="42">
        <v>6210</v>
      </c>
      <c r="BH20" s="42">
        <f t="shared" si="7"/>
        <v>-6210</v>
      </c>
      <c r="BI20" s="42">
        <v>-6906</v>
      </c>
      <c r="BJ20" s="42">
        <v>188</v>
      </c>
      <c r="BK20" s="42"/>
      <c r="BL20" s="42">
        <v>34184</v>
      </c>
      <c r="BM20" s="42"/>
      <c r="BN20" s="42">
        <v>-41090</v>
      </c>
      <c r="BO20" s="42">
        <v>-33996</v>
      </c>
      <c r="BP20" s="42">
        <v>6118</v>
      </c>
      <c r="BQ20" s="42">
        <v>1</v>
      </c>
      <c r="BR20" s="42">
        <v>169</v>
      </c>
      <c r="BS20" s="42">
        <v>708</v>
      </c>
      <c r="BT20" s="42">
        <v>43</v>
      </c>
      <c r="BU20" s="42">
        <v>1145</v>
      </c>
      <c r="BV20" s="42">
        <v>55</v>
      </c>
      <c r="BW20" s="87">
        <v>178078</v>
      </c>
    </row>
    <row r="21" spans="1:75" ht="13.5">
      <c r="A21" s="61" t="s">
        <v>100</v>
      </c>
      <c r="B21" s="62"/>
      <c r="C21" s="86">
        <v>65571</v>
      </c>
      <c r="D21" s="42">
        <v>4110</v>
      </c>
      <c r="E21" s="42"/>
      <c r="F21" s="42">
        <v>112211</v>
      </c>
      <c r="G21" s="42">
        <v>77171</v>
      </c>
      <c r="H21" s="42">
        <v>30708</v>
      </c>
      <c r="I21" s="42">
        <v>4332</v>
      </c>
      <c r="J21" s="42">
        <v>45525</v>
      </c>
      <c r="K21" s="42">
        <v>139374</v>
      </c>
      <c r="L21" s="42">
        <v>25209</v>
      </c>
      <c r="M21" s="42">
        <v>115390</v>
      </c>
      <c r="N21" s="42">
        <v>99902</v>
      </c>
      <c r="O21" s="42"/>
      <c r="P21" s="42">
        <v>13691</v>
      </c>
      <c r="Q21" s="42"/>
      <c r="R21" s="42">
        <v>86211</v>
      </c>
      <c r="S21" s="42"/>
      <c r="T21" s="42">
        <v>1790</v>
      </c>
      <c r="U21" s="42">
        <v>1236</v>
      </c>
      <c r="V21" s="42">
        <v>606208</v>
      </c>
      <c r="W21" s="42">
        <v>30371</v>
      </c>
      <c r="X21" s="42">
        <v>20266</v>
      </c>
      <c r="Y21" s="42">
        <v>9586</v>
      </c>
      <c r="Z21" s="42">
        <v>519</v>
      </c>
      <c r="AA21" s="42"/>
      <c r="AB21" s="42">
        <v>384122</v>
      </c>
      <c r="AC21" s="42">
        <v>382628</v>
      </c>
      <c r="AD21" s="42">
        <v>672</v>
      </c>
      <c r="AE21" s="42">
        <v>822</v>
      </c>
      <c r="AF21" s="42">
        <v>17609</v>
      </c>
      <c r="AG21" s="42">
        <v>43033</v>
      </c>
      <c r="AH21" s="42">
        <v>28</v>
      </c>
      <c r="AI21" s="42">
        <v>13024</v>
      </c>
      <c r="AJ21" s="42">
        <v>113528</v>
      </c>
      <c r="AK21" s="42">
        <v>3743</v>
      </c>
      <c r="AL21" s="42"/>
      <c r="AM21" s="42"/>
      <c r="AN21" s="42"/>
      <c r="AO21" s="42">
        <v>941</v>
      </c>
      <c r="AP21" s="42">
        <v>12</v>
      </c>
      <c r="AQ21" s="42"/>
      <c r="AR21" s="42">
        <v>12</v>
      </c>
      <c r="AS21" s="42"/>
      <c r="AT21" s="42">
        <v>15055</v>
      </c>
      <c r="AU21" s="42">
        <v>603857</v>
      </c>
      <c r="AV21" s="42">
        <f t="shared" si="1"/>
        <v>2351</v>
      </c>
      <c r="AW21" s="42"/>
      <c r="AX21" s="42"/>
      <c r="AY21" s="42"/>
      <c r="AZ21" s="42"/>
      <c r="BA21" s="42"/>
      <c r="BB21" s="42"/>
      <c r="BC21" s="42"/>
      <c r="BD21" s="42">
        <f t="shared" si="6"/>
        <v>0</v>
      </c>
      <c r="BE21" s="42"/>
      <c r="BF21" s="42">
        <v>602708</v>
      </c>
      <c r="BG21" s="42"/>
      <c r="BH21" s="42">
        <f t="shared" si="7"/>
        <v>602708</v>
      </c>
      <c r="BI21" s="42">
        <v>605059</v>
      </c>
      <c r="BJ21" s="42">
        <v>2351</v>
      </c>
      <c r="BK21" s="42"/>
      <c r="BL21" s="42"/>
      <c r="BM21" s="42"/>
      <c r="BN21" s="42">
        <v>605059</v>
      </c>
      <c r="BO21" s="42">
        <v>2351</v>
      </c>
      <c r="BP21" s="42">
        <v>23057</v>
      </c>
      <c r="BQ21" s="42">
        <v>3</v>
      </c>
      <c r="BR21" s="42"/>
      <c r="BS21" s="42">
        <v>542</v>
      </c>
      <c r="BT21" s="42">
        <v>30</v>
      </c>
      <c r="BU21" s="42">
        <v>808</v>
      </c>
      <c r="BV21" s="42">
        <v>36</v>
      </c>
      <c r="BW21" s="87">
        <v>31451</v>
      </c>
    </row>
    <row r="22" spans="1:75" ht="13.5">
      <c r="A22" s="61" t="s">
        <v>101</v>
      </c>
      <c r="B22" s="62"/>
      <c r="C22" s="86">
        <v>94911</v>
      </c>
      <c r="D22" s="42">
        <v>9695</v>
      </c>
      <c r="E22" s="42"/>
      <c r="F22" s="42">
        <v>165044</v>
      </c>
      <c r="G22" s="42">
        <v>112745</v>
      </c>
      <c r="H22" s="42">
        <v>47198</v>
      </c>
      <c r="I22" s="42">
        <v>5101</v>
      </c>
      <c r="J22" s="42">
        <v>34367</v>
      </c>
      <c r="K22" s="42">
        <v>191445</v>
      </c>
      <c r="L22" s="42">
        <v>40088</v>
      </c>
      <c r="M22" s="42">
        <v>169676</v>
      </c>
      <c r="N22" s="42">
        <v>66258</v>
      </c>
      <c r="O22" s="42">
        <v>10014</v>
      </c>
      <c r="P22" s="42">
        <v>18489</v>
      </c>
      <c r="Q22" s="42"/>
      <c r="R22" s="42">
        <v>37755</v>
      </c>
      <c r="S22" s="42">
        <v>23184</v>
      </c>
      <c r="T22" s="42">
        <v>192</v>
      </c>
      <c r="U22" s="42">
        <v>576</v>
      </c>
      <c r="V22" s="42">
        <v>785741</v>
      </c>
      <c r="W22" s="42">
        <v>19163</v>
      </c>
      <c r="X22" s="42">
        <v>17888</v>
      </c>
      <c r="Y22" s="42">
        <v>511</v>
      </c>
      <c r="Z22" s="42">
        <v>606</v>
      </c>
      <c r="AA22" s="42">
        <v>158</v>
      </c>
      <c r="AB22" s="42">
        <v>517963</v>
      </c>
      <c r="AC22" s="42">
        <v>515719</v>
      </c>
      <c r="AD22" s="42">
        <v>1080</v>
      </c>
      <c r="AE22" s="42">
        <v>1164</v>
      </c>
      <c r="AF22" s="42">
        <v>29465</v>
      </c>
      <c r="AG22" s="42">
        <v>62587</v>
      </c>
      <c r="AH22" s="42">
        <v>41</v>
      </c>
      <c r="AI22" s="42">
        <v>20888</v>
      </c>
      <c r="AJ22" s="42">
        <v>150186</v>
      </c>
      <c r="AK22" s="42">
        <v>6972</v>
      </c>
      <c r="AL22" s="42"/>
      <c r="AM22" s="42"/>
      <c r="AN22" s="42"/>
      <c r="AO22" s="42">
        <v>14</v>
      </c>
      <c r="AP22" s="42"/>
      <c r="AQ22" s="42"/>
      <c r="AR22" s="42"/>
      <c r="AS22" s="42"/>
      <c r="AT22" s="42">
        <v>7927</v>
      </c>
      <c r="AU22" s="42">
        <v>785741</v>
      </c>
      <c r="AV22" s="42">
        <f t="shared" si="1"/>
        <v>0</v>
      </c>
      <c r="AW22" s="42"/>
      <c r="AX22" s="42"/>
      <c r="AY22" s="42"/>
      <c r="AZ22" s="42"/>
      <c r="BA22" s="42"/>
      <c r="BB22" s="42"/>
      <c r="BC22" s="42"/>
      <c r="BD22" s="42">
        <f t="shared" si="6"/>
        <v>0</v>
      </c>
      <c r="BE22" s="42"/>
      <c r="BF22" s="42">
        <v>112745</v>
      </c>
      <c r="BG22" s="42"/>
      <c r="BH22" s="42">
        <f t="shared" si="7"/>
        <v>112745</v>
      </c>
      <c r="BI22" s="42">
        <v>112745</v>
      </c>
      <c r="BJ22" s="42"/>
      <c r="BK22" s="42"/>
      <c r="BL22" s="42">
        <v>10014</v>
      </c>
      <c r="BM22" s="42"/>
      <c r="BN22" s="42">
        <v>102731</v>
      </c>
      <c r="BO22" s="42">
        <v>-10014</v>
      </c>
      <c r="BP22" s="42">
        <v>15191</v>
      </c>
      <c r="BQ22" s="42">
        <v>2</v>
      </c>
      <c r="BR22" s="42">
        <v>1746</v>
      </c>
      <c r="BS22" s="42">
        <v>785</v>
      </c>
      <c r="BT22" s="42">
        <v>65</v>
      </c>
      <c r="BU22" s="42">
        <v>1178</v>
      </c>
      <c r="BV22" s="42">
        <v>82</v>
      </c>
      <c r="BW22" s="87">
        <v>2286</v>
      </c>
    </row>
    <row r="23" spans="1:75" ht="13.5">
      <c r="A23" s="61" t="s">
        <v>102</v>
      </c>
      <c r="B23" s="62"/>
      <c r="C23" s="86">
        <v>240773</v>
      </c>
      <c r="D23" s="42">
        <v>19990</v>
      </c>
      <c r="E23" s="42">
        <v>42</v>
      </c>
      <c r="F23" s="42">
        <v>303412</v>
      </c>
      <c r="G23" s="42">
        <v>205902</v>
      </c>
      <c r="H23" s="42">
        <v>79620</v>
      </c>
      <c r="I23" s="42">
        <v>17890</v>
      </c>
      <c r="J23" s="42">
        <v>62557</v>
      </c>
      <c r="K23" s="42">
        <v>410857</v>
      </c>
      <c r="L23" s="42">
        <v>66557</v>
      </c>
      <c r="M23" s="42">
        <v>327709</v>
      </c>
      <c r="N23" s="42">
        <v>168868</v>
      </c>
      <c r="O23" s="42">
        <v>43222</v>
      </c>
      <c r="P23" s="42">
        <v>44339</v>
      </c>
      <c r="Q23" s="42"/>
      <c r="R23" s="42">
        <v>81307</v>
      </c>
      <c r="S23" s="42">
        <v>18406</v>
      </c>
      <c r="T23" s="42">
        <v>14147</v>
      </c>
      <c r="U23" s="42">
        <v>1799</v>
      </c>
      <c r="V23" s="42">
        <v>1615127</v>
      </c>
      <c r="W23" s="42">
        <v>49832</v>
      </c>
      <c r="X23" s="42">
        <v>47825</v>
      </c>
      <c r="Y23" s="42">
        <v>734</v>
      </c>
      <c r="Z23" s="42">
        <v>1001</v>
      </c>
      <c r="AA23" s="42">
        <v>272</v>
      </c>
      <c r="AB23" s="42">
        <v>972505</v>
      </c>
      <c r="AC23" s="42">
        <v>965666</v>
      </c>
      <c r="AD23" s="42">
        <v>4292</v>
      </c>
      <c r="AE23" s="42">
        <v>2547</v>
      </c>
      <c r="AF23" s="42">
        <v>54479</v>
      </c>
      <c r="AG23" s="42">
        <v>155272</v>
      </c>
      <c r="AH23" s="42">
        <v>105</v>
      </c>
      <c r="AI23" s="42">
        <v>51814</v>
      </c>
      <c r="AJ23" s="42">
        <v>314853</v>
      </c>
      <c r="AK23" s="42">
        <v>19201</v>
      </c>
      <c r="AL23" s="42">
        <v>9245</v>
      </c>
      <c r="AM23" s="42"/>
      <c r="AN23" s="42">
        <v>9245</v>
      </c>
      <c r="AO23" s="42">
        <v>340</v>
      </c>
      <c r="AP23" s="42"/>
      <c r="AQ23" s="42"/>
      <c r="AR23" s="42"/>
      <c r="AS23" s="42"/>
      <c r="AT23" s="42">
        <v>27565</v>
      </c>
      <c r="AU23" s="42">
        <v>1600732</v>
      </c>
      <c r="AV23" s="42">
        <f t="shared" si="1"/>
        <v>14395</v>
      </c>
      <c r="AW23" s="42"/>
      <c r="AX23" s="42"/>
      <c r="AY23" s="42"/>
      <c r="AZ23" s="42"/>
      <c r="BA23" s="42"/>
      <c r="BB23" s="42"/>
      <c r="BC23" s="42">
        <v>16902</v>
      </c>
      <c r="BD23" s="42">
        <f t="shared" si="6"/>
        <v>-16902</v>
      </c>
      <c r="BE23" s="42"/>
      <c r="BF23" s="42"/>
      <c r="BG23" s="42">
        <v>8384</v>
      </c>
      <c r="BH23" s="42">
        <f t="shared" si="7"/>
        <v>-8384</v>
      </c>
      <c r="BI23" s="42">
        <v>-10891</v>
      </c>
      <c r="BJ23" s="42">
        <v>14395</v>
      </c>
      <c r="BK23" s="42"/>
      <c r="BL23" s="42">
        <v>43222</v>
      </c>
      <c r="BM23" s="42"/>
      <c r="BN23" s="42">
        <v>-54113</v>
      </c>
      <c r="BO23" s="42">
        <v>-28827</v>
      </c>
      <c r="BP23" s="42">
        <v>40120</v>
      </c>
      <c r="BQ23" s="42">
        <v>6</v>
      </c>
      <c r="BR23" s="42">
        <v>1860</v>
      </c>
      <c r="BS23" s="42">
        <v>1818</v>
      </c>
      <c r="BT23" s="42">
        <v>153</v>
      </c>
      <c r="BU23" s="42">
        <v>2843</v>
      </c>
      <c r="BV23" s="42">
        <v>177</v>
      </c>
      <c r="BW23" s="87">
        <v>8437</v>
      </c>
    </row>
    <row r="24" spans="1:75" ht="13.5">
      <c r="A24" s="61" t="s">
        <v>66</v>
      </c>
      <c r="B24" s="62"/>
      <c r="C24" s="86">
        <v>150434</v>
      </c>
      <c r="D24" s="42">
        <v>9767</v>
      </c>
      <c r="E24" s="42"/>
      <c r="F24" s="42">
        <v>200990</v>
      </c>
      <c r="G24" s="42">
        <v>130750</v>
      </c>
      <c r="H24" s="42">
        <v>63395</v>
      </c>
      <c r="I24" s="42">
        <v>6845</v>
      </c>
      <c r="J24" s="42">
        <v>45850</v>
      </c>
      <c r="K24" s="42">
        <v>409334</v>
      </c>
      <c r="L24" s="42">
        <v>50840</v>
      </c>
      <c r="M24" s="42">
        <v>221159</v>
      </c>
      <c r="N24" s="42">
        <v>87409</v>
      </c>
      <c r="O24" s="42">
        <v>18073</v>
      </c>
      <c r="P24" s="42">
        <v>16201</v>
      </c>
      <c r="Q24" s="42"/>
      <c r="R24" s="42">
        <v>53135</v>
      </c>
      <c r="S24" s="42">
        <v>19000</v>
      </c>
      <c r="T24" s="42">
        <v>5788</v>
      </c>
      <c r="U24" s="42">
        <v>3469</v>
      </c>
      <c r="V24" s="42">
        <v>1194273</v>
      </c>
      <c r="W24" s="42">
        <v>18963</v>
      </c>
      <c r="X24" s="42">
        <v>17833</v>
      </c>
      <c r="Y24" s="42">
        <v>143</v>
      </c>
      <c r="Z24" s="42">
        <v>812</v>
      </c>
      <c r="AA24" s="42">
        <v>175</v>
      </c>
      <c r="AB24" s="42">
        <v>722527</v>
      </c>
      <c r="AC24" s="42">
        <v>719347</v>
      </c>
      <c r="AD24" s="42">
        <v>960</v>
      </c>
      <c r="AE24" s="42">
        <v>2220</v>
      </c>
      <c r="AF24" s="42">
        <v>41568</v>
      </c>
      <c r="AG24" s="42">
        <v>108442</v>
      </c>
      <c r="AH24" s="42">
        <v>71</v>
      </c>
      <c r="AI24" s="42">
        <v>38238</v>
      </c>
      <c r="AJ24" s="42">
        <v>238970</v>
      </c>
      <c r="AK24" s="42">
        <v>11073</v>
      </c>
      <c r="AL24" s="42"/>
      <c r="AM24" s="42"/>
      <c r="AN24" s="42"/>
      <c r="AO24" s="42">
        <v>14</v>
      </c>
      <c r="AP24" s="42"/>
      <c r="AQ24" s="42"/>
      <c r="AR24" s="42"/>
      <c r="AS24" s="42"/>
      <c r="AT24" s="42">
        <v>21405</v>
      </c>
      <c r="AU24" s="42">
        <v>1159703</v>
      </c>
      <c r="AV24" s="42">
        <f t="shared" si="1"/>
        <v>34570</v>
      </c>
      <c r="AW24" s="42"/>
      <c r="AX24" s="42"/>
      <c r="AY24" s="42"/>
      <c r="AZ24" s="42"/>
      <c r="BA24" s="42"/>
      <c r="BB24" s="42"/>
      <c r="BC24" s="42">
        <v>19207</v>
      </c>
      <c r="BD24" s="42">
        <f t="shared" si="6"/>
        <v>-19207</v>
      </c>
      <c r="BE24" s="42"/>
      <c r="BF24" s="42"/>
      <c r="BG24" s="42"/>
      <c r="BH24" s="42">
        <f t="shared" si="7"/>
        <v>0</v>
      </c>
      <c r="BI24" s="42">
        <v>15363</v>
      </c>
      <c r="BJ24" s="42">
        <v>34570</v>
      </c>
      <c r="BK24" s="42"/>
      <c r="BL24" s="42">
        <v>18073</v>
      </c>
      <c r="BM24" s="42"/>
      <c r="BN24" s="42">
        <v>-2710</v>
      </c>
      <c r="BO24" s="42">
        <v>16497</v>
      </c>
      <c r="BP24" s="42">
        <v>14057</v>
      </c>
      <c r="BQ24" s="42">
        <v>2</v>
      </c>
      <c r="BR24" s="42"/>
      <c r="BS24" s="42">
        <v>1286</v>
      </c>
      <c r="BT24" s="42">
        <v>78</v>
      </c>
      <c r="BU24" s="42">
        <v>1958</v>
      </c>
      <c r="BV24" s="42">
        <v>87</v>
      </c>
      <c r="BW24" s="87">
        <v>34971</v>
      </c>
    </row>
    <row r="25" spans="1:75" ht="13.5">
      <c r="A25" s="61" t="s">
        <v>103</v>
      </c>
      <c r="B25" s="62"/>
      <c r="C25" s="86">
        <v>115185</v>
      </c>
      <c r="D25" s="42">
        <v>8299</v>
      </c>
      <c r="E25" s="42"/>
      <c r="F25" s="42">
        <v>166186</v>
      </c>
      <c r="G25" s="42">
        <v>107029</v>
      </c>
      <c r="H25" s="42">
        <v>49478</v>
      </c>
      <c r="I25" s="42">
        <v>9679</v>
      </c>
      <c r="J25" s="42">
        <v>45055</v>
      </c>
      <c r="K25" s="42">
        <v>308673</v>
      </c>
      <c r="L25" s="42">
        <v>68808</v>
      </c>
      <c r="M25" s="42">
        <v>159335</v>
      </c>
      <c r="N25" s="42">
        <v>86594</v>
      </c>
      <c r="O25" s="42">
        <v>31218</v>
      </c>
      <c r="P25" s="42">
        <v>25691</v>
      </c>
      <c r="Q25" s="42"/>
      <c r="R25" s="42">
        <v>29685</v>
      </c>
      <c r="S25" s="42"/>
      <c r="T25" s="42">
        <v>12996</v>
      </c>
      <c r="U25" s="42">
        <v>779</v>
      </c>
      <c r="V25" s="42">
        <v>963611</v>
      </c>
      <c r="W25" s="42">
        <v>17720</v>
      </c>
      <c r="X25" s="42">
        <v>15878</v>
      </c>
      <c r="Y25" s="42">
        <v>214</v>
      </c>
      <c r="Z25" s="42">
        <v>1492</v>
      </c>
      <c r="AA25" s="42">
        <v>136</v>
      </c>
      <c r="AB25" s="42">
        <v>589434</v>
      </c>
      <c r="AC25" s="42">
        <v>586505</v>
      </c>
      <c r="AD25" s="42">
        <v>1149</v>
      </c>
      <c r="AE25" s="42">
        <v>1780</v>
      </c>
      <c r="AF25" s="42">
        <v>47565</v>
      </c>
      <c r="AG25" s="42">
        <v>91026</v>
      </c>
      <c r="AH25" s="42">
        <v>65</v>
      </c>
      <c r="AI25" s="42">
        <v>34191</v>
      </c>
      <c r="AJ25" s="42">
        <v>206039</v>
      </c>
      <c r="AK25" s="42">
        <v>6437</v>
      </c>
      <c r="AL25" s="42"/>
      <c r="AM25" s="42"/>
      <c r="AN25" s="42"/>
      <c r="AO25" s="42">
        <v>14</v>
      </c>
      <c r="AP25" s="42"/>
      <c r="AQ25" s="42"/>
      <c r="AR25" s="42"/>
      <c r="AS25" s="42"/>
      <c r="AT25" s="42">
        <v>18450</v>
      </c>
      <c r="AU25" s="42">
        <v>963376</v>
      </c>
      <c r="AV25" s="42">
        <f t="shared" si="1"/>
        <v>235</v>
      </c>
      <c r="AW25" s="42"/>
      <c r="AX25" s="42"/>
      <c r="AY25" s="42"/>
      <c r="AZ25" s="42"/>
      <c r="BA25" s="42"/>
      <c r="BB25" s="42"/>
      <c r="BC25" s="42"/>
      <c r="BD25" s="42">
        <f t="shared" si="6"/>
        <v>0</v>
      </c>
      <c r="BE25" s="42"/>
      <c r="BF25" s="42"/>
      <c r="BG25" s="42"/>
      <c r="BH25" s="42">
        <f t="shared" si="7"/>
        <v>0</v>
      </c>
      <c r="BI25" s="42">
        <v>235</v>
      </c>
      <c r="BJ25" s="42">
        <v>235</v>
      </c>
      <c r="BK25" s="42"/>
      <c r="BL25" s="42">
        <v>31218</v>
      </c>
      <c r="BM25" s="42"/>
      <c r="BN25" s="42">
        <v>-30983</v>
      </c>
      <c r="BO25" s="42">
        <v>-30983</v>
      </c>
      <c r="BP25" s="42">
        <v>13866</v>
      </c>
      <c r="BQ25" s="42">
        <v>2</v>
      </c>
      <c r="BR25" s="42">
        <v>185</v>
      </c>
      <c r="BS25" s="42">
        <v>1037</v>
      </c>
      <c r="BT25" s="42">
        <v>71</v>
      </c>
      <c r="BU25" s="42">
        <v>1614</v>
      </c>
      <c r="BV25" s="42">
        <v>90</v>
      </c>
      <c r="BW25" s="87">
        <v>48080</v>
      </c>
    </row>
    <row r="26" spans="1:75" ht="13.5">
      <c r="A26" s="61" t="s">
        <v>104</v>
      </c>
      <c r="B26" s="62"/>
      <c r="C26" s="86">
        <v>59581</v>
      </c>
      <c r="D26" s="42">
        <v>5994</v>
      </c>
      <c r="E26" s="42"/>
      <c r="F26" s="42">
        <v>64720</v>
      </c>
      <c r="G26" s="42">
        <v>41233</v>
      </c>
      <c r="H26" s="42">
        <v>21237</v>
      </c>
      <c r="I26" s="42">
        <v>2250</v>
      </c>
      <c r="J26" s="42">
        <v>29854</v>
      </c>
      <c r="K26" s="42">
        <v>125515</v>
      </c>
      <c r="L26" s="42">
        <v>18427</v>
      </c>
      <c r="M26" s="42">
        <v>72358</v>
      </c>
      <c r="N26" s="42">
        <v>21057</v>
      </c>
      <c r="O26" s="42"/>
      <c r="P26" s="42">
        <v>8732</v>
      </c>
      <c r="Q26" s="42"/>
      <c r="R26" s="42">
        <v>12325</v>
      </c>
      <c r="S26" s="42"/>
      <c r="T26" s="42">
        <v>6344</v>
      </c>
      <c r="U26" s="42">
        <v>74</v>
      </c>
      <c r="V26" s="42">
        <v>397930</v>
      </c>
      <c r="W26" s="42">
        <v>8915</v>
      </c>
      <c r="X26" s="42">
        <v>7716</v>
      </c>
      <c r="Y26" s="42">
        <v>701</v>
      </c>
      <c r="Z26" s="42">
        <v>484</v>
      </c>
      <c r="AA26" s="42">
        <v>14</v>
      </c>
      <c r="AB26" s="42">
        <v>238114</v>
      </c>
      <c r="AC26" s="42">
        <v>205492</v>
      </c>
      <c r="AD26" s="42">
        <v>32210</v>
      </c>
      <c r="AE26" s="42">
        <v>412</v>
      </c>
      <c r="AF26" s="42">
        <v>23235</v>
      </c>
      <c r="AG26" s="42">
        <v>37318</v>
      </c>
      <c r="AH26" s="42">
        <v>28</v>
      </c>
      <c r="AI26" s="42">
        <v>15820</v>
      </c>
      <c r="AJ26" s="42">
        <v>74533</v>
      </c>
      <c r="AK26" s="42">
        <v>2275</v>
      </c>
      <c r="AL26" s="42">
        <v>14898</v>
      </c>
      <c r="AM26" s="42">
        <v>14898</v>
      </c>
      <c r="AN26" s="42"/>
      <c r="AO26" s="42">
        <v>5</v>
      </c>
      <c r="AP26" s="42"/>
      <c r="AQ26" s="42"/>
      <c r="AR26" s="42"/>
      <c r="AS26" s="42"/>
      <c r="AT26" s="42">
        <v>341</v>
      </c>
      <c r="AU26" s="42">
        <v>392247</v>
      </c>
      <c r="AV26" s="42">
        <f t="shared" si="1"/>
        <v>5683</v>
      </c>
      <c r="AW26" s="42"/>
      <c r="AX26" s="42"/>
      <c r="AY26" s="42"/>
      <c r="AZ26" s="42"/>
      <c r="BA26" s="42"/>
      <c r="BB26" s="42"/>
      <c r="BC26" s="42">
        <v>923</v>
      </c>
      <c r="BD26" s="42">
        <f t="shared" si="6"/>
        <v>-923</v>
      </c>
      <c r="BE26" s="42"/>
      <c r="BF26" s="42">
        <v>292</v>
      </c>
      <c r="BG26" s="42"/>
      <c r="BH26" s="42">
        <f t="shared" si="7"/>
        <v>292</v>
      </c>
      <c r="BI26" s="42">
        <v>5052</v>
      </c>
      <c r="BJ26" s="42">
        <v>5683</v>
      </c>
      <c r="BK26" s="42"/>
      <c r="BL26" s="42"/>
      <c r="BM26" s="42">
        <v>14898</v>
      </c>
      <c r="BN26" s="42">
        <v>19950</v>
      </c>
      <c r="BO26" s="42">
        <v>20581</v>
      </c>
      <c r="BP26" s="42">
        <v>6562</v>
      </c>
      <c r="BQ26" s="42">
        <v>2</v>
      </c>
      <c r="BR26" s="42"/>
      <c r="BS26" s="42">
        <v>421</v>
      </c>
      <c r="BT26" s="42">
        <v>29</v>
      </c>
      <c r="BU26" s="42">
        <v>641</v>
      </c>
      <c r="BV26" s="42">
        <v>38</v>
      </c>
      <c r="BW26" s="87">
        <v>48255</v>
      </c>
    </row>
    <row r="27" spans="1:75" ht="13.5">
      <c r="A27" s="61" t="s">
        <v>67</v>
      </c>
      <c r="B27" s="62"/>
      <c r="C27" s="86">
        <v>88254</v>
      </c>
      <c r="D27" s="42">
        <v>10331</v>
      </c>
      <c r="E27" s="42"/>
      <c r="F27" s="42">
        <v>100789</v>
      </c>
      <c r="G27" s="42">
        <v>76134</v>
      </c>
      <c r="H27" s="42">
        <v>20441</v>
      </c>
      <c r="I27" s="42">
        <v>4214</v>
      </c>
      <c r="J27" s="42">
        <v>21708</v>
      </c>
      <c r="K27" s="42">
        <v>141583</v>
      </c>
      <c r="L27" s="42">
        <v>28480</v>
      </c>
      <c r="M27" s="42">
        <v>124050</v>
      </c>
      <c r="N27" s="42">
        <v>30799</v>
      </c>
      <c r="O27" s="42">
        <v>3627</v>
      </c>
      <c r="P27" s="42">
        <v>12055</v>
      </c>
      <c r="Q27" s="42"/>
      <c r="R27" s="42">
        <v>15117</v>
      </c>
      <c r="S27" s="42">
        <v>8547</v>
      </c>
      <c r="T27" s="42">
        <v>17094</v>
      </c>
      <c r="U27" s="42">
        <v>437</v>
      </c>
      <c r="V27" s="42">
        <v>561741</v>
      </c>
      <c r="W27" s="42">
        <v>7656</v>
      </c>
      <c r="X27" s="42">
        <v>7095</v>
      </c>
      <c r="Y27" s="42"/>
      <c r="Z27" s="42">
        <v>536</v>
      </c>
      <c r="AA27" s="42">
        <v>25</v>
      </c>
      <c r="AB27" s="42">
        <v>353106</v>
      </c>
      <c r="AC27" s="42">
        <v>351280</v>
      </c>
      <c r="AD27" s="42">
        <v>1124</v>
      </c>
      <c r="AE27" s="42">
        <v>702</v>
      </c>
      <c r="AF27" s="42">
        <v>19546</v>
      </c>
      <c r="AG27" s="42">
        <v>48102</v>
      </c>
      <c r="AH27" s="42">
        <v>32</v>
      </c>
      <c r="AI27" s="42">
        <v>20119</v>
      </c>
      <c r="AJ27" s="42">
        <v>109486</v>
      </c>
      <c r="AK27" s="42">
        <v>2459</v>
      </c>
      <c r="AL27" s="42"/>
      <c r="AM27" s="42"/>
      <c r="AN27" s="42"/>
      <c r="AO27" s="42">
        <v>8547</v>
      </c>
      <c r="AP27" s="42"/>
      <c r="AQ27" s="42"/>
      <c r="AR27" s="42"/>
      <c r="AS27" s="42"/>
      <c r="AT27" s="42">
        <v>11508</v>
      </c>
      <c r="AU27" s="42">
        <v>561015</v>
      </c>
      <c r="AV27" s="42">
        <f t="shared" si="1"/>
        <v>726</v>
      </c>
      <c r="AW27" s="42"/>
      <c r="AX27" s="42"/>
      <c r="AY27" s="42"/>
      <c r="AZ27" s="42"/>
      <c r="BA27" s="42"/>
      <c r="BB27" s="42"/>
      <c r="BC27" s="42">
        <v>68</v>
      </c>
      <c r="BD27" s="42">
        <f t="shared" si="6"/>
        <v>-68</v>
      </c>
      <c r="BE27" s="42"/>
      <c r="BF27" s="42"/>
      <c r="BG27" s="42">
        <v>3445</v>
      </c>
      <c r="BH27" s="42">
        <f t="shared" si="7"/>
        <v>-3445</v>
      </c>
      <c r="BI27" s="42">
        <v>-2787</v>
      </c>
      <c r="BJ27" s="42">
        <v>726</v>
      </c>
      <c r="BK27" s="42"/>
      <c r="BL27" s="42">
        <v>3627</v>
      </c>
      <c r="BM27" s="42"/>
      <c r="BN27" s="42">
        <v>-6414</v>
      </c>
      <c r="BO27" s="42">
        <v>-2901</v>
      </c>
      <c r="BP27" s="42">
        <v>5653</v>
      </c>
      <c r="BQ27" s="42">
        <v>1</v>
      </c>
      <c r="BR27" s="42"/>
      <c r="BS27" s="42">
        <v>596</v>
      </c>
      <c r="BT27" s="42">
        <v>50</v>
      </c>
      <c r="BU27" s="42">
        <v>885</v>
      </c>
      <c r="BV27" s="42">
        <v>64</v>
      </c>
      <c r="BW27" s="87">
        <v>47852</v>
      </c>
    </row>
    <row r="28" spans="1:75" ht="13.5">
      <c r="A28" s="61" t="s">
        <v>105</v>
      </c>
      <c r="B28" s="62"/>
      <c r="C28" s="86">
        <v>16564</v>
      </c>
      <c r="D28" s="42">
        <v>363</v>
      </c>
      <c r="E28" s="42"/>
      <c r="F28" s="42">
        <v>47923</v>
      </c>
      <c r="G28" s="42">
        <v>22427</v>
      </c>
      <c r="H28" s="42">
        <v>25272</v>
      </c>
      <c r="I28" s="42">
        <v>224</v>
      </c>
      <c r="J28" s="42">
        <v>2212</v>
      </c>
      <c r="K28" s="42">
        <v>27659</v>
      </c>
      <c r="L28" s="42">
        <v>12998</v>
      </c>
      <c r="M28" s="42">
        <v>27616</v>
      </c>
      <c r="N28" s="42">
        <v>11849</v>
      </c>
      <c r="O28" s="42"/>
      <c r="P28" s="42">
        <v>2720</v>
      </c>
      <c r="Q28" s="42"/>
      <c r="R28" s="42">
        <v>9129</v>
      </c>
      <c r="S28" s="42">
        <v>1952</v>
      </c>
      <c r="T28" s="42">
        <v>1922</v>
      </c>
      <c r="U28" s="42">
        <v>232</v>
      </c>
      <c r="V28" s="42">
        <v>150927</v>
      </c>
      <c r="W28" s="42">
        <v>8100</v>
      </c>
      <c r="X28" s="42">
        <v>7685</v>
      </c>
      <c r="Y28" s="42"/>
      <c r="Z28" s="42">
        <v>382</v>
      </c>
      <c r="AA28" s="42">
        <v>33</v>
      </c>
      <c r="AB28" s="42">
        <v>75358</v>
      </c>
      <c r="AC28" s="42">
        <v>66342</v>
      </c>
      <c r="AD28" s="42">
        <v>8855</v>
      </c>
      <c r="AE28" s="42">
        <v>161</v>
      </c>
      <c r="AF28" s="42">
        <v>2100</v>
      </c>
      <c r="AG28" s="42">
        <v>11144</v>
      </c>
      <c r="AH28" s="42">
        <v>7</v>
      </c>
      <c r="AI28" s="42">
        <v>3929</v>
      </c>
      <c r="AJ28" s="42">
        <v>27163</v>
      </c>
      <c r="AK28" s="42">
        <v>1452</v>
      </c>
      <c r="AL28" s="42"/>
      <c r="AM28" s="42"/>
      <c r="AN28" s="42"/>
      <c r="AO28" s="42"/>
      <c r="AP28" s="42"/>
      <c r="AQ28" s="42"/>
      <c r="AR28" s="42"/>
      <c r="AS28" s="42"/>
      <c r="AT28" s="42">
        <v>23774</v>
      </c>
      <c r="AU28" s="42">
        <v>150927</v>
      </c>
      <c r="AV28" s="42">
        <f t="shared" si="1"/>
        <v>0</v>
      </c>
      <c r="AW28" s="42"/>
      <c r="AX28" s="42"/>
      <c r="AY28" s="42"/>
      <c r="AZ28" s="42"/>
      <c r="BA28" s="42"/>
      <c r="BB28" s="42"/>
      <c r="BC28" s="42">
        <v>3677</v>
      </c>
      <c r="BD28" s="42">
        <f t="shared" si="6"/>
        <v>-3677</v>
      </c>
      <c r="BE28" s="42"/>
      <c r="BF28" s="42"/>
      <c r="BG28" s="42">
        <v>635</v>
      </c>
      <c r="BH28" s="42">
        <f t="shared" si="7"/>
        <v>-635</v>
      </c>
      <c r="BI28" s="42">
        <v>-4312</v>
      </c>
      <c r="BJ28" s="42"/>
      <c r="BK28" s="42"/>
      <c r="BL28" s="42"/>
      <c r="BM28" s="42"/>
      <c r="BN28" s="42">
        <v>-4312</v>
      </c>
      <c r="BO28" s="42"/>
      <c r="BP28" s="42">
        <v>6318</v>
      </c>
      <c r="BQ28" s="42">
        <v>4</v>
      </c>
      <c r="BR28" s="42"/>
      <c r="BS28" s="42">
        <v>149</v>
      </c>
      <c r="BT28" s="42">
        <v>4</v>
      </c>
      <c r="BU28" s="42">
        <v>211</v>
      </c>
      <c r="BV28" s="42">
        <v>4</v>
      </c>
      <c r="BW28" s="87">
        <v>94555</v>
      </c>
    </row>
    <row r="29" spans="1:75" ht="13.5">
      <c r="A29" s="64" t="s">
        <v>106</v>
      </c>
      <c r="B29" s="65"/>
      <c r="C29" s="84">
        <v>379497</v>
      </c>
      <c r="D29" s="39">
        <v>30958</v>
      </c>
      <c r="E29" s="39"/>
      <c r="F29" s="39">
        <v>365072</v>
      </c>
      <c r="G29" s="39">
        <v>251445</v>
      </c>
      <c r="H29" s="39">
        <v>97866</v>
      </c>
      <c r="I29" s="39">
        <v>15761</v>
      </c>
      <c r="J29" s="39">
        <v>111168</v>
      </c>
      <c r="K29" s="39">
        <v>645792</v>
      </c>
      <c r="L29" s="39">
        <v>114598</v>
      </c>
      <c r="M29" s="39">
        <v>394234</v>
      </c>
      <c r="N29" s="39">
        <v>156473</v>
      </c>
      <c r="O29" s="39"/>
      <c r="P29" s="39">
        <v>55265</v>
      </c>
      <c r="Q29" s="39"/>
      <c r="R29" s="39">
        <v>101208</v>
      </c>
      <c r="S29" s="39"/>
      <c r="T29" s="39">
        <v>28967</v>
      </c>
      <c r="U29" s="39">
        <v>2151</v>
      </c>
      <c r="V29" s="39">
        <v>2197952</v>
      </c>
      <c r="W29" s="39">
        <v>41765</v>
      </c>
      <c r="X29" s="39">
        <v>38827</v>
      </c>
      <c r="Y29" s="39">
        <v>31</v>
      </c>
      <c r="Z29" s="39">
        <v>2781</v>
      </c>
      <c r="AA29" s="39">
        <v>126</v>
      </c>
      <c r="AB29" s="39">
        <v>1309456</v>
      </c>
      <c r="AC29" s="39">
        <v>1303190</v>
      </c>
      <c r="AD29" s="39">
        <v>3390</v>
      </c>
      <c r="AE29" s="39">
        <v>2876</v>
      </c>
      <c r="AF29" s="39">
        <v>97320</v>
      </c>
      <c r="AG29" s="39">
        <v>223301</v>
      </c>
      <c r="AH29" s="39">
        <v>152</v>
      </c>
      <c r="AI29" s="39">
        <v>92323</v>
      </c>
      <c r="AJ29" s="39">
        <v>450977</v>
      </c>
      <c r="AK29" s="39">
        <v>15702</v>
      </c>
      <c r="AL29" s="39"/>
      <c r="AM29" s="39"/>
      <c r="AN29" s="39"/>
      <c r="AO29" s="39">
        <v>86</v>
      </c>
      <c r="AP29" s="39"/>
      <c r="AQ29" s="39"/>
      <c r="AR29" s="39"/>
      <c r="AS29" s="39"/>
      <c r="AT29" s="39">
        <v>19023</v>
      </c>
      <c r="AU29" s="39">
        <v>2152785</v>
      </c>
      <c r="AV29" s="39">
        <f t="shared" si="1"/>
        <v>45167</v>
      </c>
      <c r="AW29" s="39"/>
      <c r="AX29" s="39"/>
      <c r="AY29" s="39"/>
      <c r="AZ29" s="39"/>
      <c r="BA29" s="39"/>
      <c r="BB29" s="39"/>
      <c r="BC29" s="39">
        <v>17494</v>
      </c>
      <c r="BD29" s="39">
        <f t="shared" si="6"/>
        <v>-17494</v>
      </c>
      <c r="BE29" s="39"/>
      <c r="BF29" s="39">
        <v>2250</v>
      </c>
      <c r="BG29" s="39"/>
      <c r="BH29" s="39">
        <f t="shared" si="7"/>
        <v>2250</v>
      </c>
      <c r="BI29" s="39">
        <v>29923</v>
      </c>
      <c r="BJ29" s="39">
        <v>45167</v>
      </c>
      <c r="BK29" s="39"/>
      <c r="BL29" s="39"/>
      <c r="BM29" s="39"/>
      <c r="BN29" s="39">
        <v>29923</v>
      </c>
      <c r="BO29" s="39">
        <v>45167</v>
      </c>
      <c r="BP29" s="39">
        <v>36052</v>
      </c>
      <c r="BQ29" s="39">
        <v>5</v>
      </c>
      <c r="BR29" s="39"/>
      <c r="BS29" s="39">
        <v>2588</v>
      </c>
      <c r="BT29" s="39">
        <v>197</v>
      </c>
      <c r="BU29" s="39">
        <v>3909</v>
      </c>
      <c r="BV29" s="39">
        <v>239</v>
      </c>
      <c r="BW29" s="88">
        <v>130792</v>
      </c>
    </row>
  </sheetData>
  <sheetProtection/>
  <mergeCells count="3">
    <mergeCell ref="A8:B8"/>
    <mergeCell ref="A9:B9"/>
    <mergeCell ref="A18:B18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105" r:id="rId2"/>
  <headerFooter scaleWithDoc="0" alignWithMargins="0">
    <oddHeader>&amp;C&amp;12事業第１表　市町村別国民健康保険事業会計（事業勘定）決算の状況&amp;R&amp;14&amp;Y（単位：千円）</oddHeader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C27" sqref="B27:C27"/>
      <selection pane="topRight" activeCell="C27" sqref="B27:C27"/>
      <selection pane="bottomLeft" activeCell="C27" sqref="B27:C27"/>
      <selection pane="bottomRight" activeCell="C3" sqref="C3:AM29"/>
    </sheetView>
  </sheetViews>
  <sheetFormatPr defaultColWidth="9.00390625" defaultRowHeight="13.5" customHeight="1"/>
  <cols>
    <col min="1" max="1" width="10.625" style="1" customWidth="1"/>
    <col min="2" max="2" width="5.25390625" style="1" customWidth="1"/>
    <col min="3" max="38" width="11.625" style="1" customWidth="1"/>
    <col min="39" max="16384" width="9.00390625" style="1" customWidth="1"/>
  </cols>
  <sheetData>
    <row r="1" spans="1:27" s="2" customFormat="1" ht="13.5" customHeight="1">
      <c r="A1" s="2" t="s">
        <v>120</v>
      </c>
      <c r="C1" s="3"/>
      <c r="J1" s="3"/>
      <c r="S1" s="3"/>
      <c r="T1" s="3"/>
      <c r="AA1" s="3"/>
    </row>
    <row r="2" spans="4:38" s="2" customFormat="1" ht="13.5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6"/>
      <c r="AK2" s="4"/>
      <c r="AL2" s="4"/>
    </row>
    <row r="3" spans="1:39" ht="13.5" customHeight="1">
      <c r="A3" s="5"/>
      <c r="B3" s="6"/>
      <c r="C3" s="8" t="s">
        <v>68</v>
      </c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7" t="s">
        <v>69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9"/>
      <c r="AE3" s="7" t="s">
        <v>70</v>
      </c>
      <c r="AF3" s="10"/>
      <c r="AG3" s="7"/>
      <c r="AH3" s="7"/>
      <c r="AI3" s="7"/>
      <c r="AJ3" s="7"/>
      <c r="AK3" s="9"/>
      <c r="AL3" s="89"/>
      <c r="AM3" s="90" t="s">
        <v>117</v>
      </c>
    </row>
    <row r="4" spans="1:39" ht="13.5" customHeight="1">
      <c r="A4" s="11"/>
      <c r="B4" s="12" t="s">
        <v>0</v>
      </c>
      <c r="C4" s="47" t="s">
        <v>1</v>
      </c>
      <c r="D4" s="15" t="s">
        <v>2</v>
      </c>
      <c r="E4" s="78" t="s">
        <v>214</v>
      </c>
      <c r="F4" s="79"/>
      <c r="G4" s="15" t="s">
        <v>3</v>
      </c>
      <c r="H4" s="15" t="s">
        <v>4</v>
      </c>
      <c r="I4" s="16" t="s">
        <v>215</v>
      </c>
      <c r="J4" s="16"/>
      <c r="K4" s="17"/>
      <c r="L4" s="15" t="s">
        <v>5</v>
      </c>
      <c r="M4" s="15" t="s">
        <v>6</v>
      </c>
      <c r="N4" s="15" t="s">
        <v>7</v>
      </c>
      <c r="O4" s="15" t="s">
        <v>8</v>
      </c>
      <c r="P4" s="15"/>
      <c r="Q4" s="15" t="s">
        <v>1</v>
      </c>
      <c r="R4" s="15" t="s">
        <v>2</v>
      </c>
      <c r="S4" s="15" t="s">
        <v>3</v>
      </c>
      <c r="T4" s="15" t="s">
        <v>4</v>
      </c>
      <c r="U4" s="16" t="s">
        <v>107</v>
      </c>
      <c r="V4" s="16"/>
      <c r="W4" s="17"/>
      <c r="X4" s="15" t="s">
        <v>5</v>
      </c>
      <c r="Y4" s="15" t="s">
        <v>6</v>
      </c>
      <c r="Z4" s="16" t="s">
        <v>216</v>
      </c>
      <c r="AA4" s="17"/>
      <c r="AB4" s="15" t="s">
        <v>7</v>
      </c>
      <c r="AC4" s="15" t="s">
        <v>8</v>
      </c>
      <c r="AD4" s="18"/>
      <c r="AE4" s="18" t="s">
        <v>11</v>
      </c>
      <c r="AF4" s="18" t="s">
        <v>217</v>
      </c>
      <c r="AG4" s="18" t="s">
        <v>71</v>
      </c>
      <c r="AH4" s="18" t="s">
        <v>72</v>
      </c>
      <c r="AI4" s="15"/>
      <c r="AJ4" s="18"/>
      <c r="AK4" s="18"/>
      <c r="AL4" s="23" t="s">
        <v>73</v>
      </c>
      <c r="AM4" s="91"/>
    </row>
    <row r="5" spans="1:39" ht="13.5" customHeight="1">
      <c r="A5" s="11"/>
      <c r="B5" s="12"/>
      <c r="C5" s="12"/>
      <c r="D5" s="18"/>
      <c r="E5" s="13" t="s">
        <v>15</v>
      </c>
      <c r="F5" s="47" t="s">
        <v>16</v>
      </c>
      <c r="G5" s="18"/>
      <c r="H5" s="18" t="s">
        <v>218</v>
      </c>
      <c r="I5" s="15" t="s">
        <v>15</v>
      </c>
      <c r="J5" s="15" t="s">
        <v>16</v>
      </c>
      <c r="K5" s="15" t="s">
        <v>17</v>
      </c>
      <c r="L5" s="18"/>
      <c r="M5" s="18"/>
      <c r="N5" s="18"/>
      <c r="O5" s="18"/>
      <c r="P5" s="18" t="s">
        <v>19</v>
      </c>
      <c r="Q5" s="18"/>
      <c r="R5" s="18"/>
      <c r="S5" s="18"/>
      <c r="T5" s="18" t="s">
        <v>219</v>
      </c>
      <c r="U5" s="15" t="s">
        <v>15</v>
      </c>
      <c r="V5" s="15" t="s">
        <v>16</v>
      </c>
      <c r="W5" s="15" t="s">
        <v>17</v>
      </c>
      <c r="X5" s="18"/>
      <c r="Y5" s="18"/>
      <c r="Z5" s="15" t="s">
        <v>15</v>
      </c>
      <c r="AA5" s="15" t="s">
        <v>16</v>
      </c>
      <c r="AB5" s="18"/>
      <c r="AC5" s="18"/>
      <c r="AD5" s="18" t="s">
        <v>220</v>
      </c>
      <c r="AE5" s="18" t="s">
        <v>221</v>
      </c>
      <c r="AF5" s="18" t="s">
        <v>74</v>
      </c>
      <c r="AG5" s="18" t="s">
        <v>222</v>
      </c>
      <c r="AH5" s="18"/>
      <c r="AI5" s="18" t="s">
        <v>223</v>
      </c>
      <c r="AJ5" s="18" t="s">
        <v>219</v>
      </c>
      <c r="AK5" s="18" t="s">
        <v>75</v>
      </c>
      <c r="AL5" s="23"/>
      <c r="AM5" s="91"/>
    </row>
    <row r="6" spans="1:39" ht="13.5" customHeight="1">
      <c r="A6" s="11"/>
      <c r="B6" s="12" t="s">
        <v>30</v>
      </c>
      <c r="C6" s="12"/>
      <c r="D6" s="18"/>
      <c r="E6" s="23" t="s">
        <v>31</v>
      </c>
      <c r="F6" s="48"/>
      <c r="G6" s="18"/>
      <c r="H6" s="18"/>
      <c r="I6" s="18" t="s">
        <v>76</v>
      </c>
      <c r="J6" s="18" t="s">
        <v>77</v>
      </c>
      <c r="K6" s="22"/>
      <c r="L6" s="15"/>
      <c r="M6" s="18"/>
      <c r="N6" s="18"/>
      <c r="O6" s="18"/>
      <c r="P6" s="18"/>
      <c r="Q6" s="18"/>
      <c r="R6" s="18"/>
      <c r="S6" s="18"/>
      <c r="T6" s="18"/>
      <c r="U6" s="18" t="s">
        <v>78</v>
      </c>
      <c r="V6" s="18" t="s">
        <v>79</v>
      </c>
      <c r="W6" s="49" t="s">
        <v>80</v>
      </c>
      <c r="X6" s="15"/>
      <c r="Y6" s="18"/>
      <c r="Z6" s="15"/>
      <c r="AA6" s="18" t="s">
        <v>224</v>
      </c>
      <c r="AB6" s="28" t="s">
        <v>225</v>
      </c>
      <c r="AC6" s="15"/>
      <c r="AD6" s="18"/>
      <c r="AE6" s="18" t="s">
        <v>81</v>
      </c>
      <c r="AF6" s="18"/>
      <c r="AG6" s="18" t="s">
        <v>226</v>
      </c>
      <c r="AH6" s="18" t="s">
        <v>227</v>
      </c>
      <c r="AI6" s="18"/>
      <c r="AJ6" s="18"/>
      <c r="AK6" s="18"/>
      <c r="AL6" s="23" t="s">
        <v>228</v>
      </c>
      <c r="AM6" s="91" t="s">
        <v>118</v>
      </c>
    </row>
    <row r="7" spans="1:39" ht="13.5" customHeight="1">
      <c r="A7" s="11"/>
      <c r="B7" s="31"/>
      <c r="C7" s="50" t="s">
        <v>82</v>
      </c>
      <c r="D7" s="24" t="s">
        <v>41</v>
      </c>
      <c r="E7" s="51" t="s">
        <v>229</v>
      </c>
      <c r="F7" s="52" t="s">
        <v>230</v>
      </c>
      <c r="G7" s="24" t="s">
        <v>231</v>
      </c>
      <c r="H7" s="24" t="s">
        <v>60</v>
      </c>
      <c r="I7" s="24" t="s">
        <v>83</v>
      </c>
      <c r="J7" s="32" t="s">
        <v>83</v>
      </c>
      <c r="K7" s="24" t="s">
        <v>232</v>
      </c>
      <c r="L7" s="24" t="s">
        <v>233</v>
      </c>
      <c r="M7" s="24" t="s">
        <v>234</v>
      </c>
      <c r="N7" s="24" t="s">
        <v>235</v>
      </c>
      <c r="O7" s="24" t="s">
        <v>236</v>
      </c>
      <c r="P7" s="24" t="s">
        <v>61</v>
      </c>
      <c r="Q7" s="32" t="s">
        <v>237</v>
      </c>
      <c r="R7" s="32" t="s">
        <v>238</v>
      </c>
      <c r="S7" s="32" t="s">
        <v>239</v>
      </c>
      <c r="T7" s="24" t="s">
        <v>240</v>
      </c>
      <c r="U7" s="33" t="s">
        <v>84</v>
      </c>
      <c r="V7" s="24" t="s">
        <v>84</v>
      </c>
      <c r="W7" s="32" t="s">
        <v>85</v>
      </c>
      <c r="X7" s="24" t="s">
        <v>241</v>
      </c>
      <c r="Y7" s="24" t="s">
        <v>242</v>
      </c>
      <c r="Z7" s="24" t="s">
        <v>243</v>
      </c>
      <c r="AA7" s="24" t="s">
        <v>244</v>
      </c>
      <c r="AB7" s="32" t="s">
        <v>245</v>
      </c>
      <c r="AC7" s="24" t="s">
        <v>246</v>
      </c>
      <c r="AD7" s="24" t="s">
        <v>62</v>
      </c>
      <c r="AE7" s="24" t="s">
        <v>48</v>
      </c>
      <c r="AF7" s="24" t="s">
        <v>49</v>
      </c>
      <c r="AG7" s="24" t="s">
        <v>50</v>
      </c>
      <c r="AH7" s="24" t="s">
        <v>51</v>
      </c>
      <c r="AI7" s="24" t="s">
        <v>60</v>
      </c>
      <c r="AJ7" s="24" t="s">
        <v>42</v>
      </c>
      <c r="AK7" s="24" t="s">
        <v>86</v>
      </c>
      <c r="AL7" s="92"/>
      <c r="AM7" s="93"/>
    </row>
    <row r="8" spans="1:39" ht="13.5" customHeight="1">
      <c r="A8" s="80" t="s">
        <v>108</v>
      </c>
      <c r="B8" s="81"/>
      <c r="C8" s="39">
        <f>+C9+C18</f>
        <v>1207516</v>
      </c>
      <c r="D8" s="39">
        <f aca="true" t="shared" si="0" ref="D8:AM8">+D9+D18</f>
        <v>109333</v>
      </c>
      <c r="E8" s="39">
        <f t="shared" si="0"/>
        <v>109333</v>
      </c>
      <c r="F8" s="39">
        <f t="shared" si="0"/>
        <v>0</v>
      </c>
      <c r="G8" s="39">
        <f t="shared" si="0"/>
        <v>41841</v>
      </c>
      <c r="H8" s="39">
        <f t="shared" si="0"/>
        <v>396460</v>
      </c>
      <c r="I8" s="39">
        <f t="shared" si="0"/>
        <v>351866</v>
      </c>
      <c r="J8" s="39">
        <f t="shared" si="0"/>
        <v>44594</v>
      </c>
      <c r="K8" s="39">
        <f t="shared" si="0"/>
        <v>0</v>
      </c>
      <c r="L8" s="39">
        <f t="shared" si="0"/>
        <v>1365</v>
      </c>
      <c r="M8" s="39">
        <f t="shared" si="0"/>
        <v>10545</v>
      </c>
      <c r="N8" s="39">
        <f t="shared" si="0"/>
        <v>51200</v>
      </c>
      <c r="O8" s="39">
        <f t="shared" si="0"/>
        <v>59134</v>
      </c>
      <c r="P8" s="39">
        <f t="shared" si="0"/>
        <v>1877394</v>
      </c>
      <c r="Q8" s="39">
        <f t="shared" si="0"/>
        <v>1125311</v>
      </c>
      <c r="R8" s="39">
        <f t="shared" si="0"/>
        <v>588300</v>
      </c>
      <c r="S8" s="39">
        <f t="shared" si="0"/>
        <v>41602</v>
      </c>
      <c r="T8" s="39">
        <f t="shared" si="0"/>
        <v>0</v>
      </c>
      <c r="U8" s="39">
        <f t="shared" si="0"/>
        <v>0</v>
      </c>
      <c r="V8" s="39">
        <f t="shared" si="0"/>
        <v>0</v>
      </c>
      <c r="W8" s="39">
        <f t="shared" si="0"/>
        <v>0</v>
      </c>
      <c r="X8" s="39">
        <f t="shared" si="0"/>
        <v>72</v>
      </c>
      <c r="Y8" s="39">
        <f t="shared" si="0"/>
        <v>109342</v>
      </c>
      <c r="Z8" s="39">
        <f t="shared" si="0"/>
        <v>109342</v>
      </c>
      <c r="AA8" s="39">
        <f t="shared" si="0"/>
        <v>0</v>
      </c>
      <c r="AB8" s="39">
        <f t="shared" si="0"/>
        <v>0</v>
      </c>
      <c r="AC8" s="39">
        <f t="shared" si="0"/>
        <v>2223</v>
      </c>
      <c r="AD8" s="39">
        <f t="shared" si="0"/>
        <v>1866850</v>
      </c>
      <c r="AE8" s="39">
        <f aca="true" t="shared" si="1" ref="AE8:AE29">+P8-AD8</f>
        <v>10544</v>
      </c>
      <c r="AF8" s="39">
        <f t="shared" si="0"/>
        <v>6429</v>
      </c>
      <c r="AG8" s="39">
        <f t="shared" si="0"/>
        <v>0</v>
      </c>
      <c r="AH8" s="39">
        <f t="shared" si="0"/>
        <v>4115</v>
      </c>
      <c r="AI8" s="39">
        <f t="shared" si="0"/>
        <v>396460</v>
      </c>
      <c r="AJ8" s="39">
        <f t="shared" si="0"/>
        <v>0</v>
      </c>
      <c r="AK8" s="39">
        <f t="shared" si="0"/>
        <v>-392345</v>
      </c>
      <c r="AL8" s="39">
        <f t="shared" si="0"/>
        <v>758559</v>
      </c>
      <c r="AM8" s="94">
        <f t="shared" si="0"/>
        <v>25214</v>
      </c>
    </row>
    <row r="9" spans="1:39" ht="13.5" customHeight="1">
      <c r="A9" s="80" t="s">
        <v>109</v>
      </c>
      <c r="B9" s="81"/>
      <c r="C9" s="39">
        <f>SUM(C10:C17)</f>
        <v>421310</v>
      </c>
      <c r="D9" s="39">
        <f aca="true" t="shared" si="2" ref="D9:AM9">SUM(D10:D17)</f>
        <v>39010</v>
      </c>
      <c r="E9" s="39">
        <f t="shared" si="2"/>
        <v>39010</v>
      </c>
      <c r="F9" s="39">
        <f t="shared" si="2"/>
        <v>0</v>
      </c>
      <c r="G9" s="39">
        <f t="shared" si="2"/>
        <v>12802</v>
      </c>
      <c r="H9" s="39">
        <f t="shared" si="2"/>
        <v>198007</v>
      </c>
      <c r="I9" s="39">
        <f t="shared" si="2"/>
        <v>177556</v>
      </c>
      <c r="J9" s="39">
        <f t="shared" si="2"/>
        <v>20451</v>
      </c>
      <c r="K9" s="39">
        <f t="shared" si="2"/>
        <v>0</v>
      </c>
      <c r="L9" s="39">
        <f t="shared" si="2"/>
        <v>1365</v>
      </c>
      <c r="M9" s="39">
        <f t="shared" si="2"/>
        <v>2615</v>
      </c>
      <c r="N9" s="39">
        <f t="shared" si="2"/>
        <v>4900</v>
      </c>
      <c r="O9" s="39">
        <f t="shared" si="2"/>
        <v>10833</v>
      </c>
      <c r="P9" s="39">
        <f t="shared" si="2"/>
        <v>690842</v>
      </c>
      <c r="Q9" s="39">
        <f t="shared" si="2"/>
        <v>474218</v>
      </c>
      <c r="R9" s="39">
        <f t="shared" si="2"/>
        <v>97776</v>
      </c>
      <c r="S9" s="39">
        <f t="shared" si="2"/>
        <v>40765</v>
      </c>
      <c r="T9" s="39">
        <f t="shared" si="2"/>
        <v>0</v>
      </c>
      <c r="U9" s="39">
        <f t="shared" si="2"/>
        <v>0</v>
      </c>
      <c r="V9" s="39">
        <f t="shared" si="2"/>
        <v>0</v>
      </c>
      <c r="W9" s="39">
        <f t="shared" si="2"/>
        <v>0</v>
      </c>
      <c r="X9" s="39">
        <f t="shared" si="2"/>
        <v>72</v>
      </c>
      <c r="Y9" s="39">
        <f t="shared" si="2"/>
        <v>75341</v>
      </c>
      <c r="Z9" s="39">
        <f t="shared" si="2"/>
        <v>75341</v>
      </c>
      <c r="AA9" s="39">
        <f t="shared" si="2"/>
        <v>0</v>
      </c>
      <c r="AB9" s="39">
        <f t="shared" si="2"/>
        <v>0</v>
      </c>
      <c r="AC9" s="39">
        <f t="shared" si="2"/>
        <v>1188</v>
      </c>
      <c r="AD9" s="39">
        <f t="shared" si="2"/>
        <v>689360</v>
      </c>
      <c r="AE9" s="39">
        <f t="shared" si="1"/>
        <v>1482</v>
      </c>
      <c r="AF9" s="39">
        <f t="shared" si="2"/>
        <v>0</v>
      </c>
      <c r="AG9" s="39">
        <f t="shared" si="2"/>
        <v>0</v>
      </c>
      <c r="AH9" s="39">
        <f t="shared" si="2"/>
        <v>1482</v>
      </c>
      <c r="AI9" s="39">
        <f t="shared" si="2"/>
        <v>198007</v>
      </c>
      <c r="AJ9" s="39">
        <f t="shared" si="2"/>
        <v>0</v>
      </c>
      <c r="AK9" s="39">
        <f t="shared" si="2"/>
        <v>-196525</v>
      </c>
      <c r="AL9" s="39">
        <f t="shared" si="2"/>
        <v>255687</v>
      </c>
      <c r="AM9" s="95">
        <f t="shared" si="2"/>
        <v>5695</v>
      </c>
    </row>
    <row r="10" spans="1:39" ht="13.5" customHeight="1">
      <c r="A10" s="40" t="s">
        <v>110</v>
      </c>
      <c r="B10" s="41"/>
      <c r="C10" s="42">
        <v>151171</v>
      </c>
      <c r="D10" s="42">
        <v>3653</v>
      </c>
      <c r="E10" s="42">
        <v>3653</v>
      </c>
      <c r="F10" s="42"/>
      <c r="G10" s="42"/>
      <c r="H10" s="42">
        <v>18084</v>
      </c>
      <c r="I10" s="42">
        <v>18084</v>
      </c>
      <c r="J10" s="42"/>
      <c r="K10" s="42"/>
      <c r="L10" s="42"/>
      <c r="M10" s="42"/>
      <c r="N10" s="42"/>
      <c r="O10" s="42">
        <v>5774</v>
      </c>
      <c r="P10" s="42">
        <v>178682</v>
      </c>
      <c r="Q10" s="42">
        <v>158015</v>
      </c>
      <c r="R10" s="42"/>
      <c r="S10" s="42"/>
      <c r="T10" s="42"/>
      <c r="U10" s="42"/>
      <c r="V10" s="42"/>
      <c r="W10" s="42"/>
      <c r="X10" s="42">
        <v>61</v>
      </c>
      <c r="Y10" s="42">
        <v>20606</v>
      </c>
      <c r="Z10" s="42">
        <v>20606</v>
      </c>
      <c r="AA10" s="42"/>
      <c r="AB10" s="42"/>
      <c r="AC10" s="42"/>
      <c r="AD10" s="42">
        <v>178682</v>
      </c>
      <c r="AE10" s="42">
        <f t="shared" si="1"/>
        <v>0</v>
      </c>
      <c r="AF10" s="42"/>
      <c r="AG10" s="42"/>
      <c r="AH10" s="42"/>
      <c r="AI10" s="42">
        <v>18084</v>
      </c>
      <c r="AJ10" s="42"/>
      <c r="AK10" s="42">
        <v>-18084</v>
      </c>
      <c r="AL10" s="42">
        <v>1017</v>
      </c>
      <c r="AM10" s="96">
        <v>3617</v>
      </c>
    </row>
    <row r="11" spans="1:39" ht="13.5" customHeight="1">
      <c r="A11" s="40" t="s">
        <v>111</v>
      </c>
      <c r="B11" s="41"/>
      <c r="C11" s="42">
        <v>173654</v>
      </c>
      <c r="D11" s="42">
        <v>25058</v>
      </c>
      <c r="E11" s="42">
        <v>25058</v>
      </c>
      <c r="F11" s="42"/>
      <c r="G11" s="42">
        <v>12802</v>
      </c>
      <c r="H11" s="42">
        <v>88338</v>
      </c>
      <c r="I11" s="42">
        <v>75059</v>
      </c>
      <c r="J11" s="42">
        <v>13279</v>
      </c>
      <c r="K11" s="42"/>
      <c r="L11" s="42"/>
      <c r="M11" s="42"/>
      <c r="N11" s="42"/>
      <c r="O11" s="42">
        <v>4341</v>
      </c>
      <c r="P11" s="42">
        <v>304193</v>
      </c>
      <c r="Q11" s="42">
        <v>176700</v>
      </c>
      <c r="R11" s="42">
        <v>60766</v>
      </c>
      <c r="S11" s="42">
        <v>40765</v>
      </c>
      <c r="T11" s="42"/>
      <c r="U11" s="42"/>
      <c r="V11" s="42"/>
      <c r="W11" s="42"/>
      <c r="X11" s="42"/>
      <c r="Y11" s="42">
        <v>25962</v>
      </c>
      <c r="Z11" s="42">
        <v>25962</v>
      </c>
      <c r="AA11" s="42"/>
      <c r="AB11" s="42"/>
      <c r="AC11" s="42"/>
      <c r="AD11" s="42">
        <v>304193</v>
      </c>
      <c r="AE11" s="42">
        <f t="shared" si="1"/>
        <v>0</v>
      </c>
      <c r="AF11" s="42"/>
      <c r="AG11" s="42"/>
      <c r="AH11" s="42"/>
      <c r="AI11" s="42">
        <v>88338</v>
      </c>
      <c r="AJ11" s="42"/>
      <c r="AK11" s="42">
        <v>-88338</v>
      </c>
      <c r="AL11" s="42">
        <v>149068</v>
      </c>
      <c r="AM11" s="97">
        <v>2078</v>
      </c>
    </row>
    <row r="12" spans="1:39" ht="13.5" customHeight="1">
      <c r="A12" s="40" t="s">
        <v>112</v>
      </c>
      <c r="B12" s="41"/>
      <c r="C12" s="42">
        <v>5477</v>
      </c>
      <c r="D12" s="42">
        <v>2132</v>
      </c>
      <c r="E12" s="42">
        <v>2132</v>
      </c>
      <c r="F12" s="42"/>
      <c r="G12" s="42"/>
      <c r="H12" s="42">
        <v>1473</v>
      </c>
      <c r="I12" s="42"/>
      <c r="J12" s="42">
        <v>1473</v>
      </c>
      <c r="K12" s="42"/>
      <c r="L12" s="42"/>
      <c r="M12" s="42"/>
      <c r="N12" s="42"/>
      <c r="O12" s="42">
        <v>33</v>
      </c>
      <c r="P12" s="42">
        <v>9115</v>
      </c>
      <c r="Q12" s="42">
        <v>6865</v>
      </c>
      <c r="R12" s="42">
        <v>2250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>
        <v>9115</v>
      </c>
      <c r="AE12" s="42">
        <f t="shared" si="1"/>
        <v>0</v>
      </c>
      <c r="AF12" s="42"/>
      <c r="AG12" s="42"/>
      <c r="AH12" s="42"/>
      <c r="AI12" s="42">
        <v>1473</v>
      </c>
      <c r="AJ12" s="42"/>
      <c r="AK12" s="42">
        <v>-1473</v>
      </c>
      <c r="AL12" s="42">
        <v>5599</v>
      </c>
      <c r="AM12" s="96"/>
    </row>
    <row r="13" spans="1:39" ht="13.5" customHeight="1">
      <c r="A13" s="40" t="s">
        <v>113</v>
      </c>
      <c r="B13" s="41"/>
      <c r="C13" s="42">
        <v>17885</v>
      </c>
      <c r="D13" s="42">
        <v>6904</v>
      </c>
      <c r="E13" s="42">
        <v>6904</v>
      </c>
      <c r="F13" s="42"/>
      <c r="G13" s="42"/>
      <c r="H13" s="42">
        <v>33492</v>
      </c>
      <c r="I13" s="42">
        <v>30329</v>
      </c>
      <c r="J13" s="42">
        <v>3163</v>
      </c>
      <c r="K13" s="42"/>
      <c r="L13" s="42"/>
      <c r="M13" s="42">
        <v>1188</v>
      </c>
      <c r="N13" s="42"/>
      <c r="O13" s="42">
        <v>674</v>
      </c>
      <c r="P13" s="42">
        <v>60143</v>
      </c>
      <c r="Q13" s="42">
        <v>31425</v>
      </c>
      <c r="R13" s="42">
        <v>11782</v>
      </c>
      <c r="S13" s="42"/>
      <c r="T13" s="42"/>
      <c r="U13" s="42"/>
      <c r="V13" s="42"/>
      <c r="W13" s="42"/>
      <c r="X13" s="42"/>
      <c r="Y13" s="42">
        <v>15656</v>
      </c>
      <c r="Z13" s="42">
        <v>15656</v>
      </c>
      <c r="AA13" s="42"/>
      <c r="AB13" s="42"/>
      <c r="AC13" s="42">
        <v>1188</v>
      </c>
      <c r="AD13" s="42">
        <v>60051</v>
      </c>
      <c r="AE13" s="42">
        <f t="shared" si="1"/>
        <v>92</v>
      </c>
      <c r="AF13" s="42"/>
      <c r="AG13" s="42"/>
      <c r="AH13" s="42">
        <v>92</v>
      </c>
      <c r="AI13" s="42">
        <v>33492</v>
      </c>
      <c r="AJ13" s="42"/>
      <c r="AK13" s="42">
        <v>-33400</v>
      </c>
      <c r="AL13" s="42">
        <v>16487</v>
      </c>
      <c r="AM13" s="96"/>
    </row>
    <row r="14" spans="1:39" ht="13.5" customHeight="1">
      <c r="A14" s="40" t="s">
        <v>114</v>
      </c>
      <c r="B14" s="41"/>
      <c r="C14" s="42"/>
      <c r="D14" s="42"/>
      <c r="E14" s="42"/>
      <c r="F14" s="42"/>
      <c r="G14" s="42"/>
      <c r="H14" s="42">
        <v>13020</v>
      </c>
      <c r="I14" s="42">
        <v>13020</v>
      </c>
      <c r="J14" s="42"/>
      <c r="K14" s="42"/>
      <c r="L14" s="42">
        <v>1365</v>
      </c>
      <c r="M14" s="42"/>
      <c r="N14" s="42"/>
      <c r="O14" s="42">
        <v>11</v>
      </c>
      <c r="P14" s="42">
        <v>14396</v>
      </c>
      <c r="Q14" s="42">
        <v>1365</v>
      </c>
      <c r="R14" s="42"/>
      <c r="S14" s="42"/>
      <c r="T14" s="42"/>
      <c r="U14" s="42"/>
      <c r="V14" s="42"/>
      <c r="W14" s="42"/>
      <c r="X14" s="42">
        <v>11</v>
      </c>
      <c r="Y14" s="42">
        <v>13020</v>
      </c>
      <c r="Z14" s="42">
        <v>13020</v>
      </c>
      <c r="AA14" s="42"/>
      <c r="AB14" s="42"/>
      <c r="AC14" s="42"/>
      <c r="AD14" s="42">
        <v>14396</v>
      </c>
      <c r="AE14" s="42">
        <f t="shared" si="1"/>
        <v>0</v>
      </c>
      <c r="AF14" s="42"/>
      <c r="AG14" s="42"/>
      <c r="AH14" s="42"/>
      <c r="AI14" s="42">
        <v>13020</v>
      </c>
      <c r="AJ14" s="42"/>
      <c r="AK14" s="42">
        <v>-13020</v>
      </c>
      <c r="AL14" s="42"/>
      <c r="AM14" s="96"/>
    </row>
    <row r="15" spans="1:39" ht="13.5" customHeight="1">
      <c r="A15" s="40" t="s">
        <v>115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>
        <f t="shared" si="1"/>
        <v>0</v>
      </c>
      <c r="AF15" s="42"/>
      <c r="AG15" s="42"/>
      <c r="AH15" s="42"/>
      <c r="AI15" s="42"/>
      <c r="AJ15" s="42"/>
      <c r="AK15" s="42"/>
      <c r="AL15" s="42"/>
      <c r="AM15" s="96"/>
    </row>
    <row r="16" spans="1:39" ht="13.5" customHeight="1">
      <c r="A16" s="43" t="s">
        <v>116</v>
      </c>
      <c r="B16" s="41"/>
      <c r="C16" s="42">
        <v>572</v>
      </c>
      <c r="D16" s="42">
        <v>1263</v>
      </c>
      <c r="E16" s="42">
        <v>1263</v>
      </c>
      <c r="F16" s="42"/>
      <c r="G16" s="42"/>
      <c r="H16" s="42">
        <v>1264</v>
      </c>
      <c r="I16" s="42">
        <v>1264</v>
      </c>
      <c r="J16" s="42"/>
      <c r="K16" s="42"/>
      <c r="L16" s="42"/>
      <c r="M16" s="42">
        <v>37</v>
      </c>
      <c r="N16" s="42"/>
      <c r="O16" s="42"/>
      <c r="P16" s="42">
        <v>3136</v>
      </c>
      <c r="Q16" s="42">
        <v>2828</v>
      </c>
      <c r="R16" s="42">
        <v>300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>
        <v>3128</v>
      </c>
      <c r="AE16" s="42">
        <f t="shared" si="1"/>
        <v>8</v>
      </c>
      <c r="AF16" s="42"/>
      <c r="AG16" s="42"/>
      <c r="AH16" s="42">
        <v>8</v>
      </c>
      <c r="AI16" s="42">
        <v>1264</v>
      </c>
      <c r="AJ16" s="42"/>
      <c r="AK16" s="42">
        <v>-1256</v>
      </c>
      <c r="AL16" s="42"/>
      <c r="AM16" s="96"/>
    </row>
    <row r="17" spans="1:39" ht="13.5" customHeight="1">
      <c r="A17" s="40" t="s">
        <v>96</v>
      </c>
      <c r="B17" s="41"/>
      <c r="C17" s="42">
        <v>72551</v>
      </c>
      <c r="D17" s="42"/>
      <c r="E17" s="42"/>
      <c r="F17" s="42"/>
      <c r="G17" s="42"/>
      <c r="H17" s="42">
        <v>42336</v>
      </c>
      <c r="I17" s="42">
        <v>39800</v>
      </c>
      <c r="J17" s="42">
        <v>2536</v>
      </c>
      <c r="K17" s="42"/>
      <c r="L17" s="42"/>
      <c r="M17" s="42">
        <v>1390</v>
      </c>
      <c r="N17" s="42">
        <v>4900</v>
      </c>
      <c r="O17" s="42"/>
      <c r="P17" s="42">
        <v>121177</v>
      </c>
      <c r="Q17" s="42">
        <v>97020</v>
      </c>
      <c r="R17" s="42">
        <v>22678</v>
      </c>
      <c r="S17" s="42"/>
      <c r="T17" s="42"/>
      <c r="U17" s="42"/>
      <c r="V17" s="42"/>
      <c r="W17" s="42"/>
      <c r="X17" s="42"/>
      <c r="Y17" s="42">
        <v>97</v>
      </c>
      <c r="Z17" s="42">
        <v>97</v>
      </c>
      <c r="AA17" s="42"/>
      <c r="AB17" s="42"/>
      <c r="AC17" s="42"/>
      <c r="AD17" s="42">
        <v>119795</v>
      </c>
      <c r="AE17" s="42">
        <f t="shared" si="1"/>
        <v>1382</v>
      </c>
      <c r="AF17" s="42"/>
      <c r="AG17" s="42"/>
      <c r="AH17" s="42">
        <v>1382</v>
      </c>
      <c r="AI17" s="42">
        <v>42336</v>
      </c>
      <c r="AJ17" s="42"/>
      <c r="AK17" s="42">
        <v>-40954</v>
      </c>
      <c r="AL17" s="42">
        <v>83516</v>
      </c>
      <c r="AM17" s="97"/>
    </row>
    <row r="18" spans="1:39" ht="13.5" customHeight="1">
      <c r="A18" s="80" t="s">
        <v>97</v>
      </c>
      <c r="B18" s="81"/>
      <c r="C18" s="38">
        <f aca="true" t="shared" si="3" ref="C18:AD18">SUM(C19:C29)</f>
        <v>786206</v>
      </c>
      <c r="D18" s="38">
        <f t="shared" si="3"/>
        <v>70323</v>
      </c>
      <c r="E18" s="38">
        <f t="shared" si="3"/>
        <v>70323</v>
      </c>
      <c r="F18" s="38">
        <f t="shared" si="3"/>
        <v>0</v>
      </c>
      <c r="G18" s="38">
        <f t="shared" si="3"/>
        <v>29039</v>
      </c>
      <c r="H18" s="38">
        <f t="shared" si="3"/>
        <v>198453</v>
      </c>
      <c r="I18" s="38">
        <f t="shared" si="3"/>
        <v>174310</v>
      </c>
      <c r="J18" s="38">
        <f t="shared" si="3"/>
        <v>24143</v>
      </c>
      <c r="K18" s="38">
        <f t="shared" si="3"/>
        <v>0</v>
      </c>
      <c r="L18" s="38">
        <f t="shared" si="3"/>
        <v>0</v>
      </c>
      <c r="M18" s="38">
        <f t="shared" si="3"/>
        <v>7930</v>
      </c>
      <c r="N18" s="38">
        <f t="shared" si="3"/>
        <v>46300</v>
      </c>
      <c r="O18" s="38">
        <f t="shared" si="3"/>
        <v>48301</v>
      </c>
      <c r="P18" s="38">
        <f t="shared" si="3"/>
        <v>1186552</v>
      </c>
      <c r="Q18" s="38">
        <f t="shared" si="3"/>
        <v>651093</v>
      </c>
      <c r="R18" s="38">
        <f t="shared" si="3"/>
        <v>490524</v>
      </c>
      <c r="S18" s="38">
        <f t="shared" si="3"/>
        <v>837</v>
      </c>
      <c r="T18" s="38">
        <f t="shared" si="3"/>
        <v>0</v>
      </c>
      <c r="U18" s="38">
        <f t="shared" si="3"/>
        <v>0</v>
      </c>
      <c r="V18" s="38">
        <f t="shared" si="3"/>
        <v>0</v>
      </c>
      <c r="W18" s="38">
        <f t="shared" si="3"/>
        <v>0</v>
      </c>
      <c r="X18" s="38">
        <f t="shared" si="3"/>
        <v>0</v>
      </c>
      <c r="Y18" s="38">
        <f t="shared" si="3"/>
        <v>34001</v>
      </c>
      <c r="Z18" s="38">
        <f t="shared" si="3"/>
        <v>34001</v>
      </c>
      <c r="AA18" s="38">
        <f t="shared" si="3"/>
        <v>0</v>
      </c>
      <c r="AB18" s="38">
        <f t="shared" si="3"/>
        <v>0</v>
      </c>
      <c r="AC18" s="38">
        <f t="shared" si="3"/>
        <v>1035</v>
      </c>
      <c r="AD18" s="38">
        <f t="shared" si="3"/>
        <v>1177490</v>
      </c>
      <c r="AE18" s="38">
        <f t="shared" si="1"/>
        <v>9062</v>
      </c>
      <c r="AF18" s="38">
        <f aca="true" t="shared" si="4" ref="AF18:AM18">SUM(AF19:AF29)</f>
        <v>6429</v>
      </c>
      <c r="AG18" s="38">
        <f t="shared" si="4"/>
        <v>0</v>
      </c>
      <c r="AH18" s="38">
        <f t="shared" si="4"/>
        <v>2633</v>
      </c>
      <c r="AI18" s="38">
        <f t="shared" si="4"/>
        <v>198453</v>
      </c>
      <c r="AJ18" s="38">
        <f t="shared" si="4"/>
        <v>0</v>
      </c>
      <c r="AK18" s="38">
        <f t="shared" si="4"/>
        <v>-195820</v>
      </c>
      <c r="AL18" s="38">
        <f t="shared" si="4"/>
        <v>502872</v>
      </c>
      <c r="AM18" s="94">
        <f t="shared" si="4"/>
        <v>19519</v>
      </c>
    </row>
    <row r="19" spans="1:39" ht="13.5" customHeight="1">
      <c r="A19" s="40" t="s">
        <v>98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>
        <f t="shared" si="1"/>
        <v>0</v>
      </c>
      <c r="AF19" s="42"/>
      <c r="AG19" s="42"/>
      <c r="AH19" s="42"/>
      <c r="AI19" s="42"/>
      <c r="AJ19" s="42"/>
      <c r="AK19" s="42"/>
      <c r="AL19" s="42"/>
      <c r="AM19" s="96"/>
    </row>
    <row r="20" spans="1:39" ht="15" customHeight="1">
      <c r="A20" s="40" t="s">
        <v>99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>
        <f t="shared" si="1"/>
        <v>0</v>
      </c>
      <c r="AF20" s="42"/>
      <c r="AG20" s="42"/>
      <c r="AH20" s="42"/>
      <c r="AI20" s="42"/>
      <c r="AJ20" s="42"/>
      <c r="AK20" s="42"/>
      <c r="AL20" s="42"/>
      <c r="AM20" s="96"/>
    </row>
    <row r="21" spans="1:39" ht="13.5" customHeight="1">
      <c r="A21" s="40" t="s">
        <v>100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>
        <f t="shared" si="1"/>
        <v>0</v>
      </c>
      <c r="AF21" s="42"/>
      <c r="AG21" s="42"/>
      <c r="AH21" s="42"/>
      <c r="AI21" s="42"/>
      <c r="AJ21" s="42"/>
      <c r="AK21" s="42"/>
      <c r="AL21" s="42"/>
      <c r="AM21" s="96"/>
    </row>
    <row r="22" spans="1:39" ht="13.5" customHeight="1">
      <c r="A22" s="40" t="s">
        <v>101</v>
      </c>
      <c r="B22" s="41"/>
      <c r="C22" s="42">
        <v>48454</v>
      </c>
      <c r="D22" s="42"/>
      <c r="E22" s="42"/>
      <c r="F22" s="42"/>
      <c r="G22" s="42">
        <v>275</v>
      </c>
      <c r="H22" s="42">
        <v>23515</v>
      </c>
      <c r="I22" s="42">
        <v>23515</v>
      </c>
      <c r="J22" s="42"/>
      <c r="K22" s="42"/>
      <c r="L22" s="42"/>
      <c r="M22" s="42"/>
      <c r="N22" s="42"/>
      <c r="O22" s="42">
        <v>503</v>
      </c>
      <c r="P22" s="42">
        <v>72747</v>
      </c>
      <c r="Q22" s="42">
        <v>68225</v>
      </c>
      <c r="R22" s="42">
        <v>4340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>
        <v>90</v>
      </c>
      <c r="AD22" s="42">
        <v>72655</v>
      </c>
      <c r="AE22" s="42">
        <f t="shared" si="1"/>
        <v>92</v>
      </c>
      <c r="AF22" s="42"/>
      <c r="AG22" s="42"/>
      <c r="AH22" s="42">
        <v>92</v>
      </c>
      <c r="AI22" s="42">
        <v>23515</v>
      </c>
      <c r="AJ22" s="42"/>
      <c r="AK22" s="42">
        <v>-23423</v>
      </c>
      <c r="AL22" s="42">
        <v>49348</v>
      </c>
      <c r="AM22" s="96"/>
    </row>
    <row r="23" spans="1:39" ht="13.5" customHeight="1">
      <c r="A23" s="40" t="s">
        <v>102</v>
      </c>
      <c r="B23" s="41"/>
      <c r="C23" s="42">
        <v>18710</v>
      </c>
      <c r="D23" s="42"/>
      <c r="E23" s="42"/>
      <c r="F23" s="42"/>
      <c r="G23" s="42">
        <v>1728</v>
      </c>
      <c r="H23" s="42">
        <v>36936</v>
      </c>
      <c r="I23" s="42">
        <v>27691</v>
      </c>
      <c r="J23" s="42">
        <v>9245</v>
      </c>
      <c r="K23" s="42"/>
      <c r="L23" s="42"/>
      <c r="M23" s="42">
        <v>4061</v>
      </c>
      <c r="N23" s="42"/>
      <c r="O23" s="42">
        <v>816</v>
      </c>
      <c r="P23" s="42">
        <v>62251</v>
      </c>
      <c r="Q23" s="42">
        <v>46485</v>
      </c>
      <c r="R23" s="42">
        <v>10054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>
        <v>56539</v>
      </c>
      <c r="AE23" s="42">
        <f t="shared" si="1"/>
        <v>5712</v>
      </c>
      <c r="AF23" s="42">
        <v>5712</v>
      </c>
      <c r="AG23" s="42"/>
      <c r="AH23" s="42"/>
      <c r="AI23" s="42">
        <v>36936</v>
      </c>
      <c r="AJ23" s="42"/>
      <c r="AK23" s="42">
        <v>-36936</v>
      </c>
      <c r="AL23" s="42">
        <v>29629</v>
      </c>
      <c r="AM23" s="96"/>
    </row>
    <row r="24" spans="1:39" ht="13.5" customHeight="1">
      <c r="A24" s="40" t="s">
        <v>66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>
        <f t="shared" si="1"/>
        <v>0</v>
      </c>
      <c r="AF24" s="42"/>
      <c r="AG24" s="42"/>
      <c r="AH24" s="42"/>
      <c r="AI24" s="42"/>
      <c r="AJ24" s="42"/>
      <c r="AK24" s="42"/>
      <c r="AL24" s="42"/>
      <c r="AM24" s="96"/>
    </row>
    <row r="25" spans="1:39" ht="13.5" customHeight="1">
      <c r="A25" s="40" t="s">
        <v>103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>
        <f t="shared" si="1"/>
        <v>0</v>
      </c>
      <c r="AF25" s="42"/>
      <c r="AG25" s="42"/>
      <c r="AH25" s="42"/>
      <c r="AI25" s="42"/>
      <c r="AJ25" s="42"/>
      <c r="AK25" s="42"/>
      <c r="AL25" s="42"/>
      <c r="AM25" s="96"/>
    </row>
    <row r="26" spans="1:39" ht="13.5" customHeight="1">
      <c r="A26" s="40" t="s">
        <v>104</v>
      </c>
      <c r="B26" s="41"/>
      <c r="C26" s="42">
        <v>365320</v>
      </c>
      <c r="D26" s="42"/>
      <c r="E26" s="42"/>
      <c r="F26" s="42"/>
      <c r="G26" s="42">
        <v>12831</v>
      </c>
      <c r="H26" s="42">
        <v>64398</v>
      </c>
      <c r="I26" s="42">
        <v>49500</v>
      </c>
      <c r="J26" s="42">
        <v>14898</v>
      </c>
      <c r="K26" s="42"/>
      <c r="L26" s="42"/>
      <c r="M26" s="42">
        <v>578</v>
      </c>
      <c r="N26" s="42">
        <v>38300</v>
      </c>
      <c r="O26" s="42">
        <v>2985</v>
      </c>
      <c r="P26" s="42">
        <v>484412</v>
      </c>
      <c r="Q26" s="42">
        <v>209308</v>
      </c>
      <c r="R26" s="42">
        <v>245170</v>
      </c>
      <c r="S26" s="42">
        <v>837</v>
      </c>
      <c r="T26" s="42"/>
      <c r="U26" s="42"/>
      <c r="V26" s="42"/>
      <c r="W26" s="42"/>
      <c r="X26" s="42"/>
      <c r="Y26" s="42">
        <v>28380</v>
      </c>
      <c r="Z26" s="42">
        <v>28380</v>
      </c>
      <c r="AA26" s="42"/>
      <c r="AB26" s="42"/>
      <c r="AC26" s="42"/>
      <c r="AD26" s="42">
        <v>483695</v>
      </c>
      <c r="AE26" s="42">
        <f t="shared" si="1"/>
        <v>717</v>
      </c>
      <c r="AF26" s="42">
        <v>717</v>
      </c>
      <c r="AG26" s="42"/>
      <c r="AH26" s="42"/>
      <c r="AI26" s="42">
        <v>64398</v>
      </c>
      <c r="AJ26" s="42"/>
      <c r="AK26" s="42">
        <v>-64398</v>
      </c>
      <c r="AL26" s="42">
        <v>189487</v>
      </c>
      <c r="AM26" s="96">
        <v>6186</v>
      </c>
    </row>
    <row r="27" spans="1:39" ht="13.5" customHeight="1">
      <c r="A27" s="40" t="s">
        <v>67</v>
      </c>
      <c r="B27" s="41"/>
      <c r="C27" s="42">
        <v>65912</v>
      </c>
      <c r="D27" s="42">
        <v>426</v>
      </c>
      <c r="E27" s="42">
        <v>426</v>
      </c>
      <c r="F27" s="42"/>
      <c r="G27" s="42">
        <v>3456</v>
      </c>
      <c r="H27" s="42">
        <v>4000</v>
      </c>
      <c r="I27" s="42">
        <v>4000</v>
      </c>
      <c r="J27" s="42"/>
      <c r="K27" s="42"/>
      <c r="L27" s="42"/>
      <c r="M27" s="42">
        <v>51</v>
      </c>
      <c r="N27" s="42">
        <v>3300</v>
      </c>
      <c r="O27" s="42">
        <v>1203</v>
      </c>
      <c r="P27" s="42">
        <v>78348</v>
      </c>
      <c r="Q27" s="42">
        <v>28410</v>
      </c>
      <c r="R27" s="42">
        <v>48437</v>
      </c>
      <c r="S27" s="42"/>
      <c r="T27" s="42"/>
      <c r="U27" s="42"/>
      <c r="V27" s="42"/>
      <c r="W27" s="42"/>
      <c r="X27" s="42"/>
      <c r="Y27" s="42">
        <v>1280</v>
      </c>
      <c r="Z27" s="42">
        <v>1280</v>
      </c>
      <c r="AA27" s="42"/>
      <c r="AB27" s="42"/>
      <c r="AC27" s="42"/>
      <c r="AD27" s="42">
        <v>78127</v>
      </c>
      <c r="AE27" s="42">
        <f t="shared" si="1"/>
        <v>221</v>
      </c>
      <c r="AF27" s="42"/>
      <c r="AG27" s="42"/>
      <c r="AH27" s="42">
        <v>221</v>
      </c>
      <c r="AI27" s="42">
        <v>4000</v>
      </c>
      <c r="AJ27" s="42"/>
      <c r="AK27" s="42">
        <v>-3779</v>
      </c>
      <c r="AL27" s="42">
        <v>9194</v>
      </c>
      <c r="AM27" s="96">
        <v>2262</v>
      </c>
    </row>
    <row r="28" spans="1:39" ht="13.5" customHeight="1">
      <c r="A28" s="40" t="s">
        <v>105</v>
      </c>
      <c r="B28" s="41"/>
      <c r="C28" s="42">
        <v>80067</v>
      </c>
      <c r="D28" s="42">
        <v>21835</v>
      </c>
      <c r="E28" s="42">
        <v>21835</v>
      </c>
      <c r="F28" s="42"/>
      <c r="G28" s="42">
        <v>3927</v>
      </c>
      <c r="H28" s="42">
        <v>13057</v>
      </c>
      <c r="I28" s="42">
        <v>13057</v>
      </c>
      <c r="J28" s="42"/>
      <c r="K28" s="42"/>
      <c r="L28" s="42"/>
      <c r="M28" s="42"/>
      <c r="N28" s="42"/>
      <c r="O28" s="42">
        <v>309</v>
      </c>
      <c r="P28" s="42">
        <v>119195</v>
      </c>
      <c r="Q28" s="42">
        <v>61318</v>
      </c>
      <c r="R28" s="42">
        <v>56932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>
        <v>945</v>
      </c>
      <c r="AD28" s="42">
        <v>119195</v>
      </c>
      <c r="AE28" s="42">
        <f t="shared" si="1"/>
        <v>0</v>
      </c>
      <c r="AF28" s="42"/>
      <c r="AG28" s="42"/>
      <c r="AH28" s="42"/>
      <c r="AI28" s="42">
        <v>13057</v>
      </c>
      <c r="AJ28" s="42"/>
      <c r="AK28" s="42">
        <v>-13057</v>
      </c>
      <c r="AL28" s="42">
        <v>22052</v>
      </c>
      <c r="AM28" s="96">
        <v>11071</v>
      </c>
    </row>
    <row r="29" spans="1:39" ht="13.5" customHeight="1">
      <c r="A29" s="44" t="s">
        <v>106</v>
      </c>
      <c r="B29" s="45"/>
      <c r="C29" s="39">
        <v>207743</v>
      </c>
      <c r="D29" s="39">
        <v>48062</v>
      </c>
      <c r="E29" s="39">
        <v>48062</v>
      </c>
      <c r="F29" s="39"/>
      <c r="G29" s="39">
        <v>6822</v>
      </c>
      <c r="H29" s="39">
        <v>56547</v>
      </c>
      <c r="I29" s="39">
        <v>56547</v>
      </c>
      <c r="J29" s="39"/>
      <c r="K29" s="39"/>
      <c r="L29" s="39"/>
      <c r="M29" s="39">
        <v>3240</v>
      </c>
      <c r="N29" s="39">
        <v>4700</v>
      </c>
      <c r="O29" s="39">
        <v>42485</v>
      </c>
      <c r="P29" s="39">
        <v>369599</v>
      </c>
      <c r="Q29" s="39">
        <v>237347</v>
      </c>
      <c r="R29" s="39">
        <v>125591</v>
      </c>
      <c r="S29" s="39"/>
      <c r="T29" s="39"/>
      <c r="U29" s="39"/>
      <c r="V29" s="39"/>
      <c r="W29" s="39"/>
      <c r="X29" s="39"/>
      <c r="Y29" s="39">
        <v>4341</v>
      </c>
      <c r="Z29" s="39">
        <v>4341</v>
      </c>
      <c r="AA29" s="39"/>
      <c r="AB29" s="39"/>
      <c r="AC29" s="39"/>
      <c r="AD29" s="39">
        <v>367279</v>
      </c>
      <c r="AE29" s="39">
        <f t="shared" si="1"/>
        <v>2320</v>
      </c>
      <c r="AF29" s="39"/>
      <c r="AG29" s="39"/>
      <c r="AH29" s="39">
        <v>2320</v>
      </c>
      <c r="AI29" s="39">
        <v>56547</v>
      </c>
      <c r="AJ29" s="39"/>
      <c r="AK29" s="39">
        <v>-54227</v>
      </c>
      <c r="AL29" s="39">
        <v>203162</v>
      </c>
      <c r="AM29" s="98"/>
    </row>
  </sheetData>
  <sheetProtection/>
  <mergeCells count="4">
    <mergeCell ref="E4:F4"/>
    <mergeCell ref="A8:B8"/>
    <mergeCell ref="A9:B9"/>
    <mergeCell ref="A18:B18"/>
  </mergeCells>
  <printOptions/>
  <pageMargins left="0.5905511811023623" right="0.5905511811023623" top="0.7874015748031497" bottom="0.3937007874015748" header="0.5118110236220472" footer="0.31496062992125984"/>
  <pageSetup horizontalDpi="600" verticalDpi="600" orientation="landscape" paperSize="9" r:id="rId2"/>
  <headerFooter scaleWithDoc="0" alignWithMargins="0">
    <oddHeader>&amp;C&amp;12事業第１表　市町村別国民健康保険事業会計（直診勘定）決算の状況&amp;R&amp;14&amp;Y（単位：千円）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2016-01-27T10:54:50Z</cp:lastPrinted>
  <dcterms:created xsi:type="dcterms:W3CDTF">2008-01-07T06:46:44Z</dcterms:created>
  <dcterms:modified xsi:type="dcterms:W3CDTF">2016-11-14T04:44:47Z</dcterms:modified>
  <cp:category/>
  <cp:version/>
  <cp:contentType/>
  <cp:contentStatus/>
</cp:coreProperties>
</file>