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955" activeTab="0"/>
  </bookViews>
  <sheets>
    <sheet name="普通21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'普通21表'!$A$3:$AM$29</definedName>
    <definedName name="_xlnm.Print_Titles" localSheetId="0">'普通21表'!$A:$B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<sst xmlns="http://schemas.openxmlformats.org/spreadsheetml/2006/main" count="87" uniqueCount="83">
  <si>
    <t>当年度末現在高借入方法別内訳</t>
  </si>
  <si>
    <t>当　　年　　度　　末　　現　　在 　 高　　利　　率　　別　　内　　訳</t>
  </si>
  <si>
    <t>類</t>
  </si>
  <si>
    <t>償還元金額</t>
  </si>
  <si>
    <t>国の予算貸</t>
  </si>
  <si>
    <t>保険会社等</t>
  </si>
  <si>
    <t>型</t>
  </si>
  <si>
    <t>付政府関係</t>
  </si>
  <si>
    <t xml:space="preserve"> </t>
  </si>
  <si>
    <t>機関貸付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</si>
  <si>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</si>
  <si>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</si>
  <si>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</si>
  <si>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</si>
  <si>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</si>
  <si>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</si>
  <si>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</si>
  <si>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</si>
  <si>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</si>
  <si>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</si>
  <si>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</si>
  <si>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</si>
  <si>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</si>
  <si>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</si>
  <si>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</si>
  <si>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</si>
  <si>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</si>
  <si>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</si>
  <si>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</si>
  <si>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</si>
  <si>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</si>
  <si>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</si>
  <si>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市場公募債</t>
  </si>
  <si>
    <t>うち旧資金運</t>
  </si>
  <si>
    <t>財政融資資金</t>
  </si>
  <si>
    <t>用部資金</t>
  </si>
  <si>
    <t>うち旧還元融資資金</t>
  </si>
  <si>
    <t>資金</t>
  </si>
  <si>
    <t>保険資金</t>
  </si>
  <si>
    <t>ゆうちょ銀行</t>
  </si>
  <si>
    <t>かんぽ生命保険</t>
  </si>
  <si>
    <t>(ア)旧郵便貯金</t>
  </si>
  <si>
    <t>(イ)旧簡易生命</t>
  </si>
  <si>
    <t>旧郵政公社資金</t>
  </si>
  <si>
    <t>地方公共団体</t>
  </si>
  <si>
    <t>金融機構資金</t>
  </si>
  <si>
    <t>前年度末</t>
  </si>
  <si>
    <t>当 年 度</t>
  </si>
  <si>
    <t>当　年　度</t>
  </si>
  <si>
    <t>当年度末</t>
  </si>
  <si>
    <t>政 府 資 金 内 訳</t>
  </si>
  <si>
    <t>現 在 高</t>
  </si>
  <si>
    <t>発 行 額</t>
  </si>
  <si>
    <t>1</t>
  </si>
  <si>
    <t>2</t>
  </si>
  <si>
    <t>市中銀行</t>
  </si>
  <si>
    <t>その他の</t>
  </si>
  <si>
    <t>共 済 等</t>
  </si>
  <si>
    <t>そ の 他</t>
  </si>
  <si>
    <t>証書借入分</t>
  </si>
  <si>
    <t>証券発行分</t>
  </si>
  <si>
    <t>０.５％以下</t>
  </si>
  <si>
    <t>１.０％以下</t>
  </si>
  <si>
    <t>１.５％以下</t>
  </si>
  <si>
    <t>２.０％以下</t>
  </si>
  <si>
    <t>２.５％以下</t>
  </si>
  <si>
    <t>３.０％以下</t>
  </si>
  <si>
    <t>３.５％以下</t>
  </si>
  <si>
    <t>４.０％以下</t>
  </si>
  <si>
    <t>４.５％以下</t>
  </si>
  <si>
    <t>５.０％以下</t>
  </si>
  <si>
    <t>５.５％以下</t>
  </si>
  <si>
    <t>６.０％以下</t>
  </si>
  <si>
    <t>６.５％以下</t>
  </si>
  <si>
    <t>７.０％以下</t>
  </si>
  <si>
    <t>７.０％超</t>
  </si>
  <si>
    <t>(A)+(B)-(C)</t>
  </si>
  <si>
    <t>金融機関</t>
  </si>
  <si>
    <t>(A)</t>
  </si>
  <si>
    <t>(B)</t>
  </si>
  <si>
    <t>(C)</t>
  </si>
  <si>
    <t>(D)</t>
  </si>
  <si>
    <t>普通第２１表　市町村別地方債借入先別現在高の状況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</si>
</sst>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  <numFmt numFmtId="226" formatCode="0.00000_ ;[Red]\-0.00000\ 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Border="1" applyAlignment="1">
      <alignment/>
      <protection/>
    </xf>
    <xf numFmtId="0" fontId="6" fillId="0" borderId="10" xfId="61" applyFont="1" applyFill="1" applyBorder="1" applyAlignment="1">
      <alignment/>
      <protection/>
    </xf>
    <xf numFmtId="0" fontId="6" fillId="0" borderId="10" xfId="61" applyFont="1" applyFill="1" applyBorder="1" applyAlignment="1" quotePrefix="1">
      <alignment/>
      <protection/>
    </xf>
    <xf numFmtId="0" fontId="10" fillId="0" borderId="11" xfId="61" applyFont="1" applyFill="1" applyBorder="1">
      <alignment/>
      <protection/>
    </xf>
    <xf numFmtId="0" fontId="10" fillId="0" borderId="12" xfId="61" applyFont="1" applyFill="1" applyBorder="1">
      <alignment/>
      <protection/>
    </xf>
    <xf numFmtId="0" fontId="10" fillId="0" borderId="13" xfId="61" applyFont="1" applyFill="1" applyBorder="1" applyAlignment="1">
      <alignment horizontal="centerContinuous"/>
      <protection/>
    </xf>
    <xf numFmtId="0" fontId="10" fillId="0" borderId="14" xfId="61" applyFont="1" applyFill="1" applyBorder="1">
      <alignment/>
      <protection/>
    </xf>
    <xf numFmtId="0" fontId="10" fillId="0" borderId="15" xfId="61" applyFont="1" applyFill="1" applyBorder="1" applyAlignment="1">
      <alignment horizontal="center"/>
      <protection/>
    </xf>
    <xf numFmtId="0" fontId="10" fillId="0" borderId="16" xfId="61" applyFont="1" applyFill="1" applyBorder="1">
      <alignment/>
      <protection/>
    </xf>
    <xf numFmtId="0" fontId="10" fillId="0" borderId="17" xfId="61" applyFont="1" applyBorder="1" applyAlignment="1">
      <alignment horizontal="centerContinuous"/>
      <protection/>
    </xf>
    <xf numFmtId="0" fontId="10" fillId="0" borderId="14" xfId="61" applyFont="1" applyBorder="1" applyAlignment="1">
      <alignment horizontal="center"/>
      <protection/>
    </xf>
    <xf numFmtId="0" fontId="11" fillId="0" borderId="15" xfId="62" applyFont="1" applyBorder="1">
      <alignment/>
      <protection/>
    </xf>
    <xf numFmtId="0" fontId="11" fillId="0" borderId="15" xfId="62" applyFont="1" applyBorder="1" applyAlignment="1">
      <alignment horizontal="left"/>
      <protection/>
    </xf>
    <xf numFmtId="0" fontId="11" fillId="0" borderId="13" xfId="62" applyFont="1" applyBorder="1" applyAlignment="1">
      <alignment horizontal="centerContinuous"/>
      <protection/>
    </xf>
    <xf numFmtId="0" fontId="10" fillId="0" borderId="18" xfId="61" applyFont="1" applyBorder="1" applyAlignment="1">
      <alignment horizontal="center"/>
      <protection/>
    </xf>
    <xf numFmtId="0" fontId="11" fillId="0" borderId="16" xfId="62" applyFont="1" applyBorder="1" applyAlignment="1">
      <alignment horizontal="left"/>
      <protection/>
    </xf>
    <xf numFmtId="0" fontId="5" fillId="0" borderId="0" xfId="61" applyFont="1" applyFill="1" applyBorder="1">
      <alignment/>
      <protection/>
    </xf>
    <xf numFmtId="0" fontId="46" fillId="0" borderId="19" xfId="61" applyFont="1" applyFill="1" applyBorder="1" applyAlignment="1">
      <alignment horizontal="center"/>
      <protection/>
    </xf>
    <xf numFmtId="0" fontId="46" fillId="0" borderId="11" xfId="61" applyFont="1" applyFill="1" applyBorder="1" applyAlignment="1">
      <alignment horizontal="centerContinuous"/>
      <protection/>
    </xf>
    <xf numFmtId="0" fontId="46" fillId="0" borderId="20" xfId="61" applyFont="1" applyFill="1" applyBorder="1" applyAlignment="1">
      <alignment horizontal="centerContinuous"/>
      <protection/>
    </xf>
    <xf numFmtId="0" fontId="46" fillId="0" borderId="19" xfId="61" applyFont="1" applyFill="1" applyBorder="1" applyAlignment="1">
      <alignment horizontal="centerContinuous"/>
      <protection/>
    </xf>
    <xf numFmtId="0" fontId="46" fillId="0" borderId="12" xfId="61" applyFont="1" applyFill="1" applyBorder="1" applyAlignment="1" quotePrefix="1">
      <alignment horizontal="centerContinuous"/>
      <protection/>
    </xf>
    <xf numFmtId="0" fontId="46" fillId="0" borderId="12" xfId="61" applyFont="1" applyFill="1" applyBorder="1" applyAlignment="1">
      <alignment horizontal="centerContinuous"/>
      <protection/>
    </xf>
    <xf numFmtId="0" fontId="46" fillId="0" borderId="17" xfId="61" applyFont="1" applyFill="1" applyBorder="1" applyAlignment="1">
      <alignment horizontal="centerContinuous"/>
      <protection/>
    </xf>
    <xf numFmtId="0" fontId="46" fillId="0" borderId="21" xfId="61" applyFont="1" applyFill="1" applyBorder="1" applyAlignment="1">
      <alignment horizontal="centerContinuous"/>
      <protection/>
    </xf>
    <xf numFmtId="0" fontId="46" fillId="0" borderId="13" xfId="61" applyFont="1" applyFill="1" applyBorder="1" applyAlignment="1">
      <alignment horizontal="centerContinuous"/>
      <protection/>
    </xf>
    <xf numFmtId="0" fontId="46" fillId="0" borderId="22" xfId="61" applyFont="1" applyFill="1" applyBorder="1" applyAlignment="1" quotePrefix="1">
      <alignment horizontal="center"/>
      <protection/>
    </xf>
    <xf numFmtId="0" fontId="46" fillId="0" borderId="10" xfId="61" applyFont="1" applyFill="1" applyBorder="1" applyAlignment="1" quotePrefix="1">
      <alignment horizontal="centerContinuous"/>
      <protection/>
    </xf>
    <xf numFmtId="0" fontId="46" fillId="0" borderId="15" xfId="61" applyFont="1" applyFill="1" applyBorder="1" applyAlignment="1" quotePrefix="1">
      <alignment horizontal="center"/>
      <protection/>
    </xf>
    <xf numFmtId="0" fontId="46" fillId="0" borderId="22" xfId="61" applyFont="1" applyFill="1" applyBorder="1" applyAlignment="1">
      <alignment horizontal="center"/>
      <protection/>
    </xf>
    <xf numFmtId="0" fontId="46" fillId="0" borderId="15" xfId="61" applyFont="1" applyFill="1" applyBorder="1" applyAlignment="1">
      <alignment horizontal="center"/>
      <protection/>
    </xf>
    <xf numFmtId="0" fontId="46" fillId="0" borderId="11" xfId="61" applyFont="1" applyFill="1" applyBorder="1" applyAlignment="1">
      <alignment horizontal="center"/>
      <protection/>
    </xf>
    <xf numFmtId="0" fontId="46" fillId="0" borderId="22" xfId="61" applyFont="1" applyFill="1" applyBorder="1">
      <alignment/>
      <protection/>
    </xf>
    <xf numFmtId="0" fontId="46" fillId="0" borderId="0" xfId="61" applyFont="1" applyFill="1" applyBorder="1" applyAlignment="1" quotePrefix="1">
      <alignment horizontal="center"/>
      <protection/>
    </xf>
    <xf numFmtId="0" fontId="46" fillId="0" borderId="21" xfId="61" applyFont="1" applyFill="1" applyBorder="1" applyAlignment="1" quotePrefix="1">
      <alignment horizontal="center"/>
      <protection/>
    </xf>
    <xf numFmtId="0" fontId="46" fillId="0" borderId="13" xfId="61" applyFont="1" applyFill="1" applyBorder="1" applyAlignment="1" quotePrefix="1">
      <alignment horizontal="center"/>
      <protection/>
    </xf>
    <xf numFmtId="0" fontId="46" fillId="0" borderId="0" xfId="61" applyFont="1" applyFill="1" applyBorder="1" applyAlignment="1">
      <alignment horizontal="center"/>
      <protection/>
    </xf>
    <xf numFmtId="0" fontId="46" fillId="0" borderId="0" xfId="61" applyFont="1" applyFill="1" applyBorder="1" applyAlignment="1">
      <alignment/>
      <protection/>
    </xf>
    <xf numFmtId="0" fontId="46" fillId="0" borderId="13" xfId="61" applyFont="1" applyFill="1" applyBorder="1" applyAlignment="1">
      <alignment horizontal="center"/>
      <protection/>
    </xf>
    <xf numFmtId="0" fontId="46" fillId="0" borderId="22" xfId="61" applyFont="1" applyFill="1" applyBorder="1" applyAlignment="1">
      <alignment/>
      <protection/>
    </xf>
    <xf numFmtId="0" fontId="46" fillId="0" borderId="23" xfId="61" applyFont="1" applyFill="1" applyBorder="1" applyAlignment="1">
      <alignment horizontal="center"/>
      <protection/>
    </xf>
    <xf numFmtId="0" fontId="46" fillId="0" borderId="23" xfId="61" applyFont="1" applyFill="1" applyBorder="1" applyAlignment="1" quotePrefix="1">
      <alignment horizontal="center"/>
      <protection/>
    </xf>
    <xf numFmtId="0" fontId="46" fillId="0" borderId="23" xfId="61" applyFont="1" applyFill="1" applyBorder="1" applyAlignment="1">
      <alignment/>
      <protection/>
    </xf>
    <xf numFmtId="0" fontId="46" fillId="0" borderId="23" xfId="61" applyFont="1" applyFill="1" applyBorder="1" applyAlignment="1">
      <alignment shrinkToFit="1"/>
      <protection/>
    </xf>
    <xf numFmtId="0" fontId="46" fillId="0" borderId="16" xfId="61" applyFont="1" applyFill="1" applyBorder="1" applyAlignment="1">
      <alignment horizontal="center"/>
      <protection/>
    </xf>
    <xf numFmtId="0" fontId="46" fillId="0" borderId="10" xfId="61" applyFont="1" applyFill="1" applyBorder="1" applyAlignment="1">
      <alignment horizontal="center"/>
      <protection/>
    </xf>
    <xf numFmtId="0" fontId="46" fillId="0" borderId="23" xfId="61" applyFont="1" applyFill="1" applyBorder="1">
      <alignment/>
      <protection/>
    </xf>
    <xf numFmtId="41" fontId="47" fillId="0" borderId="17" xfId="61" applyNumberFormat="1" applyFont="1" applyFill="1" applyBorder="1">
      <alignment/>
      <protection/>
    </xf>
    <xf numFmtId="41" fontId="47" fillId="0" borderId="21" xfId="61" applyNumberFormat="1" applyFont="1" applyFill="1" applyBorder="1">
      <alignment/>
      <protection/>
    </xf>
    <xf numFmtId="41" fontId="47" fillId="0" borderId="13" xfId="61" applyNumberFormat="1" applyFont="1" applyFill="1" applyBorder="1">
      <alignment/>
      <protection/>
    </xf>
    <xf numFmtId="41" fontId="47" fillId="0" borderId="18" xfId="61" applyNumberFormat="1" applyFont="1" applyFill="1" applyBorder="1">
      <alignment/>
      <protection/>
    </xf>
    <xf numFmtId="41" fontId="47" fillId="0" borderId="10" xfId="61" applyNumberFormat="1" applyFont="1" applyFill="1" applyBorder="1">
      <alignment/>
      <protection/>
    </xf>
    <xf numFmtId="41" fontId="47" fillId="0" borderId="23" xfId="61" applyNumberFormat="1" applyFont="1" applyFill="1" applyBorder="1">
      <alignment/>
      <protection/>
    </xf>
    <xf numFmtId="41" fontId="47" fillId="0" borderId="14" xfId="61" applyNumberFormat="1" applyFont="1" applyFill="1" applyBorder="1">
      <alignment/>
      <protection/>
    </xf>
    <xf numFmtId="41" fontId="47" fillId="0" borderId="0" xfId="61" applyNumberFormat="1" applyFont="1" applyFill="1" applyBorder="1">
      <alignment/>
      <protection/>
    </xf>
    <xf numFmtId="41" fontId="47" fillId="0" borderId="22" xfId="61" applyNumberFormat="1" applyFont="1" applyFill="1" applyBorder="1">
      <alignment/>
      <protection/>
    </xf>
    <xf numFmtId="0" fontId="46" fillId="0" borderId="23" xfId="61" applyFont="1" applyFill="1" applyBorder="1" applyAlignment="1">
      <alignment horizontal="center" shrinkToFit="1"/>
      <protection/>
    </xf>
    <xf numFmtId="0" fontId="46" fillId="0" borderId="22" xfId="61" applyFont="1" applyFill="1" applyBorder="1" applyAlignment="1">
      <alignment horizontal="center" shrinkToFit="1"/>
      <protection/>
    </xf>
    <xf numFmtId="0" fontId="46" fillId="0" borderId="17" xfId="61" applyFont="1" applyFill="1" applyBorder="1" applyAlignment="1">
      <alignment horizontal="center" shrinkToFit="1"/>
      <protection/>
    </xf>
    <xf numFmtId="0" fontId="46" fillId="0" borderId="13" xfId="61" applyFont="1" applyFill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2" xfId="61"/>
    <cellStyle name="標準_コピーh15_0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14400"/>
          <a:chOff x="72" y="94"/>
          <a:chExt cx="85" cy="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2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M29"/>
    </sheetView>
  </sheetViews>
  <sheetFormatPr defaultColWidth="9.00390625" defaultRowHeight="13.5"/>
  <cols>
    <col min="1" max="1" width="10.625" style="1" customWidth="1"/>
    <col min="2" max="2" width="5.50390625" style="1" customWidth="1"/>
    <col min="3" max="10" width="11.625" style="2" customWidth="1"/>
    <col min="11" max="13" width="14.125" style="2" bestFit="1" customWidth="1"/>
    <col min="14" max="21" width="11.625" style="2" customWidth="1"/>
    <col min="22" max="22" width="11.625" style="20" customWidth="1"/>
    <col min="23" max="37" width="11.625" style="2" customWidth="1"/>
    <col min="38" max="39" width="11.625" style="1" customWidth="1"/>
    <col min="40" max="16384" width="9.00390625" style="1" customWidth="1"/>
  </cols>
  <sheetData>
    <row r="1" spans="1:22" s="3" customFormat="1" ht="13.5">
      <c r="A1" s="3" t="s">
        <v>82</v>
      </c>
      <c r="V1" s="4"/>
    </row>
    <row r="2" spans="3:37" s="3" customFormat="1" ht="14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6"/>
      <c r="X2" s="6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K2" s="6"/>
    </row>
    <row r="3" spans="1:39" ht="14.25">
      <c r="A3" s="7"/>
      <c r="B3" s="8"/>
      <c r="C3" s="21"/>
      <c r="D3" s="21"/>
      <c r="E3" s="21"/>
      <c r="F3" s="21"/>
      <c r="G3" s="22"/>
      <c r="H3" s="23"/>
      <c r="I3" s="23"/>
      <c r="J3" s="23"/>
      <c r="K3" s="23"/>
      <c r="L3" s="24"/>
      <c r="M3" s="25"/>
      <c r="N3" s="26"/>
      <c r="O3" s="26"/>
      <c r="P3" s="26"/>
      <c r="Q3" s="26"/>
      <c r="R3" s="26"/>
      <c r="S3" s="26"/>
      <c r="T3" s="26"/>
      <c r="U3" s="26"/>
      <c r="V3" s="26"/>
      <c r="W3" s="62" t="s">
        <v>0</v>
      </c>
      <c r="X3" s="63"/>
      <c r="Y3" s="27" t="s">
        <v>1</v>
      </c>
      <c r="Z3" s="28"/>
      <c r="AA3" s="27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</row>
    <row r="4" spans="1:39" ht="14.25">
      <c r="A4" s="10"/>
      <c r="B4" s="11" t="s">
        <v>2</v>
      </c>
      <c r="C4" s="30" t="s">
        <v>46</v>
      </c>
      <c r="D4" s="30" t="s">
        <v>47</v>
      </c>
      <c r="E4" s="30" t="s">
        <v>48</v>
      </c>
      <c r="F4" s="30" t="s">
        <v>49</v>
      </c>
      <c r="G4" s="31" t="s">
        <v>50</v>
      </c>
      <c r="H4" s="31"/>
      <c r="I4" s="31"/>
      <c r="J4" s="31"/>
      <c r="K4" s="31"/>
      <c r="L4" s="31"/>
      <c r="M4" s="32"/>
      <c r="N4" s="33"/>
      <c r="O4" s="33"/>
      <c r="P4" s="33"/>
      <c r="Q4" s="33"/>
      <c r="R4" s="33"/>
      <c r="S4" s="33"/>
      <c r="T4" s="33"/>
      <c r="U4" s="33"/>
      <c r="V4" s="34"/>
      <c r="W4" s="33"/>
      <c r="X4" s="35"/>
      <c r="Y4" s="34"/>
      <c r="Z4" s="33"/>
      <c r="AA4" s="34"/>
      <c r="AB4" s="33"/>
      <c r="AC4" s="33"/>
      <c r="AD4" s="33"/>
      <c r="AE4" s="33"/>
      <c r="AF4" s="33"/>
      <c r="AG4" s="33"/>
      <c r="AH4" s="33"/>
      <c r="AI4" s="36"/>
      <c r="AJ4" s="36"/>
      <c r="AK4" s="36"/>
      <c r="AL4" s="36"/>
      <c r="AM4" s="36"/>
    </row>
    <row r="5" spans="1:39" ht="14.25">
      <c r="A5" s="10"/>
      <c r="B5" s="11"/>
      <c r="C5" s="30" t="s">
        <v>51</v>
      </c>
      <c r="D5" s="30" t="s">
        <v>52</v>
      </c>
      <c r="E5" s="33" t="s">
        <v>3</v>
      </c>
      <c r="F5" s="30" t="s">
        <v>51</v>
      </c>
      <c r="G5" s="37" t="s">
        <v>53</v>
      </c>
      <c r="H5" s="38"/>
      <c r="I5" s="39"/>
      <c r="J5" s="37" t="s">
        <v>54</v>
      </c>
      <c r="K5" s="38"/>
      <c r="L5" s="39"/>
      <c r="M5" s="33" t="s">
        <v>44</v>
      </c>
      <c r="N5" s="33" t="s">
        <v>4</v>
      </c>
      <c r="O5" s="33" t="s">
        <v>39</v>
      </c>
      <c r="P5" s="30" t="s">
        <v>55</v>
      </c>
      <c r="Q5" s="30" t="s">
        <v>56</v>
      </c>
      <c r="R5" s="61" t="s">
        <v>40</v>
      </c>
      <c r="S5" s="30" t="s">
        <v>5</v>
      </c>
      <c r="T5" s="33" t="s">
        <v>32</v>
      </c>
      <c r="U5" s="30" t="s">
        <v>57</v>
      </c>
      <c r="V5" s="32" t="s">
        <v>58</v>
      </c>
      <c r="W5" s="33" t="s">
        <v>59</v>
      </c>
      <c r="X5" s="40" t="s">
        <v>60</v>
      </c>
      <c r="Y5" s="32" t="s">
        <v>61</v>
      </c>
      <c r="Z5" s="30" t="s">
        <v>62</v>
      </c>
      <c r="AA5" s="32" t="s">
        <v>63</v>
      </c>
      <c r="AB5" s="30" t="s">
        <v>64</v>
      </c>
      <c r="AC5" s="30" t="s">
        <v>65</v>
      </c>
      <c r="AD5" s="30" t="s">
        <v>66</v>
      </c>
      <c r="AE5" s="30" t="s">
        <v>67</v>
      </c>
      <c r="AF5" s="30" t="s">
        <v>68</v>
      </c>
      <c r="AG5" s="30" t="s">
        <v>69</v>
      </c>
      <c r="AH5" s="30" t="s">
        <v>70</v>
      </c>
      <c r="AI5" s="30" t="s">
        <v>71</v>
      </c>
      <c r="AJ5" s="30" t="s">
        <v>72</v>
      </c>
      <c r="AK5" s="30" t="s">
        <v>73</v>
      </c>
      <c r="AL5" s="30" t="s">
        <v>74</v>
      </c>
      <c r="AM5" s="30" t="s">
        <v>75</v>
      </c>
    </row>
    <row r="6" spans="1:39" ht="14.25">
      <c r="A6" s="10"/>
      <c r="B6" s="11" t="s">
        <v>6</v>
      </c>
      <c r="C6" s="33"/>
      <c r="D6" s="30"/>
      <c r="E6" s="33"/>
      <c r="F6" s="33" t="s">
        <v>76</v>
      </c>
      <c r="G6" s="33"/>
      <c r="H6" s="41" t="s">
        <v>33</v>
      </c>
      <c r="I6" s="42"/>
      <c r="J6" s="33"/>
      <c r="K6" s="43" t="s">
        <v>41</v>
      </c>
      <c r="L6" s="43" t="s">
        <v>42</v>
      </c>
      <c r="M6" s="33" t="s">
        <v>45</v>
      </c>
      <c r="N6" s="33" t="s">
        <v>7</v>
      </c>
      <c r="O6" s="33"/>
      <c r="P6" s="33"/>
      <c r="Q6" s="30" t="s">
        <v>77</v>
      </c>
      <c r="R6" s="30"/>
      <c r="S6" s="33"/>
      <c r="T6" s="33"/>
      <c r="U6" s="33"/>
      <c r="V6" s="34"/>
      <c r="W6" s="33"/>
      <c r="X6" s="40"/>
      <c r="Y6" s="34" t="s">
        <v>8</v>
      </c>
      <c r="Z6" s="33"/>
      <c r="AA6" s="34" t="s">
        <v>8</v>
      </c>
      <c r="AB6" s="33"/>
      <c r="AC6" s="33"/>
      <c r="AD6" s="33"/>
      <c r="AE6" s="33"/>
      <c r="AF6" s="33"/>
      <c r="AG6" s="33"/>
      <c r="AH6" s="33"/>
      <c r="AI6" s="36"/>
      <c r="AJ6" s="36"/>
      <c r="AK6" s="36"/>
      <c r="AL6" s="36"/>
      <c r="AM6" s="36"/>
    </row>
    <row r="7" spans="1:39" ht="14.25">
      <c r="A7" s="10"/>
      <c r="B7" s="12"/>
      <c r="C7" s="44" t="s">
        <v>78</v>
      </c>
      <c r="D7" s="45" t="s">
        <v>79</v>
      </c>
      <c r="E7" s="44" t="s">
        <v>80</v>
      </c>
      <c r="F7" s="45" t="s">
        <v>81</v>
      </c>
      <c r="G7" s="44" t="s">
        <v>34</v>
      </c>
      <c r="H7" s="46" t="s">
        <v>35</v>
      </c>
      <c r="I7" s="47" t="s">
        <v>36</v>
      </c>
      <c r="J7" s="60" t="s">
        <v>43</v>
      </c>
      <c r="K7" s="46" t="s">
        <v>37</v>
      </c>
      <c r="L7" s="46" t="s">
        <v>38</v>
      </c>
      <c r="M7" s="44"/>
      <c r="N7" s="44" t="s">
        <v>9</v>
      </c>
      <c r="O7" s="44"/>
      <c r="P7" s="44"/>
      <c r="Q7" s="44"/>
      <c r="R7" s="44"/>
      <c r="S7" s="44"/>
      <c r="T7" s="44"/>
      <c r="U7" s="44"/>
      <c r="V7" s="48"/>
      <c r="W7" s="44"/>
      <c r="X7" s="49"/>
      <c r="Y7" s="48" t="s">
        <v>8</v>
      </c>
      <c r="Z7" s="44"/>
      <c r="AA7" s="48" t="s">
        <v>8</v>
      </c>
      <c r="AB7" s="44"/>
      <c r="AC7" s="44"/>
      <c r="AD7" s="44"/>
      <c r="AE7" s="44"/>
      <c r="AF7" s="44"/>
      <c r="AG7" s="44"/>
      <c r="AH7" s="44"/>
      <c r="AI7" s="50"/>
      <c r="AJ7" s="50"/>
      <c r="AK7" s="50"/>
      <c r="AL7" s="50"/>
      <c r="AM7" s="50"/>
    </row>
    <row r="8" spans="1:39" ht="14.25">
      <c r="A8" s="13" t="s">
        <v>10</v>
      </c>
      <c r="B8" s="9"/>
      <c r="C8" s="51">
        <f>+C9+C18</f>
        <v>583143045</v>
      </c>
      <c r="D8" s="52">
        <f aca="true" t="shared" si="0" ref="D8:AM8">+D9+D18</f>
        <v>62274974</v>
      </c>
      <c r="E8" s="52">
        <f t="shared" si="0"/>
        <v>63893850</v>
      </c>
      <c r="F8" s="52">
        <f t="shared" si="0"/>
        <v>581524169</v>
      </c>
      <c r="G8" s="52">
        <f t="shared" si="0"/>
        <v>248364247</v>
      </c>
      <c r="H8" s="52">
        <f t="shared" si="0"/>
        <v>10209158</v>
      </c>
      <c r="I8" s="52">
        <f t="shared" si="0"/>
        <v>936175</v>
      </c>
      <c r="J8" s="52">
        <f t="shared" si="0"/>
        <v>33635842</v>
      </c>
      <c r="K8" s="52">
        <f t="shared" si="0"/>
        <v>15033336</v>
      </c>
      <c r="L8" s="52">
        <f t="shared" si="0"/>
        <v>18602506</v>
      </c>
      <c r="M8" s="52">
        <f t="shared" si="0"/>
        <v>106909010</v>
      </c>
      <c r="N8" s="52">
        <f t="shared" si="0"/>
        <v>5927358</v>
      </c>
      <c r="O8" s="52">
        <f>+O9+O18</f>
        <v>95490</v>
      </c>
      <c r="P8" s="52">
        <f t="shared" si="0"/>
        <v>91220178</v>
      </c>
      <c r="Q8" s="52">
        <f t="shared" si="0"/>
        <v>79443182</v>
      </c>
      <c r="R8" s="52">
        <f>+R9+R18</f>
        <v>0</v>
      </c>
      <c r="S8" s="52">
        <f t="shared" si="0"/>
        <v>0</v>
      </c>
      <c r="T8" s="52">
        <f t="shared" si="0"/>
        <v>300000</v>
      </c>
      <c r="U8" s="52">
        <f t="shared" si="0"/>
        <v>10552360</v>
      </c>
      <c r="V8" s="52">
        <f t="shared" si="0"/>
        <v>5076502</v>
      </c>
      <c r="W8" s="52">
        <f t="shared" si="0"/>
        <v>581224169</v>
      </c>
      <c r="X8" s="52">
        <f t="shared" si="0"/>
        <v>300000</v>
      </c>
      <c r="Y8" s="52">
        <f>+Y9+Y18</f>
        <v>180083376</v>
      </c>
      <c r="Z8" s="52">
        <f>+Z9+Z18</f>
        <v>152180838</v>
      </c>
      <c r="AA8" s="52">
        <f t="shared" si="0"/>
        <v>123709162</v>
      </c>
      <c r="AB8" s="52">
        <f t="shared" si="0"/>
        <v>104219822</v>
      </c>
      <c r="AC8" s="52">
        <f t="shared" si="0"/>
        <v>14927953</v>
      </c>
      <c r="AD8" s="52">
        <f t="shared" si="0"/>
        <v>2344367</v>
      </c>
      <c r="AE8" s="52">
        <f t="shared" si="0"/>
        <v>1586165</v>
      </c>
      <c r="AF8" s="52">
        <f t="shared" si="0"/>
        <v>1163504</v>
      </c>
      <c r="AG8" s="52">
        <f t="shared" si="0"/>
        <v>1138871</v>
      </c>
      <c r="AH8" s="52">
        <f t="shared" si="0"/>
        <v>71211</v>
      </c>
      <c r="AI8" s="52">
        <f t="shared" si="0"/>
        <v>70905</v>
      </c>
      <c r="AJ8" s="52">
        <f t="shared" si="0"/>
        <v>13473</v>
      </c>
      <c r="AK8" s="52">
        <f t="shared" si="0"/>
        <v>14246</v>
      </c>
      <c r="AL8" s="52">
        <f t="shared" si="0"/>
        <v>276</v>
      </c>
      <c r="AM8" s="53">
        <f t="shared" si="0"/>
        <v>0</v>
      </c>
    </row>
    <row r="9" spans="1:39" ht="13.5">
      <c r="A9" s="13" t="s">
        <v>11</v>
      </c>
      <c r="B9" s="9"/>
      <c r="C9" s="54">
        <f>SUM(C10:C17)</f>
        <v>462126193</v>
      </c>
      <c r="D9" s="55">
        <f aca="true" t="shared" si="1" ref="D9:AM9">SUM(D10:D17)</f>
        <v>44320548</v>
      </c>
      <c r="E9" s="55">
        <f t="shared" si="1"/>
        <v>49186369</v>
      </c>
      <c r="F9" s="55">
        <f t="shared" si="1"/>
        <v>457260372</v>
      </c>
      <c r="G9" s="55">
        <f t="shared" si="1"/>
        <v>171319006</v>
      </c>
      <c r="H9" s="55">
        <f t="shared" si="1"/>
        <v>8426947</v>
      </c>
      <c r="I9" s="55">
        <f t="shared" si="1"/>
        <v>914523</v>
      </c>
      <c r="J9" s="55">
        <f t="shared" si="1"/>
        <v>28421487</v>
      </c>
      <c r="K9" s="55">
        <f t="shared" si="1"/>
        <v>13679726</v>
      </c>
      <c r="L9" s="55">
        <f t="shared" si="1"/>
        <v>14741761</v>
      </c>
      <c r="M9" s="55">
        <f t="shared" si="1"/>
        <v>101934971</v>
      </c>
      <c r="N9" s="55">
        <f t="shared" si="1"/>
        <v>3129920</v>
      </c>
      <c r="O9" s="55">
        <f>SUM(O10:O17)</f>
        <v>0</v>
      </c>
      <c r="P9" s="55">
        <f t="shared" si="1"/>
        <v>75061602</v>
      </c>
      <c r="Q9" s="55">
        <f t="shared" si="1"/>
        <v>64049301</v>
      </c>
      <c r="R9" s="55">
        <f>SUM(R10:R17)</f>
        <v>0</v>
      </c>
      <c r="S9" s="55">
        <f t="shared" si="1"/>
        <v>0</v>
      </c>
      <c r="T9" s="55">
        <f t="shared" si="1"/>
        <v>300000</v>
      </c>
      <c r="U9" s="55">
        <f t="shared" si="1"/>
        <v>9861945</v>
      </c>
      <c r="V9" s="55">
        <f t="shared" si="1"/>
        <v>3182140</v>
      </c>
      <c r="W9" s="55">
        <f t="shared" si="1"/>
        <v>456960372</v>
      </c>
      <c r="X9" s="55">
        <f t="shared" si="1"/>
        <v>300000</v>
      </c>
      <c r="Y9" s="55">
        <f>SUM(Y10:Y17)</f>
        <v>132309386</v>
      </c>
      <c r="Z9" s="55">
        <f>SUM(Z10:Z17)</f>
        <v>118101833</v>
      </c>
      <c r="AA9" s="55">
        <f t="shared" si="1"/>
        <v>99569189</v>
      </c>
      <c r="AB9" s="55">
        <f t="shared" si="1"/>
        <v>88650185</v>
      </c>
      <c r="AC9" s="55">
        <f t="shared" si="1"/>
        <v>13384706</v>
      </c>
      <c r="AD9" s="55">
        <f t="shared" si="1"/>
        <v>2000938</v>
      </c>
      <c r="AE9" s="55">
        <f t="shared" si="1"/>
        <v>1211329</v>
      </c>
      <c r="AF9" s="55">
        <f t="shared" si="1"/>
        <v>934408</v>
      </c>
      <c r="AG9" s="55">
        <f t="shared" si="1"/>
        <v>1013319</v>
      </c>
      <c r="AH9" s="55">
        <f t="shared" si="1"/>
        <v>40398</v>
      </c>
      <c r="AI9" s="55">
        <f t="shared" si="1"/>
        <v>24615</v>
      </c>
      <c r="AJ9" s="55">
        <f t="shared" si="1"/>
        <v>9834</v>
      </c>
      <c r="AK9" s="55">
        <f t="shared" si="1"/>
        <v>10232</v>
      </c>
      <c r="AL9" s="55">
        <f t="shared" si="1"/>
        <v>0</v>
      </c>
      <c r="AM9" s="56">
        <f t="shared" si="1"/>
        <v>0</v>
      </c>
    </row>
    <row r="10" spans="1:39" ht="13.5">
      <c r="A10" s="14" t="s">
        <v>12</v>
      </c>
      <c r="B10" s="15"/>
      <c r="C10" s="57">
        <v>126504308</v>
      </c>
      <c r="D10" s="58">
        <v>11517000</v>
      </c>
      <c r="E10" s="58">
        <v>13265769</v>
      </c>
      <c r="F10" s="58">
        <v>124755539</v>
      </c>
      <c r="G10" s="58">
        <v>35633872</v>
      </c>
      <c r="H10" s="58">
        <v>2607554</v>
      </c>
      <c r="I10" s="58">
        <v>90247</v>
      </c>
      <c r="J10" s="58">
        <v>8331203</v>
      </c>
      <c r="K10" s="58">
        <v>4364847</v>
      </c>
      <c r="L10" s="58">
        <v>3966356</v>
      </c>
      <c r="M10" s="58">
        <v>24040744</v>
      </c>
      <c r="N10" s="58">
        <v>410833</v>
      </c>
      <c r="O10" s="58"/>
      <c r="P10" s="58">
        <v>42548532</v>
      </c>
      <c r="Q10" s="58">
        <v>11379259</v>
      </c>
      <c r="R10" s="58"/>
      <c r="S10" s="58"/>
      <c r="T10" s="58"/>
      <c r="U10" s="58">
        <v>2207145</v>
      </c>
      <c r="V10" s="58">
        <v>203951</v>
      </c>
      <c r="W10" s="58">
        <v>124755539</v>
      </c>
      <c r="X10" s="58"/>
      <c r="Y10" s="58">
        <v>28947415</v>
      </c>
      <c r="Z10" s="58">
        <v>36101003</v>
      </c>
      <c r="AA10" s="58">
        <v>28509010</v>
      </c>
      <c r="AB10" s="58">
        <v>22652930</v>
      </c>
      <c r="AC10" s="58">
        <v>7289470</v>
      </c>
      <c r="AD10" s="58">
        <v>402336</v>
      </c>
      <c r="AE10" s="58">
        <v>136582</v>
      </c>
      <c r="AF10" s="58">
        <v>221056</v>
      </c>
      <c r="AG10" s="58">
        <v>494393</v>
      </c>
      <c r="AH10" s="58"/>
      <c r="AI10" s="58">
        <v>422</v>
      </c>
      <c r="AJ10" s="58">
        <v>864</v>
      </c>
      <c r="AK10" s="58">
        <v>58</v>
      </c>
      <c r="AL10" s="58"/>
      <c r="AM10" s="59"/>
    </row>
    <row r="11" spans="1:39" ht="13.5">
      <c r="A11" s="14" t="s">
        <v>13</v>
      </c>
      <c r="B11" s="15"/>
      <c r="C11" s="57">
        <v>54523788</v>
      </c>
      <c r="D11" s="58">
        <v>6517997</v>
      </c>
      <c r="E11" s="58">
        <v>5024984</v>
      </c>
      <c r="F11" s="58">
        <v>56016801</v>
      </c>
      <c r="G11" s="58">
        <v>25169964</v>
      </c>
      <c r="H11" s="58">
        <v>592990</v>
      </c>
      <c r="I11" s="58"/>
      <c r="J11" s="58">
        <v>1831002</v>
      </c>
      <c r="K11" s="58">
        <v>666990</v>
      </c>
      <c r="L11" s="58">
        <v>1164012</v>
      </c>
      <c r="M11" s="58">
        <v>9333668</v>
      </c>
      <c r="N11" s="58">
        <v>424523</v>
      </c>
      <c r="O11" s="58"/>
      <c r="P11" s="58">
        <v>4967870</v>
      </c>
      <c r="Q11" s="58">
        <v>13711663</v>
      </c>
      <c r="R11" s="58"/>
      <c r="S11" s="58"/>
      <c r="T11" s="58">
        <v>300000</v>
      </c>
      <c r="U11" s="58"/>
      <c r="V11" s="58">
        <v>278111</v>
      </c>
      <c r="W11" s="58">
        <v>55716801</v>
      </c>
      <c r="X11" s="58">
        <v>300000</v>
      </c>
      <c r="Y11" s="58">
        <v>19050558</v>
      </c>
      <c r="Z11" s="58">
        <v>15009455</v>
      </c>
      <c r="AA11" s="58">
        <v>10873197</v>
      </c>
      <c r="AB11" s="58">
        <v>9220252</v>
      </c>
      <c r="AC11" s="58">
        <v>1383925</v>
      </c>
      <c r="AD11" s="58">
        <v>179621</v>
      </c>
      <c r="AE11" s="58">
        <v>121072</v>
      </c>
      <c r="AF11" s="58">
        <v>127538</v>
      </c>
      <c r="AG11" s="58">
        <v>40224</v>
      </c>
      <c r="AH11" s="58">
        <v>8816</v>
      </c>
      <c r="AI11" s="58">
        <v>1357</v>
      </c>
      <c r="AJ11" s="58">
        <v>266</v>
      </c>
      <c r="AK11" s="58">
        <v>520</v>
      </c>
      <c r="AL11" s="58"/>
      <c r="AM11" s="59"/>
    </row>
    <row r="12" spans="1:39" ht="13.5">
      <c r="A12" s="14" t="s">
        <v>14</v>
      </c>
      <c r="B12" s="15"/>
      <c r="C12" s="57">
        <v>118877777</v>
      </c>
      <c r="D12" s="58">
        <v>6874200</v>
      </c>
      <c r="E12" s="58">
        <v>13112128</v>
      </c>
      <c r="F12" s="58">
        <v>112639849</v>
      </c>
      <c r="G12" s="58">
        <v>35586289</v>
      </c>
      <c r="H12" s="58">
        <v>2478153</v>
      </c>
      <c r="I12" s="58">
        <v>37226</v>
      </c>
      <c r="J12" s="58">
        <v>7530714</v>
      </c>
      <c r="K12" s="58">
        <v>3607050</v>
      </c>
      <c r="L12" s="58">
        <v>3923664</v>
      </c>
      <c r="M12" s="58">
        <v>38335691</v>
      </c>
      <c r="N12" s="58">
        <v>694897</v>
      </c>
      <c r="O12" s="58"/>
      <c r="P12" s="58">
        <v>6607670</v>
      </c>
      <c r="Q12" s="58">
        <v>19758791</v>
      </c>
      <c r="R12" s="58"/>
      <c r="S12" s="58"/>
      <c r="T12" s="58"/>
      <c r="U12" s="58">
        <v>3505611</v>
      </c>
      <c r="V12" s="58">
        <v>620186</v>
      </c>
      <c r="W12" s="58">
        <v>112639849</v>
      </c>
      <c r="X12" s="58"/>
      <c r="Y12" s="58">
        <v>27360821</v>
      </c>
      <c r="Z12" s="58">
        <v>28212036</v>
      </c>
      <c r="AA12" s="58">
        <v>20777579</v>
      </c>
      <c r="AB12" s="58">
        <v>33913422</v>
      </c>
      <c r="AC12" s="58">
        <v>1640163</v>
      </c>
      <c r="AD12" s="58">
        <v>581312</v>
      </c>
      <c r="AE12" s="58">
        <v>55194</v>
      </c>
      <c r="AF12" s="58">
        <v>66895</v>
      </c>
      <c r="AG12" s="58">
        <v>31912</v>
      </c>
      <c r="AH12" s="58"/>
      <c r="AI12" s="58">
        <v>515</v>
      </c>
      <c r="AJ12" s="58"/>
      <c r="AK12" s="58"/>
      <c r="AL12" s="58"/>
      <c r="AM12" s="59"/>
    </row>
    <row r="13" spans="1:39" ht="13.5">
      <c r="A13" s="14" t="s">
        <v>15</v>
      </c>
      <c r="B13" s="16"/>
      <c r="C13" s="57">
        <v>38910771</v>
      </c>
      <c r="D13" s="58">
        <v>4732399</v>
      </c>
      <c r="E13" s="58">
        <v>3968150</v>
      </c>
      <c r="F13" s="58">
        <v>39675020</v>
      </c>
      <c r="G13" s="58">
        <v>18820232</v>
      </c>
      <c r="H13" s="58">
        <v>1484267</v>
      </c>
      <c r="I13" s="58">
        <v>766922</v>
      </c>
      <c r="J13" s="58">
        <v>2326395</v>
      </c>
      <c r="K13" s="58">
        <v>973764</v>
      </c>
      <c r="L13" s="58">
        <v>1352631</v>
      </c>
      <c r="M13" s="58">
        <v>10991827</v>
      </c>
      <c r="N13" s="58">
        <v>259140</v>
      </c>
      <c r="O13" s="58"/>
      <c r="P13" s="58">
        <v>2788687</v>
      </c>
      <c r="Q13" s="58">
        <v>4105114</v>
      </c>
      <c r="R13" s="58"/>
      <c r="S13" s="58"/>
      <c r="T13" s="58"/>
      <c r="U13" s="58">
        <v>250650</v>
      </c>
      <c r="V13" s="58">
        <v>132975</v>
      </c>
      <c r="W13" s="58">
        <v>39675020</v>
      </c>
      <c r="X13" s="58"/>
      <c r="Y13" s="58">
        <v>14295805</v>
      </c>
      <c r="Z13" s="58">
        <v>8584053</v>
      </c>
      <c r="AA13" s="58">
        <v>8505188</v>
      </c>
      <c r="AB13" s="58">
        <v>6505369</v>
      </c>
      <c r="AC13" s="58">
        <v>875099</v>
      </c>
      <c r="AD13" s="58">
        <v>145324</v>
      </c>
      <c r="AE13" s="58">
        <v>463327</v>
      </c>
      <c r="AF13" s="58">
        <v>300855</v>
      </c>
      <c r="AG13" s="58"/>
      <c r="AH13" s="58"/>
      <c r="AI13" s="58"/>
      <c r="AJ13" s="58"/>
      <c r="AK13" s="58"/>
      <c r="AL13" s="58"/>
      <c r="AM13" s="59"/>
    </row>
    <row r="14" spans="1:39" ht="13.5">
      <c r="A14" s="14" t="s">
        <v>16</v>
      </c>
      <c r="B14" s="16"/>
      <c r="C14" s="57">
        <v>34022094</v>
      </c>
      <c r="D14" s="58">
        <v>3029900</v>
      </c>
      <c r="E14" s="58">
        <v>3390500</v>
      </c>
      <c r="F14" s="58">
        <v>33661494</v>
      </c>
      <c r="G14" s="58">
        <v>14921040</v>
      </c>
      <c r="H14" s="58">
        <v>427265</v>
      </c>
      <c r="I14" s="58"/>
      <c r="J14" s="58">
        <v>2325152</v>
      </c>
      <c r="K14" s="58">
        <v>789705</v>
      </c>
      <c r="L14" s="58">
        <v>1535447</v>
      </c>
      <c r="M14" s="58">
        <v>8688168</v>
      </c>
      <c r="N14" s="58">
        <v>773928</v>
      </c>
      <c r="O14" s="58"/>
      <c r="P14" s="58">
        <v>2604200</v>
      </c>
      <c r="Q14" s="58">
        <v>1740668</v>
      </c>
      <c r="R14" s="58"/>
      <c r="S14" s="58"/>
      <c r="T14" s="58"/>
      <c r="U14" s="58">
        <v>1837995</v>
      </c>
      <c r="V14" s="58">
        <v>770343</v>
      </c>
      <c r="W14" s="58">
        <v>33661494</v>
      </c>
      <c r="X14" s="58"/>
      <c r="Y14" s="58">
        <v>8752572</v>
      </c>
      <c r="Z14" s="58">
        <v>8847527</v>
      </c>
      <c r="AA14" s="58">
        <v>11041974</v>
      </c>
      <c r="AB14" s="58">
        <v>3758277</v>
      </c>
      <c r="AC14" s="58">
        <v>256184</v>
      </c>
      <c r="AD14" s="58">
        <v>352810</v>
      </c>
      <c r="AE14" s="58">
        <v>217248</v>
      </c>
      <c r="AF14" s="58">
        <v>159295</v>
      </c>
      <c r="AG14" s="58">
        <v>241665</v>
      </c>
      <c r="AH14" s="58">
        <v>16109</v>
      </c>
      <c r="AI14" s="58">
        <v>5651</v>
      </c>
      <c r="AJ14" s="58">
        <v>6112</v>
      </c>
      <c r="AK14" s="58">
        <v>6070</v>
      </c>
      <c r="AL14" s="58"/>
      <c r="AM14" s="59"/>
    </row>
    <row r="15" spans="1:39" ht="13.5">
      <c r="A15" s="14" t="s">
        <v>17</v>
      </c>
      <c r="B15" s="16"/>
      <c r="C15" s="57">
        <v>31537002</v>
      </c>
      <c r="D15" s="58">
        <v>5125400</v>
      </c>
      <c r="E15" s="58">
        <v>3333284</v>
      </c>
      <c r="F15" s="58">
        <v>33329118</v>
      </c>
      <c r="G15" s="58">
        <v>14763185</v>
      </c>
      <c r="H15" s="58">
        <v>237235</v>
      </c>
      <c r="I15" s="58"/>
      <c r="J15" s="58">
        <v>2362659</v>
      </c>
      <c r="K15" s="58">
        <v>1232294</v>
      </c>
      <c r="L15" s="58">
        <v>1130365</v>
      </c>
      <c r="M15" s="58">
        <v>3856483</v>
      </c>
      <c r="N15" s="58">
        <v>146317</v>
      </c>
      <c r="O15" s="58"/>
      <c r="P15" s="58">
        <v>5804176</v>
      </c>
      <c r="Q15" s="58">
        <v>6369793</v>
      </c>
      <c r="R15" s="58"/>
      <c r="S15" s="58"/>
      <c r="T15" s="58"/>
      <c r="U15" s="58"/>
      <c r="V15" s="58">
        <v>26505</v>
      </c>
      <c r="W15" s="58">
        <v>33329118</v>
      </c>
      <c r="X15" s="58"/>
      <c r="Y15" s="58">
        <v>14798758</v>
      </c>
      <c r="Z15" s="58">
        <v>7869337</v>
      </c>
      <c r="AA15" s="58">
        <v>4859524</v>
      </c>
      <c r="AB15" s="58">
        <v>4833537</v>
      </c>
      <c r="AC15" s="58">
        <v>729171</v>
      </c>
      <c r="AD15" s="58">
        <v>106621</v>
      </c>
      <c r="AE15" s="58">
        <v>12592</v>
      </c>
      <c r="AF15" s="58">
        <v>53552</v>
      </c>
      <c r="AG15" s="58">
        <v>56890</v>
      </c>
      <c r="AH15" s="58">
        <v>8056</v>
      </c>
      <c r="AI15" s="58">
        <v>146</v>
      </c>
      <c r="AJ15" s="58">
        <v>67</v>
      </c>
      <c r="AK15" s="58">
        <v>867</v>
      </c>
      <c r="AL15" s="58"/>
      <c r="AM15" s="59"/>
    </row>
    <row r="16" spans="1:39" ht="13.5">
      <c r="A16" s="14" t="s">
        <v>18</v>
      </c>
      <c r="B16" s="16"/>
      <c r="C16" s="57">
        <v>22277085</v>
      </c>
      <c r="D16" s="58">
        <v>2091752</v>
      </c>
      <c r="E16" s="58">
        <v>1931977</v>
      </c>
      <c r="F16" s="58">
        <v>22436860</v>
      </c>
      <c r="G16" s="58">
        <v>10903207</v>
      </c>
      <c r="H16" s="58">
        <v>203092</v>
      </c>
      <c r="I16" s="58">
        <v>1473</v>
      </c>
      <c r="J16" s="58">
        <v>1172764</v>
      </c>
      <c r="K16" s="58">
        <v>577552</v>
      </c>
      <c r="L16" s="58">
        <v>595212</v>
      </c>
      <c r="M16" s="58">
        <v>1715826</v>
      </c>
      <c r="N16" s="58">
        <v>319709</v>
      </c>
      <c r="O16" s="58"/>
      <c r="P16" s="58">
        <v>3603789</v>
      </c>
      <c r="Q16" s="58">
        <v>3575894</v>
      </c>
      <c r="R16" s="58"/>
      <c r="S16" s="58"/>
      <c r="T16" s="58"/>
      <c r="U16" s="58">
        <v>602</v>
      </c>
      <c r="V16" s="58">
        <v>1145069</v>
      </c>
      <c r="W16" s="58">
        <v>22436860</v>
      </c>
      <c r="X16" s="58"/>
      <c r="Y16" s="58">
        <v>8219661</v>
      </c>
      <c r="Z16" s="58">
        <v>4910602</v>
      </c>
      <c r="AA16" s="58">
        <v>5296019</v>
      </c>
      <c r="AB16" s="58">
        <v>3489866</v>
      </c>
      <c r="AC16" s="58">
        <v>297146</v>
      </c>
      <c r="AD16" s="58">
        <v>141204</v>
      </c>
      <c r="AE16" s="58">
        <v>49082</v>
      </c>
      <c r="AF16" s="58">
        <v>1056</v>
      </c>
      <c r="AG16" s="58">
        <v>10810</v>
      </c>
      <c r="AH16" s="58">
        <v>3880</v>
      </c>
      <c r="AI16" s="58">
        <v>14908</v>
      </c>
      <c r="AJ16" s="58">
        <v>1528</v>
      </c>
      <c r="AK16" s="58">
        <v>1098</v>
      </c>
      <c r="AL16" s="58"/>
      <c r="AM16" s="59"/>
    </row>
    <row r="17" spans="1:39" ht="13.5">
      <c r="A17" s="14" t="s">
        <v>19</v>
      </c>
      <c r="B17" s="16"/>
      <c r="C17" s="57">
        <v>35473368</v>
      </c>
      <c r="D17" s="58">
        <v>4431900</v>
      </c>
      <c r="E17" s="58">
        <v>5159577</v>
      </c>
      <c r="F17" s="58">
        <v>34745691</v>
      </c>
      <c r="G17" s="58">
        <v>15521217</v>
      </c>
      <c r="H17" s="58">
        <v>396391</v>
      </c>
      <c r="I17" s="58">
        <v>18655</v>
      </c>
      <c r="J17" s="58">
        <v>2541598</v>
      </c>
      <c r="K17" s="58">
        <v>1467524</v>
      </c>
      <c r="L17" s="58">
        <v>1074074</v>
      </c>
      <c r="M17" s="58">
        <v>4972564</v>
      </c>
      <c r="N17" s="58">
        <v>100573</v>
      </c>
      <c r="O17" s="58"/>
      <c r="P17" s="58">
        <v>6136678</v>
      </c>
      <c r="Q17" s="58">
        <v>3408119</v>
      </c>
      <c r="R17" s="58"/>
      <c r="S17" s="58"/>
      <c r="T17" s="58"/>
      <c r="U17" s="58">
        <v>2059942</v>
      </c>
      <c r="V17" s="58">
        <v>5000</v>
      </c>
      <c r="W17" s="58">
        <v>34745691</v>
      </c>
      <c r="X17" s="58"/>
      <c r="Y17" s="58">
        <v>10883796</v>
      </c>
      <c r="Z17" s="58">
        <v>8567820</v>
      </c>
      <c r="AA17" s="58">
        <v>9706698</v>
      </c>
      <c r="AB17" s="58">
        <v>4276532</v>
      </c>
      <c r="AC17" s="58">
        <v>913548</v>
      </c>
      <c r="AD17" s="58">
        <v>91710</v>
      </c>
      <c r="AE17" s="58">
        <v>156232</v>
      </c>
      <c r="AF17" s="58">
        <v>4161</v>
      </c>
      <c r="AG17" s="58">
        <v>137425</v>
      </c>
      <c r="AH17" s="58">
        <v>3537</v>
      </c>
      <c r="AI17" s="58">
        <v>1616</v>
      </c>
      <c r="AJ17" s="58">
        <v>997</v>
      </c>
      <c r="AK17" s="58">
        <v>1619</v>
      </c>
      <c r="AL17" s="58"/>
      <c r="AM17" s="59"/>
    </row>
    <row r="18" spans="1:39" ht="13.5">
      <c r="A18" s="13" t="s">
        <v>20</v>
      </c>
      <c r="B18" s="17"/>
      <c r="C18" s="51">
        <f aca="true" t="shared" si="2" ref="C18:N18">SUM(C19:C29)</f>
        <v>121016852</v>
      </c>
      <c r="D18" s="52">
        <f t="shared" si="2"/>
        <v>17954426</v>
      </c>
      <c r="E18" s="52">
        <f t="shared" si="2"/>
        <v>14707481</v>
      </c>
      <c r="F18" s="52">
        <f t="shared" si="2"/>
        <v>124263797</v>
      </c>
      <c r="G18" s="52">
        <f t="shared" si="2"/>
        <v>77045241</v>
      </c>
      <c r="H18" s="52">
        <f t="shared" si="2"/>
        <v>1782211</v>
      </c>
      <c r="I18" s="52">
        <f t="shared" si="2"/>
        <v>21652</v>
      </c>
      <c r="J18" s="52">
        <f t="shared" si="2"/>
        <v>5214355</v>
      </c>
      <c r="K18" s="52">
        <f t="shared" si="2"/>
        <v>1353610</v>
      </c>
      <c r="L18" s="52">
        <f t="shared" si="2"/>
        <v>3860745</v>
      </c>
      <c r="M18" s="52">
        <f t="shared" si="2"/>
        <v>4974039</v>
      </c>
      <c r="N18" s="52">
        <f t="shared" si="2"/>
        <v>2797438</v>
      </c>
      <c r="O18" s="52">
        <f>SUM(O19:O29)</f>
        <v>95490</v>
      </c>
      <c r="P18" s="52">
        <f>SUM(P19:P29)</f>
        <v>16158576</v>
      </c>
      <c r="Q18" s="52">
        <f>SUM(Q19:Q29)</f>
        <v>15393881</v>
      </c>
      <c r="R18" s="52">
        <f aca="true" t="shared" si="3" ref="R18:AM18">SUM(R19:R29)</f>
        <v>0</v>
      </c>
      <c r="S18" s="52">
        <f t="shared" si="3"/>
        <v>0</v>
      </c>
      <c r="T18" s="52">
        <f t="shared" si="3"/>
        <v>0</v>
      </c>
      <c r="U18" s="52">
        <f t="shared" si="3"/>
        <v>690415</v>
      </c>
      <c r="V18" s="52">
        <f t="shared" si="3"/>
        <v>1894362</v>
      </c>
      <c r="W18" s="52">
        <f t="shared" si="3"/>
        <v>124263797</v>
      </c>
      <c r="X18" s="52">
        <f t="shared" si="3"/>
        <v>0</v>
      </c>
      <c r="Y18" s="52">
        <f>SUM(Y19:Y29)</f>
        <v>47773990</v>
      </c>
      <c r="Z18" s="52">
        <f>SUM(Z19:Z29)</f>
        <v>34079005</v>
      </c>
      <c r="AA18" s="52">
        <f t="shared" si="3"/>
        <v>24139973</v>
      </c>
      <c r="AB18" s="52">
        <f t="shared" si="3"/>
        <v>15569637</v>
      </c>
      <c r="AC18" s="52">
        <f t="shared" si="3"/>
        <v>1543247</v>
      </c>
      <c r="AD18" s="52">
        <f t="shared" si="3"/>
        <v>343429</v>
      </c>
      <c r="AE18" s="52">
        <f t="shared" si="3"/>
        <v>374836</v>
      </c>
      <c r="AF18" s="52">
        <f t="shared" si="3"/>
        <v>229096</v>
      </c>
      <c r="AG18" s="52">
        <f t="shared" si="3"/>
        <v>125552</v>
      </c>
      <c r="AH18" s="52">
        <f t="shared" si="3"/>
        <v>30813</v>
      </c>
      <c r="AI18" s="52">
        <f t="shared" si="3"/>
        <v>46290</v>
      </c>
      <c r="AJ18" s="52">
        <f t="shared" si="3"/>
        <v>3639</v>
      </c>
      <c r="AK18" s="52">
        <f t="shared" si="3"/>
        <v>4014</v>
      </c>
      <c r="AL18" s="52">
        <f t="shared" si="3"/>
        <v>276</v>
      </c>
      <c r="AM18" s="53">
        <f t="shared" si="3"/>
        <v>0</v>
      </c>
    </row>
    <row r="19" spans="1:39" ht="13.5">
      <c r="A19" s="14" t="s">
        <v>21</v>
      </c>
      <c r="B19" s="15"/>
      <c r="C19" s="58">
        <v>23441599</v>
      </c>
      <c r="D19" s="58">
        <v>2427791</v>
      </c>
      <c r="E19" s="58">
        <v>3017153</v>
      </c>
      <c r="F19" s="58">
        <v>22852237</v>
      </c>
      <c r="G19" s="58">
        <v>14155353</v>
      </c>
      <c r="H19" s="58">
        <v>63971</v>
      </c>
      <c r="I19" s="58">
        <v>21400</v>
      </c>
      <c r="J19" s="58">
        <v>845092</v>
      </c>
      <c r="K19" s="58">
        <v>227213</v>
      </c>
      <c r="L19" s="58">
        <v>617879</v>
      </c>
      <c r="M19" s="58">
        <v>318359</v>
      </c>
      <c r="N19" s="58">
        <v>304854</v>
      </c>
      <c r="O19" s="58"/>
      <c r="P19" s="58">
        <v>4322762</v>
      </c>
      <c r="Q19" s="58">
        <v>2087949</v>
      </c>
      <c r="R19" s="58"/>
      <c r="S19" s="58"/>
      <c r="T19" s="58"/>
      <c r="U19" s="58">
        <v>13449</v>
      </c>
      <c r="V19" s="58">
        <v>804419</v>
      </c>
      <c r="W19" s="58">
        <v>22852237</v>
      </c>
      <c r="X19" s="58"/>
      <c r="Y19" s="58">
        <v>7989749</v>
      </c>
      <c r="Z19" s="58">
        <v>6192061</v>
      </c>
      <c r="AA19" s="58">
        <v>5500647</v>
      </c>
      <c r="AB19" s="58">
        <v>2985709</v>
      </c>
      <c r="AC19" s="58">
        <v>45212</v>
      </c>
      <c r="AD19" s="58">
        <v>58176</v>
      </c>
      <c r="AE19" s="58">
        <v>57673</v>
      </c>
      <c r="AF19" s="58"/>
      <c r="AG19" s="58">
        <v>19972</v>
      </c>
      <c r="AH19" s="58">
        <v>3038</v>
      </c>
      <c r="AI19" s="58"/>
      <c r="AJ19" s="58"/>
      <c r="AK19" s="58"/>
      <c r="AL19" s="58"/>
      <c r="AM19" s="59"/>
    </row>
    <row r="20" spans="1:39" ht="13.5">
      <c r="A20" s="14" t="s">
        <v>22</v>
      </c>
      <c r="B20" s="15"/>
      <c r="C20" s="58">
        <v>8657031</v>
      </c>
      <c r="D20" s="58">
        <v>2018200</v>
      </c>
      <c r="E20" s="58">
        <v>1359120</v>
      </c>
      <c r="F20" s="58">
        <v>9316111</v>
      </c>
      <c r="G20" s="58">
        <v>5923707</v>
      </c>
      <c r="H20" s="58">
        <v>358</v>
      </c>
      <c r="I20" s="58"/>
      <c r="J20" s="58">
        <v>278271</v>
      </c>
      <c r="K20" s="58">
        <v>10063</v>
      </c>
      <c r="L20" s="58">
        <v>268208</v>
      </c>
      <c r="M20" s="58">
        <v>240354</v>
      </c>
      <c r="N20" s="58">
        <v>458053</v>
      </c>
      <c r="O20" s="58"/>
      <c r="P20" s="58">
        <v>477457</v>
      </c>
      <c r="Q20" s="58">
        <v>1884037</v>
      </c>
      <c r="R20" s="58"/>
      <c r="S20" s="58"/>
      <c r="T20" s="58"/>
      <c r="U20" s="58"/>
      <c r="V20" s="58">
        <v>54232</v>
      </c>
      <c r="W20" s="58">
        <v>9316111</v>
      </c>
      <c r="X20" s="58"/>
      <c r="Y20" s="58">
        <v>3852307</v>
      </c>
      <c r="Z20" s="58">
        <v>2596631</v>
      </c>
      <c r="AA20" s="58">
        <v>2106947</v>
      </c>
      <c r="AB20" s="58">
        <v>742257</v>
      </c>
      <c r="AC20" s="58"/>
      <c r="AD20" s="58">
        <v>3759</v>
      </c>
      <c r="AE20" s="58">
        <v>7404</v>
      </c>
      <c r="AF20" s="58"/>
      <c r="AG20" s="58">
        <v>2699</v>
      </c>
      <c r="AH20" s="58">
        <v>474</v>
      </c>
      <c r="AI20" s="58">
        <v>2367</v>
      </c>
      <c r="AJ20" s="58">
        <v>399</v>
      </c>
      <c r="AK20" s="58">
        <v>867</v>
      </c>
      <c r="AL20" s="58"/>
      <c r="AM20" s="59"/>
    </row>
    <row r="21" spans="1:39" ht="13.5">
      <c r="A21" s="14" t="s">
        <v>23</v>
      </c>
      <c r="B21" s="16"/>
      <c r="C21" s="58">
        <v>3262803</v>
      </c>
      <c r="D21" s="58">
        <v>1451300</v>
      </c>
      <c r="E21" s="58">
        <v>417837</v>
      </c>
      <c r="F21" s="58">
        <v>4296266</v>
      </c>
      <c r="G21" s="58">
        <v>2813041</v>
      </c>
      <c r="H21" s="58">
        <v>29565</v>
      </c>
      <c r="I21" s="58"/>
      <c r="J21" s="58">
        <v>161268</v>
      </c>
      <c r="K21" s="58">
        <v>114533</v>
      </c>
      <c r="L21" s="58">
        <v>46735</v>
      </c>
      <c r="M21" s="58">
        <v>483974</v>
      </c>
      <c r="N21" s="58">
        <v>66974</v>
      </c>
      <c r="O21" s="58"/>
      <c r="P21" s="58">
        <v>440285</v>
      </c>
      <c r="Q21" s="58">
        <v>78572</v>
      </c>
      <c r="R21" s="58"/>
      <c r="S21" s="58"/>
      <c r="T21" s="58"/>
      <c r="U21" s="58"/>
      <c r="V21" s="58">
        <v>252152</v>
      </c>
      <c r="W21" s="58">
        <v>4296266</v>
      </c>
      <c r="X21" s="58"/>
      <c r="Y21" s="58">
        <v>2800946</v>
      </c>
      <c r="Z21" s="58">
        <v>511390</v>
      </c>
      <c r="AA21" s="58">
        <v>736375</v>
      </c>
      <c r="AB21" s="58">
        <v>174295</v>
      </c>
      <c r="AC21" s="58">
        <v>41603</v>
      </c>
      <c r="AD21" s="58">
        <v>11949</v>
      </c>
      <c r="AE21" s="58">
        <v>256</v>
      </c>
      <c r="AF21" s="58"/>
      <c r="AG21" s="58">
        <v>18583</v>
      </c>
      <c r="AH21" s="58">
        <v>670</v>
      </c>
      <c r="AI21" s="58"/>
      <c r="AJ21" s="58">
        <v>199</v>
      </c>
      <c r="AK21" s="58"/>
      <c r="AL21" s="58"/>
      <c r="AM21" s="59"/>
    </row>
    <row r="22" spans="1:39" ht="13.5">
      <c r="A22" s="14" t="s">
        <v>24</v>
      </c>
      <c r="B22" s="16"/>
      <c r="C22" s="58">
        <v>10402270</v>
      </c>
      <c r="D22" s="58">
        <v>1438200</v>
      </c>
      <c r="E22" s="58">
        <v>1371087</v>
      </c>
      <c r="F22" s="58">
        <v>10469383</v>
      </c>
      <c r="G22" s="58">
        <v>4829280</v>
      </c>
      <c r="H22" s="58">
        <v>44085</v>
      </c>
      <c r="I22" s="58"/>
      <c r="J22" s="58">
        <v>202317</v>
      </c>
      <c r="K22" s="58">
        <v>17546</v>
      </c>
      <c r="L22" s="58">
        <v>184771</v>
      </c>
      <c r="M22" s="58">
        <v>139358</v>
      </c>
      <c r="N22" s="58">
        <v>259743</v>
      </c>
      <c r="O22" s="58">
        <v>95490</v>
      </c>
      <c r="P22" s="58">
        <v>3579079</v>
      </c>
      <c r="Q22" s="58">
        <v>1133426</v>
      </c>
      <c r="R22" s="58"/>
      <c r="S22" s="58"/>
      <c r="T22" s="58"/>
      <c r="U22" s="58"/>
      <c r="V22" s="58">
        <v>230690</v>
      </c>
      <c r="W22" s="58">
        <v>10469383</v>
      </c>
      <c r="X22" s="58"/>
      <c r="Y22" s="58">
        <v>2322071</v>
      </c>
      <c r="Z22" s="58">
        <v>3227564</v>
      </c>
      <c r="AA22" s="58">
        <v>2992393</v>
      </c>
      <c r="AB22" s="58">
        <v>1732793</v>
      </c>
      <c r="AC22" s="58">
        <v>10373</v>
      </c>
      <c r="AD22" s="58">
        <v>38278</v>
      </c>
      <c r="AE22" s="58">
        <v>84553</v>
      </c>
      <c r="AF22" s="58">
        <v>19682</v>
      </c>
      <c r="AG22" s="58">
        <v>30681</v>
      </c>
      <c r="AH22" s="58">
        <v>1709</v>
      </c>
      <c r="AI22" s="58">
        <v>7304</v>
      </c>
      <c r="AJ22" s="58">
        <v>1462</v>
      </c>
      <c r="AK22" s="58">
        <v>520</v>
      </c>
      <c r="AL22" s="58"/>
      <c r="AM22" s="59"/>
    </row>
    <row r="23" spans="1:39" ht="13.5">
      <c r="A23" s="14" t="s">
        <v>25</v>
      </c>
      <c r="B23" s="16"/>
      <c r="C23" s="58">
        <v>15574848</v>
      </c>
      <c r="D23" s="58">
        <v>1917200</v>
      </c>
      <c r="E23" s="58">
        <v>2071256</v>
      </c>
      <c r="F23" s="58">
        <v>15420792</v>
      </c>
      <c r="G23" s="58">
        <v>9245446</v>
      </c>
      <c r="H23" s="58">
        <v>37487</v>
      </c>
      <c r="I23" s="58"/>
      <c r="J23" s="58">
        <v>1044324</v>
      </c>
      <c r="K23" s="58">
        <v>391950</v>
      </c>
      <c r="L23" s="58">
        <v>652374</v>
      </c>
      <c r="M23" s="58">
        <v>297001</v>
      </c>
      <c r="N23" s="58">
        <v>82813</v>
      </c>
      <c r="O23" s="58"/>
      <c r="P23" s="58">
        <v>1816532</v>
      </c>
      <c r="Q23" s="58">
        <v>2795446</v>
      </c>
      <c r="R23" s="58"/>
      <c r="S23" s="58"/>
      <c r="T23" s="58"/>
      <c r="U23" s="58">
        <v>139230</v>
      </c>
      <c r="V23" s="58"/>
      <c r="W23" s="58">
        <v>15420792</v>
      </c>
      <c r="X23" s="58"/>
      <c r="Y23" s="58">
        <v>5667129</v>
      </c>
      <c r="Z23" s="58">
        <v>4221835</v>
      </c>
      <c r="AA23" s="58">
        <v>2889803</v>
      </c>
      <c r="AB23" s="58">
        <v>2338444</v>
      </c>
      <c r="AC23" s="58">
        <v>132947</v>
      </c>
      <c r="AD23" s="58">
        <v>64909</v>
      </c>
      <c r="AE23" s="58">
        <v>22279</v>
      </c>
      <c r="AF23" s="58">
        <v>82217</v>
      </c>
      <c r="AG23" s="58">
        <v>442</v>
      </c>
      <c r="AH23" s="58">
        <v>521</v>
      </c>
      <c r="AI23" s="58"/>
      <c r="AJ23" s="58">
        <v>266</v>
      </c>
      <c r="AK23" s="58"/>
      <c r="AL23" s="58"/>
      <c r="AM23" s="59"/>
    </row>
    <row r="24" spans="1:39" ht="13.5">
      <c r="A24" s="14" t="s">
        <v>26</v>
      </c>
      <c r="B24" s="15"/>
      <c r="C24" s="58">
        <v>12339627</v>
      </c>
      <c r="D24" s="58">
        <v>1715061</v>
      </c>
      <c r="E24" s="58">
        <v>1321207</v>
      </c>
      <c r="F24" s="58">
        <v>12733481</v>
      </c>
      <c r="G24" s="58">
        <v>5716798</v>
      </c>
      <c r="H24" s="58">
        <v>106131</v>
      </c>
      <c r="I24" s="58"/>
      <c r="J24" s="58">
        <v>767969</v>
      </c>
      <c r="K24" s="58">
        <v>196064</v>
      </c>
      <c r="L24" s="58">
        <v>571905</v>
      </c>
      <c r="M24" s="58">
        <v>1478312</v>
      </c>
      <c r="N24" s="58">
        <v>1005879</v>
      </c>
      <c r="O24" s="58"/>
      <c r="P24" s="58">
        <v>516828</v>
      </c>
      <c r="Q24" s="58">
        <v>3205004</v>
      </c>
      <c r="R24" s="58"/>
      <c r="S24" s="58"/>
      <c r="T24" s="58"/>
      <c r="U24" s="58"/>
      <c r="V24" s="58">
        <v>42691</v>
      </c>
      <c r="W24" s="58">
        <v>12733481</v>
      </c>
      <c r="X24" s="58"/>
      <c r="Y24" s="58">
        <v>4385913</v>
      </c>
      <c r="Z24" s="58">
        <v>3009942</v>
      </c>
      <c r="AA24" s="58">
        <v>3182515</v>
      </c>
      <c r="AB24" s="58">
        <v>1173520</v>
      </c>
      <c r="AC24" s="58">
        <v>717639</v>
      </c>
      <c r="AD24" s="58">
        <v>35318</v>
      </c>
      <c r="AE24" s="58">
        <v>107091</v>
      </c>
      <c r="AF24" s="58">
        <v>95897</v>
      </c>
      <c r="AG24" s="58">
        <v>13622</v>
      </c>
      <c r="AH24" s="58">
        <v>7856</v>
      </c>
      <c r="AI24" s="58">
        <v>2688</v>
      </c>
      <c r="AJ24" s="58">
        <v>266</v>
      </c>
      <c r="AK24" s="58">
        <v>1214</v>
      </c>
      <c r="AL24" s="58"/>
      <c r="AM24" s="59"/>
    </row>
    <row r="25" spans="1:39" ht="13.5">
      <c r="A25" s="14" t="s">
        <v>27</v>
      </c>
      <c r="B25" s="16"/>
      <c r="C25" s="58">
        <v>6604885</v>
      </c>
      <c r="D25" s="58">
        <v>1368200</v>
      </c>
      <c r="E25" s="58">
        <v>808491</v>
      </c>
      <c r="F25" s="58">
        <v>7164594</v>
      </c>
      <c r="G25" s="58">
        <v>3669933</v>
      </c>
      <c r="H25" s="58">
        <v>86269</v>
      </c>
      <c r="I25" s="58"/>
      <c r="J25" s="58">
        <v>315262</v>
      </c>
      <c r="K25" s="58">
        <v>113667</v>
      </c>
      <c r="L25" s="58">
        <v>201595</v>
      </c>
      <c r="M25" s="58">
        <v>1042593</v>
      </c>
      <c r="N25" s="58">
        <v>302243</v>
      </c>
      <c r="O25" s="58"/>
      <c r="P25" s="58">
        <v>302196</v>
      </c>
      <c r="Q25" s="58">
        <v>1398364</v>
      </c>
      <c r="R25" s="58"/>
      <c r="S25" s="58"/>
      <c r="T25" s="58"/>
      <c r="U25" s="58">
        <v>10716</v>
      </c>
      <c r="V25" s="58">
        <v>123287</v>
      </c>
      <c r="W25" s="58">
        <v>7164594</v>
      </c>
      <c r="X25" s="58"/>
      <c r="Y25" s="58">
        <v>2497142</v>
      </c>
      <c r="Z25" s="58">
        <v>2146227</v>
      </c>
      <c r="AA25" s="58">
        <v>1396351</v>
      </c>
      <c r="AB25" s="58">
        <v>886296</v>
      </c>
      <c r="AC25" s="58">
        <v>173341</v>
      </c>
      <c r="AD25" s="58">
        <v>25458</v>
      </c>
      <c r="AE25" s="58">
        <v>39779</v>
      </c>
      <c r="AF25" s="58"/>
      <c r="AG25" s="58"/>
      <c r="AH25" s="58"/>
      <c r="AI25" s="58"/>
      <c r="AJ25" s="58"/>
      <c r="AK25" s="58"/>
      <c r="AL25" s="58"/>
      <c r="AM25" s="59"/>
    </row>
    <row r="26" spans="1:39" ht="13.5">
      <c r="A26" s="14" t="s">
        <v>28</v>
      </c>
      <c r="B26" s="15"/>
      <c r="C26" s="58">
        <v>8215408</v>
      </c>
      <c r="D26" s="58">
        <v>1082780</v>
      </c>
      <c r="E26" s="58">
        <v>815042</v>
      </c>
      <c r="F26" s="58">
        <v>8483146</v>
      </c>
      <c r="G26" s="58">
        <v>7100840</v>
      </c>
      <c r="H26" s="58">
        <v>259720</v>
      </c>
      <c r="I26" s="58"/>
      <c r="J26" s="58">
        <v>197945</v>
      </c>
      <c r="K26" s="58">
        <v>5831</v>
      </c>
      <c r="L26" s="58">
        <v>192114</v>
      </c>
      <c r="M26" s="58">
        <v>54245</v>
      </c>
      <c r="N26" s="58"/>
      <c r="O26" s="58"/>
      <c r="P26" s="58">
        <v>586441</v>
      </c>
      <c r="Q26" s="58">
        <v>512477</v>
      </c>
      <c r="R26" s="58"/>
      <c r="S26" s="58"/>
      <c r="T26" s="58"/>
      <c r="U26" s="58"/>
      <c r="V26" s="58">
        <v>31198</v>
      </c>
      <c r="W26" s="58">
        <v>8483146</v>
      </c>
      <c r="X26" s="58"/>
      <c r="Y26" s="58">
        <v>4855934</v>
      </c>
      <c r="Z26" s="58">
        <v>1670995</v>
      </c>
      <c r="AA26" s="58">
        <v>1104761</v>
      </c>
      <c r="AB26" s="58">
        <v>828360</v>
      </c>
      <c r="AC26" s="58">
        <v>13773</v>
      </c>
      <c r="AD26" s="58">
        <v>9323</v>
      </c>
      <c r="AE26" s="58"/>
      <c r="AF26" s="58"/>
      <c r="AG26" s="58"/>
      <c r="AH26" s="58"/>
      <c r="AI26" s="58"/>
      <c r="AJ26" s="58"/>
      <c r="AK26" s="58"/>
      <c r="AL26" s="58"/>
      <c r="AM26" s="59"/>
    </row>
    <row r="27" spans="1:39" ht="13.5">
      <c r="A27" s="14" t="s">
        <v>29</v>
      </c>
      <c r="B27" s="15"/>
      <c r="C27" s="58">
        <v>7118295</v>
      </c>
      <c r="D27" s="58">
        <v>2680600</v>
      </c>
      <c r="E27" s="58">
        <v>643649</v>
      </c>
      <c r="F27" s="58">
        <v>9155246</v>
      </c>
      <c r="G27" s="58">
        <v>8095420</v>
      </c>
      <c r="H27" s="58">
        <v>123044</v>
      </c>
      <c r="I27" s="58"/>
      <c r="J27" s="58">
        <v>104207</v>
      </c>
      <c r="K27" s="58">
        <v>26207</v>
      </c>
      <c r="L27" s="58">
        <v>78000</v>
      </c>
      <c r="M27" s="58">
        <v>557640</v>
      </c>
      <c r="N27" s="58">
        <v>18501</v>
      </c>
      <c r="O27" s="58"/>
      <c r="P27" s="58">
        <v>207544</v>
      </c>
      <c r="Q27" s="58">
        <v>168973</v>
      </c>
      <c r="R27" s="58"/>
      <c r="S27" s="58"/>
      <c r="T27" s="58"/>
      <c r="U27" s="58"/>
      <c r="V27" s="58">
        <v>2961</v>
      </c>
      <c r="W27" s="58">
        <v>9155246</v>
      </c>
      <c r="X27" s="58"/>
      <c r="Y27" s="58">
        <v>5789395</v>
      </c>
      <c r="Z27" s="58">
        <v>1688335</v>
      </c>
      <c r="AA27" s="58">
        <v>726582</v>
      </c>
      <c r="AB27" s="58">
        <v>860499</v>
      </c>
      <c r="AC27" s="58">
        <v>51457</v>
      </c>
      <c r="AD27" s="58">
        <v>18470</v>
      </c>
      <c r="AE27" s="58"/>
      <c r="AF27" s="58">
        <v>14457</v>
      </c>
      <c r="AG27" s="58">
        <v>3616</v>
      </c>
      <c r="AH27" s="58">
        <v>2435</v>
      </c>
      <c r="AI27" s="58"/>
      <c r="AJ27" s="58"/>
      <c r="AK27" s="58"/>
      <c r="AL27" s="58"/>
      <c r="AM27" s="59"/>
    </row>
    <row r="28" spans="1:39" ht="13.5">
      <c r="A28" s="14" t="s">
        <v>30</v>
      </c>
      <c r="B28" s="15"/>
      <c r="C28" s="58">
        <v>2103361</v>
      </c>
      <c r="D28" s="58">
        <v>251694</v>
      </c>
      <c r="E28" s="58">
        <v>156062</v>
      </c>
      <c r="F28" s="58">
        <v>2198993</v>
      </c>
      <c r="G28" s="58">
        <v>1727997</v>
      </c>
      <c r="H28" s="58">
        <v>197709</v>
      </c>
      <c r="I28" s="58"/>
      <c r="J28" s="58">
        <v>33612</v>
      </c>
      <c r="K28" s="58">
        <v>13071</v>
      </c>
      <c r="L28" s="58">
        <v>20541</v>
      </c>
      <c r="M28" s="58">
        <v>809</v>
      </c>
      <c r="N28" s="58">
        <v>7716</v>
      </c>
      <c r="O28" s="58"/>
      <c r="P28" s="58">
        <v>45908</v>
      </c>
      <c r="Q28" s="58">
        <v>362475</v>
      </c>
      <c r="R28" s="58"/>
      <c r="S28" s="58"/>
      <c r="T28" s="58"/>
      <c r="U28" s="58"/>
      <c r="V28" s="58">
        <v>20476</v>
      </c>
      <c r="W28" s="58">
        <v>2198993</v>
      </c>
      <c r="X28" s="58"/>
      <c r="Y28" s="58">
        <v>1346283</v>
      </c>
      <c r="Z28" s="58">
        <v>337240</v>
      </c>
      <c r="AA28" s="58">
        <v>169359</v>
      </c>
      <c r="AB28" s="58">
        <v>309507</v>
      </c>
      <c r="AC28" s="58">
        <v>26592</v>
      </c>
      <c r="AD28" s="58">
        <v>2296</v>
      </c>
      <c r="AE28" s="58"/>
      <c r="AF28" s="58">
        <v>3725</v>
      </c>
      <c r="AG28" s="58"/>
      <c r="AH28" s="58">
        <v>3991</v>
      </c>
      <c r="AI28" s="58"/>
      <c r="AJ28" s="58"/>
      <c r="AK28" s="58"/>
      <c r="AL28" s="58"/>
      <c r="AM28" s="59"/>
    </row>
    <row r="29" spans="1:39" ht="13.5">
      <c r="A29" s="18" t="s">
        <v>31</v>
      </c>
      <c r="B29" s="19"/>
      <c r="C29" s="55">
        <v>23296725</v>
      </c>
      <c r="D29" s="55">
        <v>1603400</v>
      </c>
      <c r="E29" s="55">
        <v>2726577</v>
      </c>
      <c r="F29" s="55">
        <v>22173548</v>
      </c>
      <c r="G29" s="55">
        <v>13767426</v>
      </c>
      <c r="H29" s="55">
        <v>833872</v>
      </c>
      <c r="I29" s="55">
        <v>252</v>
      </c>
      <c r="J29" s="55">
        <v>1264088</v>
      </c>
      <c r="K29" s="55">
        <v>237465</v>
      </c>
      <c r="L29" s="55">
        <v>1026623</v>
      </c>
      <c r="M29" s="55">
        <v>361394</v>
      </c>
      <c r="N29" s="55">
        <v>290662</v>
      </c>
      <c r="O29" s="55"/>
      <c r="P29" s="55">
        <v>3863544</v>
      </c>
      <c r="Q29" s="55">
        <v>1767158</v>
      </c>
      <c r="R29" s="55"/>
      <c r="S29" s="55"/>
      <c r="T29" s="55"/>
      <c r="U29" s="55">
        <v>527020</v>
      </c>
      <c r="V29" s="55">
        <v>332256</v>
      </c>
      <c r="W29" s="55">
        <v>22173548</v>
      </c>
      <c r="X29" s="55"/>
      <c r="Y29" s="55">
        <v>6267121</v>
      </c>
      <c r="Z29" s="55">
        <v>8476785</v>
      </c>
      <c r="AA29" s="55">
        <v>3334240</v>
      </c>
      <c r="AB29" s="55">
        <v>3537957</v>
      </c>
      <c r="AC29" s="55">
        <v>330310</v>
      </c>
      <c r="AD29" s="55">
        <v>75493</v>
      </c>
      <c r="AE29" s="55">
        <v>55801</v>
      </c>
      <c r="AF29" s="55">
        <v>13118</v>
      </c>
      <c r="AG29" s="55">
        <v>35937</v>
      </c>
      <c r="AH29" s="55">
        <v>10119</v>
      </c>
      <c r="AI29" s="55">
        <v>33931</v>
      </c>
      <c r="AJ29" s="55">
        <v>1047</v>
      </c>
      <c r="AK29" s="55">
        <v>1413</v>
      </c>
      <c r="AL29" s="55">
        <v>276</v>
      </c>
      <c r="AM29" s="56"/>
    </row>
    <row r="30" spans="32:37" ht="13.5">
      <c r="AF30" s="20"/>
      <c r="AK30" s="20"/>
    </row>
    <row r="31" spans="32:37" ht="13.5">
      <c r="AF31" s="20"/>
      <c r="AK31" s="20"/>
    </row>
    <row r="32" spans="32:37" ht="13.5">
      <c r="AF32" s="20"/>
      <c r="AK32" s="20"/>
    </row>
    <row r="33" spans="32:37" ht="13.5">
      <c r="AF33" s="20"/>
      <c r="AK33" s="20"/>
    </row>
    <row r="34" spans="32:37" ht="13.5">
      <c r="AF34" s="20"/>
      <c r="AK34" s="20"/>
    </row>
    <row r="35" spans="32:37" ht="13.5">
      <c r="AF35" s="20"/>
      <c r="AK35" s="20"/>
    </row>
    <row r="36" spans="32:37" ht="13.5">
      <c r="AF36" s="20"/>
      <c r="AK36" s="20"/>
    </row>
    <row r="37" spans="32:37" ht="13.5">
      <c r="AF37" s="20"/>
      <c r="AK37" s="20"/>
    </row>
    <row r="38" spans="32:37" ht="13.5">
      <c r="AF38" s="20"/>
      <c r="AK38" s="20"/>
    </row>
    <row r="39" spans="32:37" ht="13.5">
      <c r="AF39" s="20"/>
      <c r="AK39" s="20"/>
    </row>
    <row r="40" spans="3:37" ht="13.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</sheetData>
  <sheetProtection/>
  <mergeCells count="1">
    <mergeCell ref="W3:X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&amp;C&amp;12普通第２１表　市町村別地方債借入先別現在高の状況&amp;R&amp;14&amp;Y（単位：千円）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2013-11-21T01:50:52Z</cp:lastPrinted>
  <dcterms:created xsi:type="dcterms:W3CDTF">2007-12-27T06:52:09Z</dcterms:created>
  <dcterms:modified xsi:type="dcterms:W3CDTF">2016-11-14T04:34:37Z</dcterms:modified>
  <cp:category/>
  <cp:version/>
  <cp:contentType/>
  <cp:contentStatus/>
</cp:coreProperties>
</file>