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普通13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'普通13表'!$A$3:$V$29</definedName>
    <definedName name="_xlnm.Print_Titles" localSheetId="0">'普通13表'!$A:$B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<sst xmlns="http://schemas.openxmlformats.org/spreadsheetml/2006/main" count="82" uniqueCount="75">
  <si>
    <t>類</t>
  </si>
  <si>
    <t>当　年　度</t>
  </si>
  <si>
    <t>1.</t>
  </si>
  <si>
    <t>2.</t>
  </si>
  <si>
    <t>回収元金</t>
  </si>
  <si>
    <t>歳出決算額</t>
  </si>
  <si>
    <t>(1)</t>
  </si>
  <si>
    <t>(2)</t>
  </si>
  <si>
    <t>(3)</t>
  </si>
  <si>
    <t>(4)</t>
  </si>
  <si>
    <t>(5)</t>
  </si>
  <si>
    <t>(6)</t>
  </si>
  <si>
    <t>(7)</t>
  </si>
  <si>
    <t>(8)</t>
  </si>
  <si>
    <t>3.</t>
  </si>
  <si>
    <t>型</t>
  </si>
  <si>
    <t>（A)</t>
  </si>
  <si>
    <t>(B)</t>
  </si>
  <si>
    <t>転貸債に</t>
  </si>
  <si>
    <t>農林水産</t>
  </si>
  <si>
    <t>年度を超えて</t>
  </si>
  <si>
    <t>公社、協会等</t>
  </si>
  <si>
    <t>地方公営事業</t>
  </si>
  <si>
    <t>(C)</t>
  </si>
  <si>
    <t>(D)</t>
  </si>
  <si>
    <t>(A)+(B)</t>
  </si>
  <si>
    <t>係るもの</t>
  </si>
  <si>
    <t>商工関係</t>
  </si>
  <si>
    <t>労働関係</t>
  </si>
  <si>
    <t>住宅関係</t>
  </si>
  <si>
    <t>交通関係</t>
  </si>
  <si>
    <t>開発関係</t>
  </si>
  <si>
    <t>教育関係</t>
  </si>
  <si>
    <t>年度内回収分</t>
  </si>
  <si>
    <t>貸し付けるもの</t>
  </si>
  <si>
    <t>に対するもの</t>
  </si>
  <si>
    <t>-(C)+(D)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</si>
  <si>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</si>
  <si>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</si>
  <si>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</si>
  <si>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</si>
  <si>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</si>
  <si>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</si>
  <si>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</si>
  <si>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</si>
  <si>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</si>
  <si>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</si>
  <si>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</si>
  <si>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</si>
  <si>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</si>
  <si>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</si>
  <si>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</si>
  <si>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</si>
  <si>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</si>
  <si>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</si>
  <si>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</si>
  <si>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</si>
  <si>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</si>
  <si>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</si>
  <si>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貸　　付　　金</t>
  </si>
  <si>
    <t>( B )　　　　の　　　　内　　　　訳</t>
  </si>
  <si>
    <t>当　年　度　歳　出　決　算　額　内　訳</t>
  </si>
  <si>
    <t>当年度末</t>
  </si>
  <si>
    <t>前年度末</t>
  </si>
  <si>
    <t>そ　　の　　他　　の　　内　　訳</t>
  </si>
  <si>
    <t>(B)の貸付期間別内訳</t>
  </si>
  <si>
    <t>(B)　の　貸　付　先　内　訳</t>
  </si>
  <si>
    <t>調 整 額</t>
  </si>
  <si>
    <t>残　　高</t>
  </si>
  <si>
    <t>現 在 高</t>
  </si>
  <si>
    <t>民　　生</t>
  </si>
  <si>
    <t>観　　光</t>
  </si>
  <si>
    <t>そ の 他</t>
  </si>
  <si>
    <t>業 関 係</t>
  </si>
  <si>
    <t>普通第１３表　市町村別貸付金の状況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</si>
</sst>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</numFmts>
  <fonts count="4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63" applyFont="1">
      <alignment/>
      <protection/>
    </xf>
    <xf numFmtId="0" fontId="6" fillId="0" borderId="0" xfId="63">
      <alignment/>
      <protection/>
    </xf>
    <xf numFmtId="0" fontId="5" fillId="0" borderId="0" xfId="63" applyFont="1" applyAlignment="1">
      <alignment/>
      <protection/>
    </xf>
    <xf numFmtId="0" fontId="5" fillId="0" borderId="0" xfId="63" applyFont="1" applyAlignment="1" quotePrefix="1">
      <alignment/>
      <protection/>
    </xf>
    <xf numFmtId="0" fontId="5" fillId="0" borderId="10" xfId="63" applyFont="1" applyBorder="1" applyAlignment="1">
      <alignment/>
      <protection/>
    </xf>
    <xf numFmtId="0" fontId="5" fillId="0" borderId="10" xfId="63" applyFont="1" applyBorder="1" applyAlignment="1" quotePrefix="1">
      <alignment/>
      <protection/>
    </xf>
    <xf numFmtId="0" fontId="10" fillId="0" borderId="11" xfId="63" applyFont="1" applyBorder="1">
      <alignment/>
      <protection/>
    </xf>
    <xf numFmtId="0" fontId="10" fillId="0" borderId="12" xfId="63" applyFont="1" applyBorder="1">
      <alignment/>
      <protection/>
    </xf>
    <xf numFmtId="0" fontId="10" fillId="0" borderId="13" xfId="63" applyFont="1" applyBorder="1" applyAlignment="1" quotePrefix="1">
      <alignment horizontal="centerContinuous"/>
      <protection/>
    </xf>
    <xf numFmtId="0" fontId="10" fillId="0" borderId="14" xfId="63" applyFont="1" applyBorder="1" applyAlignment="1">
      <alignment horizontal="centerContinuous"/>
      <protection/>
    </xf>
    <xf numFmtId="0" fontId="10" fillId="0" borderId="13" xfId="63" applyFont="1" applyBorder="1" applyAlignment="1">
      <alignment horizontal="centerContinuous"/>
      <protection/>
    </xf>
    <xf numFmtId="0" fontId="10" fillId="0" borderId="15" xfId="63" applyFont="1" applyBorder="1" applyAlignment="1">
      <alignment horizontal="center"/>
      <protection/>
    </xf>
    <xf numFmtId="0" fontId="10" fillId="0" borderId="15" xfId="63" applyFont="1" applyBorder="1" applyAlignment="1" quotePrefix="1">
      <alignment horizontal="center"/>
      <protection/>
    </xf>
    <xf numFmtId="0" fontId="5" fillId="0" borderId="16" xfId="63" applyFont="1" applyBorder="1">
      <alignment/>
      <protection/>
    </xf>
    <xf numFmtId="0" fontId="10" fillId="0" borderId="16" xfId="63" applyFont="1" applyBorder="1">
      <alignment/>
      <protection/>
    </xf>
    <xf numFmtId="0" fontId="10" fillId="0" borderId="17" xfId="63" applyFont="1" applyBorder="1" applyAlignment="1">
      <alignment horizontal="center"/>
      <protection/>
    </xf>
    <xf numFmtId="0" fontId="10" fillId="0" borderId="18" xfId="63" applyFont="1" applyBorder="1" applyAlignment="1" quotePrefix="1">
      <alignment horizontal="center"/>
      <protection/>
    </xf>
    <xf numFmtId="0" fontId="10" fillId="0" borderId="10" xfId="63" applyFont="1" applyBorder="1" applyAlignment="1" quotePrefix="1">
      <alignment horizontal="centerContinuous"/>
      <protection/>
    </xf>
    <xf numFmtId="0" fontId="10" fillId="0" borderId="10" xfId="63" applyFont="1" applyBorder="1" applyAlignment="1">
      <alignment horizontal="centerContinuous"/>
      <protection/>
    </xf>
    <xf numFmtId="0" fontId="10" fillId="0" borderId="19" xfId="63" applyFont="1" applyBorder="1" applyAlignment="1">
      <alignment horizontal="centerContinuous"/>
      <protection/>
    </xf>
    <xf numFmtId="0" fontId="10" fillId="0" borderId="18" xfId="63" applyFont="1" applyBorder="1" applyAlignment="1">
      <alignment horizontal="center"/>
      <protection/>
    </xf>
    <xf numFmtId="0" fontId="10" fillId="0" borderId="18" xfId="63" applyFont="1" applyBorder="1" applyAlignment="1">
      <alignment horizontal="center" shrinkToFit="1"/>
      <protection/>
    </xf>
    <xf numFmtId="0" fontId="10" fillId="0" borderId="18" xfId="63" applyFont="1" applyBorder="1">
      <alignment/>
      <protection/>
    </xf>
    <xf numFmtId="0" fontId="10" fillId="0" borderId="20" xfId="63" applyFont="1" applyBorder="1">
      <alignment/>
      <protection/>
    </xf>
    <xf numFmtId="0" fontId="10" fillId="0" borderId="19" xfId="63" applyFont="1" applyBorder="1">
      <alignment/>
      <protection/>
    </xf>
    <xf numFmtId="0" fontId="10" fillId="0" borderId="19" xfId="63" applyFont="1" applyBorder="1" applyAlignment="1">
      <alignment horizontal="center"/>
      <protection/>
    </xf>
    <xf numFmtId="0" fontId="10" fillId="0" borderId="19" xfId="63" applyFont="1" applyBorder="1" applyAlignment="1" quotePrefix="1">
      <alignment horizontal="center"/>
      <protection/>
    </xf>
    <xf numFmtId="0" fontId="10" fillId="0" borderId="19" xfId="63" applyFont="1" applyBorder="1" applyAlignment="1">
      <alignment horizontal="center" shrinkToFit="1"/>
      <protection/>
    </xf>
    <xf numFmtId="0" fontId="10" fillId="0" borderId="21" xfId="62" applyFont="1" applyBorder="1" applyAlignment="1">
      <alignment horizontal="centerContinuous"/>
      <protection/>
    </xf>
    <xf numFmtId="0" fontId="10" fillId="0" borderId="14" xfId="62" applyFont="1" applyBorder="1" applyAlignment="1">
      <alignment horizontal="centerContinuous"/>
      <protection/>
    </xf>
    <xf numFmtId="41" fontId="12" fillId="0" borderId="21" xfId="63" applyNumberFormat="1" applyFont="1" applyBorder="1">
      <alignment/>
      <protection/>
    </xf>
    <xf numFmtId="41" fontId="12" fillId="0" borderId="13" xfId="63" applyNumberFormat="1" applyFont="1" applyBorder="1">
      <alignment/>
      <protection/>
    </xf>
    <xf numFmtId="41" fontId="12" fillId="0" borderId="14" xfId="63" applyNumberFormat="1" applyFont="1" applyBorder="1">
      <alignment/>
      <protection/>
    </xf>
    <xf numFmtId="41" fontId="12" fillId="0" borderId="22" xfId="63" applyNumberFormat="1" applyFont="1" applyBorder="1">
      <alignment/>
      <protection/>
    </xf>
    <xf numFmtId="41" fontId="12" fillId="0" borderId="10" xfId="63" applyNumberFormat="1" applyFont="1" applyBorder="1">
      <alignment/>
      <protection/>
    </xf>
    <xf numFmtId="41" fontId="12" fillId="0" borderId="19" xfId="63" applyNumberFormat="1" applyFont="1" applyBorder="1">
      <alignment/>
      <protection/>
    </xf>
    <xf numFmtId="0" fontId="10" fillId="0" borderId="16" xfId="61" applyFont="1" applyBorder="1" applyAlignment="1">
      <alignment horizontal="center"/>
      <protection/>
    </xf>
    <xf numFmtId="0" fontId="13" fillId="0" borderId="17" xfId="61" applyFont="1" applyBorder="1">
      <alignment/>
      <protection/>
    </xf>
    <xf numFmtId="41" fontId="12" fillId="0" borderId="16" xfId="63" applyNumberFormat="1" applyFont="1" applyBorder="1">
      <alignment/>
      <protection/>
    </xf>
    <xf numFmtId="41" fontId="12" fillId="0" borderId="0" xfId="63" applyNumberFormat="1" applyFont="1" applyBorder="1">
      <alignment/>
      <protection/>
    </xf>
    <xf numFmtId="41" fontId="12" fillId="0" borderId="18" xfId="63" applyNumberFormat="1" applyFont="1" applyBorder="1">
      <alignment/>
      <protection/>
    </xf>
    <xf numFmtId="0" fontId="13" fillId="0" borderId="17" xfId="61" applyFont="1" applyBorder="1" applyAlignment="1">
      <alignment horizontal="left"/>
      <protection/>
    </xf>
    <xf numFmtId="0" fontId="10" fillId="0" borderId="16" xfId="61" applyFont="1" applyBorder="1" applyAlignment="1" quotePrefix="1">
      <alignment horizontal="center"/>
      <protection/>
    </xf>
    <xf numFmtId="0" fontId="10" fillId="0" borderId="21" xfId="61" applyFont="1" applyBorder="1" applyAlignment="1">
      <alignment horizontal="centerContinuous"/>
      <protection/>
    </xf>
    <xf numFmtId="0" fontId="13" fillId="0" borderId="14" xfId="61" applyFont="1" applyBorder="1" applyAlignment="1">
      <alignment horizontal="centerContinuous"/>
      <protection/>
    </xf>
    <xf numFmtId="0" fontId="5" fillId="0" borderId="0" xfId="63" applyFont="1" applyBorder="1">
      <alignment/>
      <protection/>
    </xf>
    <xf numFmtId="0" fontId="10" fillId="0" borderId="22" xfId="61" applyFont="1" applyBorder="1" applyAlignment="1">
      <alignment horizontal="center"/>
      <protection/>
    </xf>
    <xf numFmtId="0" fontId="13" fillId="0" borderId="20" xfId="61" applyFont="1" applyBorder="1" applyAlignment="1">
      <alignment horizontal="left"/>
      <protection/>
    </xf>
    <xf numFmtId="0" fontId="6" fillId="0" borderId="0" xfId="63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15_05" xfId="61"/>
    <cellStyle name="標準_コピーh15_11" xfId="62"/>
    <cellStyle name="標準_コピーh15_13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7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0" y="352425"/>
          <a:ext cx="809625" cy="91440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4" y="108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7" y="126"/>
            <a:ext cx="18" cy="19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4" y="142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19" y="157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0" y="97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27" y="126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zoomScalePageLayoutView="0" workbookViewId="0" topLeftCell="A1">
      <pane xSplit="2" ySplit="7" topLeftCell="L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V29"/>
    </sheetView>
  </sheetViews>
  <sheetFormatPr defaultColWidth="9.00390625" defaultRowHeight="13.5"/>
  <cols>
    <col min="1" max="1" width="10.625" style="1" customWidth="1"/>
    <col min="2" max="2" width="5.125" style="1" customWidth="1"/>
    <col min="3" max="15" width="11.625" style="2" customWidth="1"/>
    <col min="16" max="16" width="13.125" style="2" bestFit="1" customWidth="1"/>
    <col min="17" max="22" width="11.625" style="2" customWidth="1"/>
    <col min="23" max="16384" width="9.00390625" style="1" customWidth="1"/>
  </cols>
  <sheetData>
    <row r="1" spans="1:22" s="3" customFormat="1" ht="13.5">
      <c r="A1" s="3" t="s">
        <v>74</v>
      </c>
      <c r="D1" s="4"/>
      <c r="Q1" s="4"/>
      <c r="V1" s="4"/>
    </row>
    <row r="2" spans="3:22" s="3" customFormat="1" ht="13.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5"/>
      <c r="S2" s="6"/>
      <c r="T2" s="5"/>
      <c r="U2" s="5"/>
      <c r="V2" s="5"/>
    </row>
    <row r="3" spans="1:23" ht="14.25">
      <c r="A3" s="7"/>
      <c r="B3" s="8"/>
      <c r="C3" s="9" t="s">
        <v>59</v>
      </c>
      <c r="D3" s="10"/>
      <c r="E3" s="9" t="s">
        <v>60</v>
      </c>
      <c r="F3" s="11"/>
      <c r="G3" s="11"/>
      <c r="H3" s="9"/>
      <c r="I3" s="11"/>
      <c r="J3" s="11"/>
      <c r="K3" s="11"/>
      <c r="L3" s="11"/>
      <c r="M3" s="11"/>
      <c r="N3" s="10"/>
      <c r="O3" s="11" t="s">
        <v>61</v>
      </c>
      <c r="P3" s="11"/>
      <c r="Q3" s="11"/>
      <c r="R3" s="11"/>
      <c r="S3" s="10"/>
      <c r="T3" s="12"/>
      <c r="U3" s="13"/>
      <c r="V3" s="13" t="s">
        <v>62</v>
      </c>
      <c r="W3" s="14"/>
    </row>
    <row r="4" spans="1:22" ht="14.25">
      <c r="A4" s="15"/>
      <c r="B4" s="16" t="s">
        <v>0</v>
      </c>
      <c r="C4" s="17" t="s">
        <v>63</v>
      </c>
      <c r="D4" s="17" t="s">
        <v>1</v>
      </c>
      <c r="E4" s="17" t="s">
        <v>2</v>
      </c>
      <c r="F4" s="17" t="s">
        <v>3</v>
      </c>
      <c r="G4" s="18" t="s">
        <v>64</v>
      </c>
      <c r="H4" s="18"/>
      <c r="I4" s="19"/>
      <c r="J4" s="19"/>
      <c r="K4" s="19"/>
      <c r="L4" s="19"/>
      <c r="M4" s="19"/>
      <c r="N4" s="20"/>
      <c r="O4" s="19" t="s">
        <v>65</v>
      </c>
      <c r="P4" s="20"/>
      <c r="Q4" s="18" t="s">
        <v>66</v>
      </c>
      <c r="R4" s="19"/>
      <c r="S4" s="20"/>
      <c r="T4" s="21" t="s">
        <v>4</v>
      </c>
      <c r="U4" s="17" t="s">
        <v>67</v>
      </c>
      <c r="V4" s="17" t="s">
        <v>68</v>
      </c>
    </row>
    <row r="5" spans="1:22" ht="14.25">
      <c r="A5" s="15"/>
      <c r="B5" s="16"/>
      <c r="C5" s="17" t="s">
        <v>69</v>
      </c>
      <c r="D5" s="21" t="s">
        <v>5</v>
      </c>
      <c r="E5" s="21"/>
      <c r="F5" s="21"/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2</v>
      </c>
      <c r="P5" s="17" t="s">
        <v>3</v>
      </c>
      <c r="Q5" s="17" t="s">
        <v>2</v>
      </c>
      <c r="R5" s="17" t="s">
        <v>3</v>
      </c>
      <c r="S5" s="17" t="s">
        <v>14</v>
      </c>
      <c r="T5" s="21"/>
      <c r="U5" s="21"/>
      <c r="V5" s="21"/>
    </row>
    <row r="6" spans="1:22" ht="14.25">
      <c r="A6" s="15"/>
      <c r="B6" s="16" t="s">
        <v>15</v>
      </c>
      <c r="C6" s="21" t="s">
        <v>16</v>
      </c>
      <c r="D6" s="21" t="s">
        <v>17</v>
      </c>
      <c r="E6" s="17" t="s">
        <v>18</v>
      </c>
      <c r="F6" s="21"/>
      <c r="G6" s="21"/>
      <c r="H6" s="21" t="s">
        <v>19</v>
      </c>
      <c r="I6" s="21" t="s">
        <v>70</v>
      </c>
      <c r="J6" s="21"/>
      <c r="K6" s="21" t="s">
        <v>71</v>
      </c>
      <c r="L6" s="21"/>
      <c r="M6" s="21"/>
      <c r="N6" s="21"/>
      <c r="O6" s="21"/>
      <c r="P6" s="17" t="s">
        <v>20</v>
      </c>
      <c r="Q6" s="17" t="s">
        <v>21</v>
      </c>
      <c r="R6" s="22" t="s">
        <v>22</v>
      </c>
      <c r="S6" s="23"/>
      <c r="T6" s="21" t="s">
        <v>23</v>
      </c>
      <c r="U6" s="21" t="s">
        <v>24</v>
      </c>
      <c r="V6" s="17" t="s">
        <v>25</v>
      </c>
    </row>
    <row r="7" spans="1:22" ht="14.25">
      <c r="A7" s="15"/>
      <c r="B7" s="24"/>
      <c r="C7" s="25"/>
      <c r="D7" s="25"/>
      <c r="E7" s="26" t="s">
        <v>26</v>
      </c>
      <c r="F7" s="27" t="s">
        <v>72</v>
      </c>
      <c r="G7" s="26" t="s">
        <v>27</v>
      </c>
      <c r="H7" s="27" t="s">
        <v>73</v>
      </c>
      <c r="I7" s="27" t="s">
        <v>28</v>
      </c>
      <c r="J7" s="26" t="s">
        <v>29</v>
      </c>
      <c r="K7" s="27" t="s">
        <v>30</v>
      </c>
      <c r="L7" s="26" t="s">
        <v>31</v>
      </c>
      <c r="M7" s="26" t="s">
        <v>32</v>
      </c>
      <c r="N7" s="27" t="s">
        <v>72</v>
      </c>
      <c r="O7" s="26" t="s">
        <v>33</v>
      </c>
      <c r="P7" s="28" t="s">
        <v>34</v>
      </c>
      <c r="Q7" s="26" t="s">
        <v>35</v>
      </c>
      <c r="R7" s="28" t="s">
        <v>35</v>
      </c>
      <c r="S7" s="27" t="s">
        <v>72</v>
      </c>
      <c r="T7" s="25"/>
      <c r="U7" s="25"/>
      <c r="V7" s="27" t="s">
        <v>36</v>
      </c>
    </row>
    <row r="8" spans="1:22" ht="14.25">
      <c r="A8" s="29" t="s">
        <v>37</v>
      </c>
      <c r="B8" s="30"/>
      <c r="C8" s="31">
        <f>+C9+C18</f>
        <v>7171131</v>
      </c>
      <c r="D8" s="32">
        <f aca="true" t="shared" si="0" ref="D8:V8">+D9+D18</f>
        <v>7674741</v>
      </c>
      <c r="E8" s="32">
        <f t="shared" si="0"/>
        <v>0</v>
      </c>
      <c r="F8" s="32">
        <f t="shared" si="0"/>
        <v>7674741</v>
      </c>
      <c r="G8" s="32">
        <f t="shared" si="0"/>
        <v>2393534</v>
      </c>
      <c r="H8" s="32">
        <f t="shared" si="0"/>
        <v>323802</v>
      </c>
      <c r="I8" s="32">
        <f t="shared" si="0"/>
        <v>898550</v>
      </c>
      <c r="J8" s="32">
        <f t="shared" si="0"/>
        <v>67644</v>
      </c>
      <c r="K8" s="32">
        <f t="shared" si="0"/>
        <v>0</v>
      </c>
      <c r="L8" s="32">
        <f t="shared" si="0"/>
        <v>1330000</v>
      </c>
      <c r="M8" s="32">
        <f t="shared" si="0"/>
        <v>67667</v>
      </c>
      <c r="N8" s="32">
        <f t="shared" si="0"/>
        <v>2593544</v>
      </c>
      <c r="O8" s="32">
        <f t="shared" si="0"/>
        <v>6851766</v>
      </c>
      <c r="P8" s="32">
        <f t="shared" si="0"/>
        <v>822975</v>
      </c>
      <c r="Q8" s="32">
        <f t="shared" si="0"/>
        <v>4720571</v>
      </c>
      <c r="R8" s="32">
        <f t="shared" si="0"/>
        <v>661200</v>
      </c>
      <c r="S8" s="32">
        <f t="shared" si="0"/>
        <v>2292970</v>
      </c>
      <c r="T8" s="32">
        <f t="shared" si="0"/>
        <v>7754744</v>
      </c>
      <c r="U8" s="32">
        <f t="shared" si="0"/>
        <v>-47758</v>
      </c>
      <c r="V8" s="33">
        <f t="shared" si="0"/>
        <v>7043370</v>
      </c>
    </row>
    <row r="9" spans="1:22" ht="13.5">
      <c r="A9" s="29" t="s">
        <v>38</v>
      </c>
      <c r="B9" s="30"/>
      <c r="C9" s="34">
        <f>SUM(C10:C17)</f>
        <v>5872839</v>
      </c>
      <c r="D9" s="35">
        <f aca="true" t="shared" si="1" ref="D9:V9">SUM(D10:D17)</f>
        <v>6538298</v>
      </c>
      <c r="E9" s="35">
        <f t="shared" si="1"/>
        <v>0</v>
      </c>
      <c r="F9" s="35">
        <f t="shared" si="1"/>
        <v>6538298</v>
      </c>
      <c r="G9" s="35">
        <f t="shared" si="1"/>
        <v>2285507</v>
      </c>
      <c r="H9" s="35">
        <f t="shared" si="1"/>
        <v>100516</v>
      </c>
      <c r="I9" s="35">
        <f t="shared" si="1"/>
        <v>884510</v>
      </c>
      <c r="J9" s="35">
        <f t="shared" si="1"/>
        <v>67644</v>
      </c>
      <c r="K9" s="35">
        <f t="shared" si="1"/>
        <v>0</v>
      </c>
      <c r="L9" s="35">
        <f t="shared" si="1"/>
        <v>630000</v>
      </c>
      <c r="M9" s="35">
        <f t="shared" si="1"/>
        <v>42857</v>
      </c>
      <c r="N9" s="35">
        <f t="shared" si="1"/>
        <v>2527264</v>
      </c>
      <c r="O9" s="35">
        <f t="shared" si="1"/>
        <v>5768842</v>
      </c>
      <c r="P9" s="35">
        <f t="shared" si="1"/>
        <v>769456</v>
      </c>
      <c r="Q9" s="35">
        <f t="shared" si="1"/>
        <v>4020571</v>
      </c>
      <c r="R9" s="35">
        <f t="shared" si="1"/>
        <v>661200</v>
      </c>
      <c r="S9" s="35">
        <f t="shared" si="1"/>
        <v>1856527</v>
      </c>
      <c r="T9" s="35">
        <f t="shared" si="1"/>
        <v>6487875</v>
      </c>
      <c r="U9" s="35">
        <f t="shared" si="1"/>
        <v>-69000</v>
      </c>
      <c r="V9" s="36">
        <f t="shared" si="1"/>
        <v>5854262</v>
      </c>
    </row>
    <row r="10" spans="1:22" ht="13.5">
      <c r="A10" s="37" t="s">
        <v>39</v>
      </c>
      <c r="B10" s="38"/>
      <c r="C10" s="39">
        <v>1641993</v>
      </c>
      <c r="D10" s="40">
        <v>4069621</v>
      </c>
      <c r="E10" s="40"/>
      <c r="F10" s="40">
        <v>4069621</v>
      </c>
      <c r="G10" s="40">
        <v>1496474</v>
      </c>
      <c r="H10" s="40">
        <v>1140</v>
      </c>
      <c r="I10" s="40">
        <v>600000</v>
      </c>
      <c r="J10" s="40">
        <v>67644</v>
      </c>
      <c r="K10" s="40"/>
      <c r="L10" s="40"/>
      <c r="M10" s="40"/>
      <c r="N10" s="40">
        <v>1904363</v>
      </c>
      <c r="O10" s="40">
        <v>4069621</v>
      </c>
      <c r="P10" s="40"/>
      <c r="Q10" s="40">
        <v>3108481</v>
      </c>
      <c r="R10" s="40">
        <v>352000</v>
      </c>
      <c r="S10" s="40">
        <v>609140</v>
      </c>
      <c r="T10" s="40">
        <v>4371084</v>
      </c>
      <c r="U10" s="40">
        <v>-8620</v>
      </c>
      <c r="V10" s="41">
        <v>1331910</v>
      </c>
    </row>
    <row r="11" spans="1:22" ht="13.5">
      <c r="A11" s="37" t="s">
        <v>40</v>
      </c>
      <c r="B11" s="38"/>
      <c r="C11" s="39">
        <v>727609</v>
      </c>
      <c r="D11" s="40">
        <v>468387</v>
      </c>
      <c r="E11" s="40"/>
      <c r="F11" s="40">
        <v>468387</v>
      </c>
      <c r="G11" s="40">
        <v>75693</v>
      </c>
      <c r="H11" s="40">
        <v>58184</v>
      </c>
      <c r="I11" s="40">
        <v>33010</v>
      </c>
      <c r="J11" s="40"/>
      <c r="K11" s="40"/>
      <c r="L11" s="40"/>
      <c r="M11" s="40">
        <v>17580</v>
      </c>
      <c r="N11" s="40">
        <v>283920</v>
      </c>
      <c r="O11" s="40">
        <v>452537</v>
      </c>
      <c r="P11" s="40">
        <v>15850</v>
      </c>
      <c r="Q11" s="40">
        <v>282000</v>
      </c>
      <c r="R11" s="40"/>
      <c r="S11" s="40">
        <v>186387</v>
      </c>
      <c r="T11" s="40">
        <v>539993</v>
      </c>
      <c r="U11" s="40">
        <v>-2880</v>
      </c>
      <c r="V11" s="41">
        <v>653123</v>
      </c>
    </row>
    <row r="12" spans="1:22" ht="13.5">
      <c r="A12" s="37" t="s">
        <v>41</v>
      </c>
      <c r="B12" s="38"/>
      <c r="C12" s="39">
        <v>1294681</v>
      </c>
      <c r="D12" s="40">
        <v>809251</v>
      </c>
      <c r="E12" s="40"/>
      <c r="F12" s="40">
        <v>809251</v>
      </c>
      <c r="G12" s="40">
        <v>62000</v>
      </c>
      <c r="H12" s="40"/>
      <c r="I12" s="40">
        <v>80000</v>
      </c>
      <c r="J12" s="40"/>
      <c r="K12" s="40"/>
      <c r="L12" s="40">
        <v>630000</v>
      </c>
      <c r="M12" s="40">
        <v>16320</v>
      </c>
      <c r="N12" s="40">
        <v>20931</v>
      </c>
      <c r="O12" s="40">
        <v>792931</v>
      </c>
      <c r="P12" s="40">
        <v>16320</v>
      </c>
      <c r="Q12" s="40">
        <v>630000</v>
      </c>
      <c r="R12" s="40"/>
      <c r="S12" s="40">
        <v>179251</v>
      </c>
      <c r="T12" s="40">
        <v>974255</v>
      </c>
      <c r="U12" s="40">
        <v>-42400</v>
      </c>
      <c r="V12" s="41">
        <v>1087277</v>
      </c>
    </row>
    <row r="13" spans="1:22" ht="13.5">
      <c r="A13" s="37" t="s">
        <v>42</v>
      </c>
      <c r="B13" s="42"/>
      <c r="C13" s="39">
        <v>105700</v>
      </c>
      <c r="D13" s="40">
        <v>91013</v>
      </c>
      <c r="E13" s="40"/>
      <c r="F13" s="40">
        <v>91013</v>
      </c>
      <c r="G13" s="40">
        <v>41550</v>
      </c>
      <c r="H13" s="40">
        <v>39902</v>
      </c>
      <c r="I13" s="40">
        <v>1500</v>
      </c>
      <c r="J13" s="40"/>
      <c r="K13" s="40"/>
      <c r="L13" s="40"/>
      <c r="M13" s="40">
        <v>1461</v>
      </c>
      <c r="N13" s="40">
        <v>6600</v>
      </c>
      <c r="O13" s="40">
        <v>54953</v>
      </c>
      <c r="P13" s="40">
        <v>36060</v>
      </c>
      <c r="Q13" s="40"/>
      <c r="R13" s="40"/>
      <c r="S13" s="40">
        <v>91013</v>
      </c>
      <c r="T13" s="40">
        <v>67340</v>
      </c>
      <c r="U13" s="40">
        <v>-1800</v>
      </c>
      <c r="V13" s="41">
        <v>127573</v>
      </c>
    </row>
    <row r="14" spans="1:22" ht="13.5">
      <c r="A14" s="37" t="s">
        <v>43</v>
      </c>
      <c r="B14" s="42"/>
      <c r="C14" s="39">
        <v>552817</v>
      </c>
      <c r="D14" s="40">
        <v>382400</v>
      </c>
      <c r="E14" s="40"/>
      <c r="F14" s="40">
        <v>382400</v>
      </c>
      <c r="G14" s="40">
        <v>52000</v>
      </c>
      <c r="H14" s="40">
        <v>1200</v>
      </c>
      <c r="I14" s="40">
        <v>20000</v>
      </c>
      <c r="J14" s="40"/>
      <c r="K14" s="40"/>
      <c r="L14" s="40"/>
      <c r="M14" s="40"/>
      <c r="N14" s="40">
        <v>309200</v>
      </c>
      <c r="O14" s="40">
        <v>72000</v>
      </c>
      <c r="P14" s="40">
        <v>310400</v>
      </c>
      <c r="Q14" s="40"/>
      <c r="R14" s="40">
        <v>309200</v>
      </c>
      <c r="S14" s="40">
        <v>73200</v>
      </c>
      <c r="T14" s="40">
        <v>91759</v>
      </c>
      <c r="U14" s="40">
        <v>-10400</v>
      </c>
      <c r="V14" s="41">
        <v>833058</v>
      </c>
    </row>
    <row r="15" spans="1:22" ht="13.5">
      <c r="A15" s="37" t="s">
        <v>44</v>
      </c>
      <c r="B15" s="42"/>
      <c r="C15" s="39">
        <v>416882</v>
      </c>
      <c r="D15" s="40">
        <v>254650</v>
      </c>
      <c r="E15" s="40"/>
      <c r="F15" s="40">
        <v>254650</v>
      </c>
      <c r="G15" s="40">
        <v>96800</v>
      </c>
      <c r="H15" s="40"/>
      <c r="I15" s="40">
        <v>150000</v>
      </c>
      <c r="J15" s="40"/>
      <c r="K15" s="40"/>
      <c r="L15" s="40"/>
      <c r="M15" s="40">
        <v>5600</v>
      </c>
      <c r="N15" s="40">
        <v>2250</v>
      </c>
      <c r="O15" s="40">
        <v>246800</v>
      </c>
      <c r="P15" s="40">
        <v>7850</v>
      </c>
      <c r="Q15" s="40"/>
      <c r="R15" s="40"/>
      <c r="S15" s="40">
        <v>254650</v>
      </c>
      <c r="T15" s="40">
        <v>296106</v>
      </c>
      <c r="U15" s="40">
        <v>-1700</v>
      </c>
      <c r="V15" s="41">
        <v>373726</v>
      </c>
    </row>
    <row r="16" spans="1:22" ht="13.5">
      <c r="A16" s="43" t="s">
        <v>45</v>
      </c>
      <c r="B16" s="42"/>
      <c r="C16" s="39">
        <v>949063</v>
      </c>
      <c r="D16" s="40">
        <v>412976</v>
      </c>
      <c r="E16" s="40"/>
      <c r="F16" s="40">
        <v>412976</v>
      </c>
      <c r="G16" s="40">
        <v>410990</v>
      </c>
      <c r="H16" s="40">
        <v>90</v>
      </c>
      <c r="I16" s="40"/>
      <c r="J16" s="40"/>
      <c r="K16" s="40"/>
      <c r="L16" s="40"/>
      <c r="M16" s="40">
        <v>1896</v>
      </c>
      <c r="N16" s="40"/>
      <c r="O16" s="40">
        <v>30000</v>
      </c>
      <c r="P16" s="40">
        <v>382976</v>
      </c>
      <c r="Q16" s="40">
        <v>90</v>
      </c>
      <c r="R16" s="40"/>
      <c r="S16" s="40">
        <v>412886</v>
      </c>
      <c r="T16" s="40">
        <v>74708</v>
      </c>
      <c r="U16" s="40"/>
      <c r="V16" s="41">
        <v>1287331</v>
      </c>
    </row>
    <row r="17" spans="1:22" ht="13.5">
      <c r="A17" s="37" t="s">
        <v>46</v>
      </c>
      <c r="B17" s="42"/>
      <c r="C17" s="39">
        <v>184094</v>
      </c>
      <c r="D17" s="40">
        <v>50000</v>
      </c>
      <c r="E17" s="40"/>
      <c r="F17" s="40">
        <v>50000</v>
      </c>
      <c r="G17" s="40">
        <v>50000</v>
      </c>
      <c r="H17" s="40"/>
      <c r="I17" s="40"/>
      <c r="J17" s="40"/>
      <c r="K17" s="40"/>
      <c r="L17" s="40"/>
      <c r="M17" s="40"/>
      <c r="N17" s="40"/>
      <c r="O17" s="40">
        <v>50000</v>
      </c>
      <c r="P17" s="40"/>
      <c r="Q17" s="40"/>
      <c r="R17" s="40"/>
      <c r="S17" s="40">
        <v>50000</v>
      </c>
      <c r="T17" s="40">
        <v>72630</v>
      </c>
      <c r="U17" s="40">
        <v>-1200</v>
      </c>
      <c r="V17" s="41">
        <v>160264</v>
      </c>
    </row>
    <row r="18" spans="1:23" ht="13.5">
      <c r="A18" s="44" t="s">
        <v>47</v>
      </c>
      <c r="B18" s="45"/>
      <c r="C18" s="31">
        <f aca="true" t="shared" si="2" ref="C18:V18">SUM(C19:C29)</f>
        <v>1298292</v>
      </c>
      <c r="D18" s="32">
        <f t="shared" si="2"/>
        <v>1136443</v>
      </c>
      <c r="E18" s="32">
        <f t="shared" si="2"/>
        <v>0</v>
      </c>
      <c r="F18" s="32">
        <f t="shared" si="2"/>
        <v>1136443</v>
      </c>
      <c r="G18" s="32">
        <f t="shared" si="2"/>
        <v>108027</v>
      </c>
      <c r="H18" s="32">
        <f t="shared" si="2"/>
        <v>223286</v>
      </c>
      <c r="I18" s="32">
        <f t="shared" si="2"/>
        <v>14040</v>
      </c>
      <c r="J18" s="32">
        <f t="shared" si="2"/>
        <v>0</v>
      </c>
      <c r="K18" s="32">
        <f t="shared" si="2"/>
        <v>0</v>
      </c>
      <c r="L18" s="32">
        <f t="shared" si="2"/>
        <v>700000</v>
      </c>
      <c r="M18" s="32">
        <f t="shared" si="2"/>
        <v>24810</v>
      </c>
      <c r="N18" s="32">
        <f t="shared" si="2"/>
        <v>66280</v>
      </c>
      <c r="O18" s="32">
        <f t="shared" si="2"/>
        <v>1082924</v>
      </c>
      <c r="P18" s="32">
        <f t="shared" si="2"/>
        <v>53519</v>
      </c>
      <c r="Q18" s="32">
        <f t="shared" si="2"/>
        <v>700000</v>
      </c>
      <c r="R18" s="32">
        <f t="shared" si="2"/>
        <v>0</v>
      </c>
      <c r="S18" s="32">
        <f t="shared" si="2"/>
        <v>436443</v>
      </c>
      <c r="T18" s="32">
        <f t="shared" si="2"/>
        <v>1266869</v>
      </c>
      <c r="U18" s="32">
        <f t="shared" si="2"/>
        <v>21242</v>
      </c>
      <c r="V18" s="33">
        <f t="shared" si="2"/>
        <v>1189108</v>
      </c>
      <c r="W18" s="46"/>
    </row>
    <row r="19" spans="1:22" ht="13.5">
      <c r="A19" s="37" t="s">
        <v>48</v>
      </c>
      <c r="B19" s="38"/>
      <c r="C19" s="39">
        <v>13310</v>
      </c>
      <c r="D19" s="40">
        <v>962337</v>
      </c>
      <c r="E19" s="40"/>
      <c r="F19" s="40">
        <v>962337</v>
      </c>
      <c r="G19" s="40">
        <v>50000</v>
      </c>
      <c r="H19" s="40">
        <v>198337</v>
      </c>
      <c r="I19" s="40">
        <v>14000</v>
      </c>
      <c r="J19" s="40"/>
      <c r="K19" s="40"/>
      <c r="L19" s="40">
        <v>700000</v>
      </c>
      <c r="M19" s="40"/>
      <c r="N19" s="40"/>
      <c r="O19" s="40">
        <v>962337</v>
      </c>
      <c r="P19" s="40"/>
      <c r="Q19" s="40">
        <v>700000</v>
      </c>
      <c r="R19" s="40"/>
      <c r="S19" s="40">
        <v>262337</v>
      </c>
      <c r="T19" s="40">
        <v>962337</v>
      </c>
      <c r="U19" s="40"/>
      <c r="V19" s="41">
        <v>13310</v>
      </c>
    </row>
    <row r="20" spans="1:22" ht="13.5">
      <c r="A20" s="37" t="s">
        <v>49</v>
      </c>
      <c r="B20" s="38"/>
      <c r="C20" s="39">
        <v>252161</v>
      </c>
      <c r="D20" s="40">
        <v>7000</v>
      </c>
      <c r="E20" s="40"/>
      <c r="F20" s="40">
        <v>7000</v>
      </c>
      <c r="G20" s="40">
        <v>3000</v>
      </c>
      <c r="H20" s="40">
        <v>4000</v>
      </c>
      <c r="I20" s="40"/>
      <c r="J20" s="40"/>
      <c r="K20" s="40"/>
      <c r="L20" s="40"/>
      <c r="M20" s="40"/>
      <c r="N20" s="40"/>
      <c r="O20" s="40">
        <v>7000</v>
      </c>
      <c r="P20" s="40"/>
      <c r="Q20" s="40"/>
      <c r="R20" s="40"/>
      <c r="S20" s="40">
        <v>7000</v>
      </c>
      <c r="T20" s="40">
        <v>22492</v>
      </c>
      <c r="U20" s="40"/>
      <c r="V20" s="41">
        <v>236669</v>
      </c>
    </row>
    <row r="21" spans="1:22" ht="13.5">
      <c r="A21" s="37" t="s">
        <v>50</v>
      </c>
      <c r="B21" s="42"/>
      <c r="C21" s="39">
        <v>25484</v>
      </c>
      <c r="D21" s="40">
        <v>5000</v>
      </c>
      <c r="E21" s="40"/>
      <c r="F21" s="40">
        <v>5000</v>
      </c>
      <c r="G21" s="40">
        <v>5000</v>
      </c>
      <c r="H21" s="40"/>
      <c r="I21" s="40"/>
      <c r="J21" s="40"/>
      <c r="K21" s="40"/>
      <c r="L21" s="40"/>
      <c r="M21" s="40"/>
      <c r="N21" s="40"/>
      <c r="O21" s="40">
        <v>5000</v>
      </c>
      <c r="P21" s="40"/>
      <c r="Q21" s="40"/>
      <c r="R21" s="40"/>
      <c r="S21" s="40">
        <v>5000</v>
      </c>
      <c r="T21" s="40">
        <v>6658</v>
      </c>
      <c r="U21" s="40">
        <v>-137</v>
      </c>
      <c r="V21" s="41">
        <v>23689</v>
      </c>
    </row>
    <row r="22" spans="1:22" ht="13.5">
      <c r="A22" s="37" t="s">
        <v>51</v>
      </c>
      <c r="B22" s="42"/>
      <c r="C22" s="39">
        <v>183905</v>
      </c>
      <c r="D22" s="40">
        <v>40</v>
      </c>
      <c r="E22" s="40"/>
      <c r="F22" s="40">
        <v>40</v>
      </c>
      <c r="G22" s="40"/>
      <c r="H22" s="40"/>
      <c r="I22" s="40">
        <v>40</v>
      </c>
      <c r="J22" s="40"/>
      <c r="K22" s="40"/>
      <c r="L22" s="40"/>
      <c r="M22" s="40"/>
      <c r="N22" s="40"/>
      <c r="O22" s="40">
        <v>40</v>
      </c>
      <c r="P22" s="40"/>
      <c r="Q22" s="40"/>
      <c r="R22" s="40"/>
      <c r="S22" s="40">
        <v>40</v>
      </c>
      <c r="T22" s="40">
        <v>10559</v>
      </c>
      <c r="U22" s="40">
        <v>11</v>
      </c>
      <c r="V22" s="41">
        <v>173397</v>
      </c>
    </row>
    <row r="23" spans="1:22" ht="13.5">
      <c r="A23" s="37" t="s">
        <v>52</v>
      </c>
      <c r="B23" s="42"/>
      <c r="C23" s="39">
        <v>12318</v>
      </c>
      <c r="D23" s="40">
        <v>2000</v>
      </c>
      <c r="E23" s="40"/>
      <c r="F23" s="40">
        <v>2000</v>
      </c>
      <c r="G23" s="40">
        <v>2000</v>
      </c>
      <c r="H23" s="40"/>
      <c r="I23" s="40"/>
      <c r="J23" s="40"/>
      <c r="K23" s="40"/>
      <c r="L23" s="40"/>
      <c r="M23" s="40"/>
      <c r="N23" s="40"/>
      <c r="O23" s="40">
        <v>2000</v>
      </c>
      <c r="P23" s="40"/>
      <c r="Q23" s="40"/>
      <c r="R23" s="40"/>
      <c r="S23" s="40">
        <v>2000</v>
      </c>
      <c r="T23" s="40">
        <v>2000</v>
      </c>
      <c r="U23" s="40"/>
      <c r="V23" s="41">
        <v>12318</v>
      </c>
    </row>
    <row r="24" spans="1:22" ht="13.5">
      <c r="A24" s="37" t="s">
        <v>53</v>
      </c>
      <c r="B24" s="38"/>
      <c r="C24" s="39">
        <v>124131</v>
      </c>
      <c r="D24" s="40">
        <v>56932</v>
      </c>
      <c r="E24" s="40"/>
      <c r="F24" s="40">
        <v>56932</v>
      </c>
      <c r="G24" s="40">
        <v>31972</v>
      </c>
      <c r="H24" s="40">
        <v>13320</v>
      </c>
      <c r="I24" s="40"/>
      <c r="J24" s="40"/>
      <c r="K24" s="40"/>
      <c r="L24" s="40"/>
      <c r="M24" s="40">
        <v>6000</v>
      </c>
      <c r="N24" s="40">
        <v>5640</v>
      </c>
      <c r="O24" s="40">
        <v>45492</v>
      </c>
      <c r="P24" s="40">
        <v>11440</v>
      </c>
      <c r="Q24" s="40"/>
      <c r="R24" s="40"/>
      <c r="S24" s="40">
        <v>56932</v>
      </c>
      <c r="T24" s="40">
        <v>52738</v>
      </c>
      <c r="U24" s="40"/>
      <c r="V24" s="41">
        <v>128325</v>
      </c>
    </row>
    <row r="25" spans="1:22" ht="13.5">
      <c r="A25" s="37" t="s">
        <v>54</v>
      </c>
      <c r="B25" s="42"/>
      <c r="C25" s="39">
        <v>315077</v>
      </c>
      <c r="D25" s="40">
        <v>22124</v>
      </c>
      <c r="E25" s="40"/>
      <c r="F25" s="40">
        <v>22124</v>
      </c>
      <c r="G25" s="40">
        <v>6055</v>
      </c>
      <c r="H25" s="40">
        <v>429</v>
      </c>
      <c r="I25" s="40"/>
      <c r="J25" s="40"/>
      <c r="K25" s="40"/>
      <c r="L25" s="40"/>
      <c r="M25" s="40"/>
      <c r="N25" s="40">
        <v>15640</v>
      </c>
      <c r="O25" s="40">
        <v>6055</v>
      </c>
      <c r="P25" s="40">
        <v>16069</v>
      </c>
      <c r="Q25" s="40"/>
      <c r="R25" s="40"/>
      <c r="S25" s="40">
        <v>22124</v>
      </c>
      <c r="T25" s="40">
        <v>123471</v>
      </c>
      <c r="U25" s="40">
        <v>24710</v>
      </c>
      <c r="V25" s="41">
        <v>238440</v>
      </c>
    </row>
    <row r="26" spans="1:22" ht="13.5">
      <c r="A26" s="37" t="s">
        <v>55</v>
      </c>
      <c r="B26" s="38"/>
      <c r="C26" s="39">
        <v>11620</v>
      </c>
      <c r="D26" s="40">
        <v>5400</v>
      </c>
      <c r="E26" s="40"/>
      <c r="F26" s="40">
        <v>5400</v>
      </c>
      <c r="G26" s="40"/>
      <c r="H26" s="40">
        <v>5400</v>
      </c>
      <c r="I26" s="40"/>
      <c r="J26" s="40"/>
      <c r="K26" s="40"/>
      <c r="L26" s="40"/>
      <c r="M26" s="40"/>
      <c r="N26" s="40"/>
      <c r="O26" s="40"/>
      <c r="P26" s="40">
        <v>5400</v>
      </c>
      <c r="Q26" s="40"/>
      <c r="R26" s="40"/>
      <c r="S26" s="40">
        <v>5400</v>
      </c>
      <c r="T26" s="40">
        <v>900</v>
      </c>
      <c r="U26" s="40"/>
      <c r="V26" s="41">
        <v>16120</v>
      </c>
    </row>
    <row r="27" spans="1:22" ht="13.5">
      <c r="A27" s="37" t="s">
        <v>56</v>
      </c>
      <c r="B27" s="38"/>
      <c r="C27" s="39">
        <v>8857</v>
      </c>
      <c r="D27" s="40">
        <v>700</v>
      </c>
      <c r="E27" s="40"/>
      <c r="F27" s="40">
        <v>700</v>
      </c>
      <c r="G27" s="40"/>
      <c r="H27" s="40"/>
      <c r="I27" s="40"/>
      <c r="J27" s="40"/>
      <c r="K27" s="40"/>
      <c r="L27" s="40"/>
      <c r="M27" s="40">
        <v>700</v>
      </c>
      <c r="N27" s="40"/>
      <c r="O27" s="40"/>
      <c r="P27" s="40">
        <v>700</v>
      </c>
      <c r="Q27" s="40"/>
      <c r="R27" s="40"/>
      <c r="S27" s="40">
        <v>700</v>
      </c>
      <c r="T27" s="40">
        <v>2523</v>
      </c>
      <c r="U27" s="40"/>
      <c r="V27" s="41">
        <v>7034</v>
      </c>
    </row>
    <row r="28" spans="1:22" ht="13.5">
      <c r="A28" s="37" t="s">
        <v>57</v>
      </c>
      <c r="B28" s="38"/>
      <c r="C28" s="39">
        <v>3630</v>
      </c>
      <c r="D28" s="40">
        <v>4610</v>
      </c>
      <c r="E28" s="40"/>
      <c r="F28" s="40">
        <v>4610</v>
      </c>
      <c r="G28" s="40"/>
      <c r="H28" s="40">
        <v>1800</v>
      </c>
      <c r="I28" s="40"/>
      <c r="J28" s="40"/>
      <c r="K28" s="40"/>
      <c r="L28" s="40"/>
      <c r="M28" s="40">
        <v>2810</v>
      </c>
      <c r="N28" s="40"/>
      <c r="O28" s="40"/>
      <c r="P28" s="40">
        <v>4610</v>
      </c>
      <c r="Q28" s="40"/>
      <c r="R28" s="40"/>
      <c r="S28" s="40">
        <v>4610</v>
      </c>
      <c r="T28" s="40"/>
      <c r="U28" s="40"/>
      <c r="V28" s="41">
        <v>8240</v>
      </c>
    </row>
    <row r="29" spans="1:22" ht="13.5">
      <c r="A29" s="47" t="s">
        <v>58</v>
      </c>
      <c r="B29" s="48"/>
      <c r="C29" s="34">
        <v>347799</v>
      </c>
      <c r="D29" s="35">
        <v>70300</v>
      </c>
      <c r="E29" s="35"/>
      <c r="F29" s="35">
        <v>70300</v>
      </c>
      <c r="G29" s="35">
        <v>10000</v>
      </c>
      <c r="H29" s="35"/>
      <c r="I29" s="35"/>
      <c r="J29" s="35"/>
      <c r="K29" s="35"/>
      <c r="L29" s="35"/>
      <c r="M29" s="35">
        <v>15300</v>
      </c>
      <c r="N29" s="35">
        <v>45000</v>
      </c>
      <c r="O29" s="35">
        <v>55000</v>
      </c>
      <c r="P29" s="35">
        <v>15300</v>
      </c>
      <c r="Q29" s="35"/>
      <c r="R29" s="35"/>
      <c r="S29" s="35">
        <v>70300</v>
      </c>
      <c r="T29" s="35">
        <v>83191</v>
      </c>
      <c r="U29" s="35">
        <v>-3342</v>
      </c>
      <c r="V29" s="36">
        <v>331566</v>
      </c>
    </row>
    <row r="30" spans="18:22" ht="13.5">
      <c r="R30" s="49"/>
      <c r="S30" s="49"/>
      <c r="T30" s="49"/>
      <c r="U30" s="49"/>
      <c r="V30" s="49"/>
    </row>
    <row r="31" spans="18:22" ht="13.5">
      <c r="R31" s="49"/>
      <c r="S31" s="49"/>
      <c r="T31" s="49"/>
      <c r="U31" s="49"/>
      <c r="V31" s="49"/>
    </row>
    <row r="32" spans="18:22" ht="13.5">
      <c r="R32" s="49"/>
      <c r="S32" s="49"/>
      <c r="T32" s="49"/>
      <c r="U32" s="49"/>
      <c r="V32" s="49"/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&amp;C&amp;12普通第１３表　市町村別貸付金の状況&amp;R&amp;14&amp;Y（単位：千円）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2007-12-27T06:35:11Z</dcterms:created>
  <dcterms:modified xsi:type="dcterms:W3CDTF">2016-11-14T04:19:41Z</dcterms:modified>
  <cp:category/>
  <cp:version/>
  <cp:contentType/>
  <cp:contentStatus/>
</cp:coreProperties>
</file>