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7395" activeTab="0"/>
  </bookViews>
  <sheets>
    <sheet name="参考２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'参考２表'!$A$4:$BJ$30</definedName>
    <definedName name="_xlnm.Print_Titles" localSheetId="0">'参考２表'!$A:$B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<sst xmlns="http://schemas.openxmlformats.org/spreadsheetml/2006/main" count="154" uniqueCount="131">
  <si>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</si>
  <si>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</si>
  <si>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</si>
  <si>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</si>
  <si>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</si>
  <si>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</si>
  <si>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</si>
  <si>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</si>
  <si>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</si>
  <si>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</si>
  <si>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</si>
  <si>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</si>
  <si>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</si>
  <si>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</si>
  <si>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</si>
  <si>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</si>
  <si>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</si>
  <si>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</si>
  <si>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</si>
  <si>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</si>
  <si>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</si>
  <si>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</si>
  <si>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</si>
  <si>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</si>
  <si>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</si>
  <si>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</si>
  <si>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</si>
  <si>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</si>
  <si>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</si>
  <si>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</si>
  <si>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</si>
  <si>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</si>
  <si>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</si>
  <si>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</si>
  <si>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</si>
  <si>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</si>
  <si>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臨時税収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</si>
  <si>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</si>
  <si>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</si>
  <si>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</si>
  <si>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</si>
  <si>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</si>
  <si>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</si>
  <si>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</si>
  <si>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</si>
  <si>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</si>
  <si>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</si>
  <si>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</si>
  <si>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</si>
  <si>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</si>
  <si>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</si>
  <si>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</si>
  <si>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</si>
  <si>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</si>
  <si>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</si>
  <si>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</si>
  <si>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</si>
  <si>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</si>
  <si>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</si>
  <si>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</si>
  <si>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</si>
  <si>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</si>
  <si>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</si>
  <si>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</si>
  <si>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</si>
  <si>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</si>
  <si>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</si>
  <si>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</si>
  <si>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</si>
  <si>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</si>
  <si>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</si>
  <si>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</si>
  <si>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</si>
  <si>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</si>
  <si>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</si>
  <si>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</si>
  <si>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</si>
  <si>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</si>
  <si>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</si>
  <si>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</si>
  <si>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</si>
  <si>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</si>
  <si>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</si>
  <si>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</si>
  <si>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</si>
  <si>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</si>
  <si>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</si>
  <si>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</si>
  <si>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</si>
  <si>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</si>
  <si>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</si>
  <si>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</si>
  <si>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</si>
  <si>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</si>
  <si>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</si>
  <si>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</si>
  <si>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</si>
  <si>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</si>
  <si>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</si>
  <si>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</si>
  <si>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</si>
  <si>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</si>
  <si>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</si>
  <si>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</si>
  <si>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</si>
  <si>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</si>
  <si>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</si>
  <si>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</si>
  <si>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</si>
  <si>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</si>
  <si>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　　個　　別　　算　　定　　経　　費　　（　　従　　来　　型　　）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</si>
  <si>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</si>
  <si>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</si>
  <si>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</si>
  <si>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</si>
  <si>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</si>
  <si>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</si>
  <si>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</si>
  <si>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</si>
  <si>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</si>
  <si>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</si>
  <si>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</si>
  <si>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包括算定経費（新型）</t>
  </si>
  <si>
    <t>産　　業　　経　　済　　費</t>
  </si>
  <si>
    <t>幼児数</t>
  </si>
  <si>
    <t>東日本大震災</t>
  </si>
  <si>
    <t>全国緊急防災</t>
  </si>
  <si>
    <t>施策債</t>
  </si>
  <si>
    <t>地域経済  
雇用対策費</t>
  </si>
  <si>
    <t>地域の元気づくり推進費</t>
  </si>
  <si>
    <t>参考第２表　市町村別基準財政需要額総括表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</si>
</sst>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4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Fill="1" applyAlignment="1" quotePrefix="1">
      <alignment/>
      <protection/>
    </xf>
    <xf numFmtId="0" fontId="6" fillId="0" borderId="1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15" xfId="61" applyNumberFormat="1" applyFont="1" applyFill="1" applyBorder="1" applyAlignment="1">
      <alignment/>
      <protection/>
    </xf>
    <xf numFmtId="41" fontId="11" fillId="0" borderId="16" xfId="61" applyNumberFormat="1" applyFont="1" applyFill="1" applyBorder="1" applyAlignment="1">
      <alignment/>
      <protection/>
    </xf>
    <xf numFmtId="41" fontId="11" fillId="0" borderId="17" xfId="61" applyNumberFormat="1" applyFont="1" applyFill="1" applyBorder="1" applyAlignment="1">
      <alignment/>
      <protection/>
    </xf>
    <xf numFmtId="41" fontId="4" fillId="0" borderId="0" xfId="61" applyNumberFormat="1" applyFont="1" applyFill="1">
      <alignment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41" fontId="11" fillId="0" borderId="0" xfId="61" applyNumberFormat="1" applyFont="1" applyFill="1" applyAlignment="1">
      <alignment/>
      <protection/>
    </xf>
    <xf numFmtId="41" fontId="11" fillId="0" borderId="0" xfId="61" applyNumberFormat="1" applyFont="1" applyFill="1">
      <alignment/>
      <protection/>
    </xf>
    <xf numFmtId="41" fontId="11" fillId="0" borderId="16" xfId="61" applyNumberFormat="1" applyFont="1" applyFill="1" applyBorder="1">
      <alignment/>
      <protection/>
    </xf>
    <xf numFmtId="0" fontId="4" fillId="0" borderId="0" xfId="61" applyFont="1" applyFill="1" applyAlignment="1">
      <alignment/>
      <protection/>
    </xf>
    <xf numFmtId="0" fontId="6" fillId="0" borderId="18" xfId="61" applyFont="1" applyFill="1" applyBorder="1">
      <alignment/>
      <protection/>
    </xf>
    <xf numFmtId="0" fontId="6" fillId="0" borderId="19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19" xfId="61" applyFont="1" applyFill="1" applyBorder="1" applyAlignment="1" quotePrefix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textRotation="255"/>
      <protection/>
    </xf>
    <xf numFmtId="0" fontId="6" fillId="0" borderId="11" xfId="61" applyFont="1" applyFill="1" applyBorder="1" applyAlignment="1">
      <alignment textRotation="255"/>
      <protection/>
    </xf>
    <xf numFmtId="0" fontId="14" fillId="0" borderId="12" xfId="62" applyFont="1" applyFill="1" applyBorder="1" applyAlignment="1">
      <alignment horizontal="center"/>
      <protection/>
    </xf>
    <xf numFmtId="41" fontId="11" fillId="0" borderId="0" xfId="0" applyNumberFormat="1" applyFont="1" applyFill="1" applyAlignment="1">
      <alignment/>
    </xf>
    <xf numFmtId="0" fontId="14" fillId="0" borderId="11" xfId="62" applyFont="1" applyFill="1" applyBorder="1" applyAlignment="1">
      <alignment horizontal="center"/>
      <protection/>
    </xf>
    <xf numFmtId="41" fontId="6" fillId="0" borderId="0" xfId="61" applyNumberFormat="1" applyFont="1" applyFill="1">
      <alignment/>
      <protection/>
    </xf>
    <xf numFmtId="0" fontId="6" fillId="33" borderId="10" xfId="61" applyNumberFormat="1" applyFont="1" applyFill="1" applyBorder="1" applyAlignment="1">
      <alignment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shrinkToFit="1"/>
      <protection/>
    </xf>
    <xf numFmtId="0" fontId="6" fillId="33" borderId="21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 shrinkToFit="1"/>
      <protection/>
    </xf>
    <xf numFmtId="0" fontId="6" fillId="33" borderId="22" xfId="61" applyNumberFormat="1" applyFont="1" applyFill="1" applyBorder="1" applyAlignment="1">
      <alignment horizontal="center" vertical="center"/>
      <protection/>
    </xf>
    <xf numFmtId="0" fontId="6" fillId="33" borderId="22" xfId="61" applyNumberFormat="1" applyFont="1" applyFill="1" applyBorder="1" applyAlignment="1" quotePrefix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Continuous" vertical="center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2" xfId="61" applyNumberFormat="1" applyFont="1" applyFill="1" applyBorder="1" applyAlignment="1">
      <alignment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>
      <alignment horizontal="center" vertical="center"/>
      <protection/>
    </xf>
    <xf numFmtId="0" fontId="6" fillId="33" borderId="14" xfId="61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14" fillId="33" borderId="10" xfId="61" applyNumberFormat="1" applyFont="1" applyFill="1" applyBorder="1" applyAlignment="1">
      <alignment horizontal="center" vertical="center" wrapText="1" shrinkToFit="1"/>
      <protection/>
    </xf>
    <xf numFmtId="0" fontId="14" fillId="33" borderId="11" xfId="61" applyNumberFormat="1" applyFont="1" applyFill="1" applyBorder="1" applyAlignment="1">
      <alignment horizontal="center" vertical="center" wrapText="1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6" fillId="33" borderId="21" xfId="61" applyNumberFormat="1" applyFont="1" applyFill="1" applyBorder="1" applyAlignment="1">
      <alignment vertical="center"/>
      <protection/>
    </xf>
    <xf numFmtId="0" fontId="6" fillId="33" borderId="13" xfId="61" applyNumberFormat="1" applyFont="1" applyFill="1" applyBorder="1" applyAlignment="1">
      <alignment vertical="center"/>
      <protection/>
    </xf>
    <xf numFmtId="0" fontId="6" fillId="33" borderId="14" xfId="61" applyNumberFormat="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5" xfId="62"/>
    <cellStyle name="標準_公債費_1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620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3340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85725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33400"/>
          <a:ext cx="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45</xdr:col>
      <xdr:colOff>0</xdr:colOff>
      <xdr:row>5</xdr:row>
      <xdr:rowOff>38100</xdr:rowOff>
    </xdr:from>
    <xdr:to>
      <xdr:col>45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39338250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59</xdr:col>
      <xdr:colOff>0</xdr:colOff>
      <xdr:row>5</xdr:row>
      <xdr:rowOff>38100</xdr:rowOff>
    </xdr:from>
    <xdr:to>
      <xdr:col>59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1816000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2</xdr:row>
      <xdr:rowOff>171450</xdr:rowOff>
    </xdr:from>
    <xdr:to>
      <xdr:col>1</xdr:col>
      <xdr:colOff>0</xdr:colOff>
      <xdr:row>7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0" y="523875"/>
          <a:ext cx="809625" cy="10096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4" y="51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5" y="67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2" y="82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7" y="96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7" y="40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9" y="65"/>
            <a:ext cx="17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4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7" sqref="D17"/>
    </sheetView>
  </sheetViews>
  <sheetFormatPr defaultColWidth="8.875" defaultRowHeight="13.5"/>
  <cols>
    <col min="1" max="1" width="10.625" style="29" customWidth="1"/>
    <col min="2" max="2" width="5.75390625" style="29" customWidth="1"/>
    <col min="3" max="58" width="11.625" style="4" customWidth="1"/>
    <col min="59" max="59" width="12.625" style="4" customWidth="1"/>
    <col min="60" max="62" width="11.625" style="4" customWidth="1"/>
    <col min="63" max="63" width="15.00390625" style="4" bestFit="1" customWidth="1"/>
    <col min="64" max="16384" width="8.875" style="4" customWidth="1"/>
  </cols>
  <sheetData>
    <row r="2" spans="1:2" s="1" customFormat="1" ht="13.5">
      <c r="A2" s="1" t="s">
        <v>130</v>
      </c>
      <c r="B2" s="22"/>
    </row>
    <row r="3" spans="1:51" s="1" customFormat="1" ht="14.25">
      <c r="A3" s="22"/>
      <c r="B3" s="22"/>
      <c r="C3" s="19"/>
      <c r="AS3" s="2"/>
      <c r="AT3" s="2"/>
      <c r="AV3" s="2"/>
      <c r="AX3" s="2"/>
      <c r="AY3" s="2"/>
    </row>
    <row r="4" spans="1:62" ht="16.5" customHeight="1">
      <c r="A4" s="23"/>
      <c r="B4" s="30"/>
      <c r="C4" s="65" t="s">
        <v>110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7"/>
      <c r="BD4" s="55" t="s">
        <v>122</v>
      </c>
      <c r="BE4" s="57"/>
      <c r="BF4" s="38"/>
      <c r="BG4" s="39"/>
      <c r="BH4" s="3"/>
      <c r="BI4" s="3"/>
      <c r="BJ4" s="3"/>
    </row>
    <row r="5" spans="1:62" ht="16.5" customHeight="1">
      <c r="A5" s="24"/>
      <c r="B5" s="31"/>
      <c r="C5" s="58" t="s">
        <v>15</v>
      </c>
      <c r="D5" s="55" t="s">
        <v>109</v>
      </c>
      <c r="E5" s="56"/>
      <c r="F5" s="56"/>
      <c r="G5" s="56"/>
      <c r="H5" s="56"/>
      <c r="I5" s="56"/>
      <c r="J5" s="56"/>
      <c r="K5" s="56"/>
      <c r="L5" s="56"/>
      <c r="M5" s="56"/>
      <c r="N5" s="57"/>
      <c r="O5" s="55" t="s">
        <v>114</v>
      </c>
      <c r="P5" s="56"/>
      <c r="Q5" s="56"/>
      <c r="R5" s="56"/>
      <c r="S5" s="56"/>
      <c r="T5" s="56"/>
      <c r="U5" s="56"/>
      <c r="V5" s="56"/>
      <c r="W5" s="56"/>
      <c r="X5" s="57"/>
      <c r="Y5" s="55" t="s">
        <v>115</v>
      </c>
      <c r="Z5" s="56"/>
      <c r="AA5" s="56"/>
      <c r="AB5" s="56"/>
      <c r="AC5" s="56"/>
      <c r="AD5" s="57"/>
      <c r="AE5" s="55" t="s">
        <v>123</v>
      </c>
      <c r="AF5" s="56"/>
      <c r="AG5" s="57"/>
      <c r="AH5" s="55" t="s">
        <v>116</v>
      </c>
      <c r="AI5" s="56"/>
      <c r="AJ5" s="56"/>
      <c r="AK5" s="56"/>
      <c r="AL5" s="57"/>
      <c r="AM5" s="60" t="s">
        <v>128</v>
      </c>
      <c r="AN5" s="60" t="s">
        <v>129</v>
      </c>
      <c r="AO5" s="55" t="s">
        <v>120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7"/>
      <c r="BD5" s="62" t="s">
        <v>107</v>
      </c>
      <c r="BE5" s="62" t="s">
        <v>108</v>
      </c>
      <c r="BF5" s="40" t="s">
        <v>37</v>
      </c>
      <c r="BG5" s="41" t="s">
        <v>1</v>
      </c>
      <c r="BH5" s="6" t="s">
        <v>37</v>
      </c>
      <c r="BI5" s="8"/>
      <c r="BJ5" s="6" t="s">
        <v>37</v>
      </c>
    </row>
    <row r="6" spans="1:62" ht="16.5" customHeight="1">
      <c r="A6" s="24"/>
      <c r="B6" s="31" t="s">
        <v>16</v>
      </c>
      <c r="C6" s="59"/>
      <c r="D6" s="55" t="s">
        <v>17</v>
      </c>
      <c r="E6" s="57"/>
      <c r="F6" s="55" t="s">
        <v>18</v>
      </c>
      <c r="G6" s="56"/>
      <c r="H6" s="56"/>
      <c r="I6" s="57"/>
      <c r="J6" s="42" t="s">
        <v>88</v>
      </c>
      <c r="K6" s="55" t="s">
        <v>19</v>
      </c>
      <c r="L6" s="57"/>
      <c r="M6" s="43" t="s">
        <v>90</v>
      </c>
      <c r="N6" s="44" t="s">
        <v>20</v>
      </c>
      <c r="O6" s="55" t="s">
        <v>21</v>
      </c>
      <c r="P6" s="56"/>
      <c r="Q6" s="57"/>
      <c r="R6" s="55" t="s">
        <v>22</v>
      </c>
      <c r="S6" s="56"/>
      <c r="T6" s="57"/>
      <c r="U6" s="55" t="s">
        <v>23</v>
      </c>
      <c r="V6" s="57"/>
      <c r="W6" s="55" t="s">
        <v>24</v>
      </c>
      <c r="X6" s="57"/>
      <c r="Y6" s="45" t="s">
        <v>7</v>
      </c>
      <c r="Z6" s="43" t="s">
        <v>91</v>
      </c>
      <c r="AA6" s="46" t="s">
        <v>3</v>
      </c>
      <c r="AB6" s="55" t="s">
        <v>25</v>
      </c>
      <c r="AC6" s="57"/>
      <c r="AD6" s="42" t="s">
        <v>93</v>
      </c>
      <c r="AE6" s="42" t="s">
        <v>94</v>
      </c>
      <c r="AF6" s="47" t="s">
        <v>96</v>
      </c>
      <c r="AG6" s="45" t="s">
        <v>10</v>
      </c>
      <c r="AH6" s="45" t="s">
        <v>26</v>
      </c>
      <c r="AI6" s="55" t="s">
        <v>27</v>
      </c>
      <c r="AJ6" s="57"/>
      <c r="AK6" s="55" t="s">
        <v>98</v>
      </c>
      <c r="AL6" s="57"/>
      <c r="AM6" s="61"/>
      <c r="AN6" s="61"/>
      <c r="AO6" s="38"/>
      <c r="AP6" s="39" t="s">
        <v>11</v>
      </c>
      <c r="AQ6" s="39" t="s">
        <v>28</v>
      </c>
      <c r="AR6" s="39" t="s">
        <v>29</v>
      </c>
      <c r="AS6" s="39" t="s">
        <v>30</v>
      </c>
      <c r="AT6" s="39" t="s">
        <v>31</v>
      </c>
      <c r="AU6" s="39" t="s">
        <v>32</v>
      </c>
      <c r="AV6" s="39" t="s">
        <v>33</v>
      </c>
      <c r="AW6" s="39" t="s">
        <v>36</v>
      </c>
      <c r="AX6" s="39" t="s">
        <v>12</v>
      </c>
      <c r="AY6" s="39" t="s">
        <v>125</v>
      </c>
      <c r="AZ6" s="39" t="s">
        <v>34</v>
      </c>
      <c r="BA6" s="39" t="s">
        <v>35</v>
      </c>
      <c r="BB6" s="39" t="s">
        <v>119</v>
      </c>
      <c r="BC6" s="48" t="s">
        <v>83</v>
      </c>
      <c r="BD6" s="63"/>
      <c r="BE6" s="63"/>
      <c r="BF6" s="40"/>
      <c r="BG6" s="41"/>
      <c r="BH6" s="6"/>
      <c r="BI6" s="6" t="s">
        <v>5</v>
      </c>
      <c r="BJ6" s="6"/>
    </row>
    <row r="7" spans="1:62" ht="16.5" customHeight="1">
      <c r="A7" s="24"/>
      <c r="B7" s="32" t="s">
        <v>38</v>
      </c>
      <c r="C7" s="58" t="s">
        <v>39</v>
      </c>
      <c r="D7" s="58" t="s">
        <v>40</v>
      </c>
      <c r="E7" s="58" t="s">
        <v>41</v>
      </c>
      <c r="F7" s="55" t="s">
        <v>42</v>
      </c>
      <c r="G7" s="57"/>
      <c r="H7" s="55" t="s">
        <v>13</v>
      </c>
      <c r="I7" s="57"/>
      <c r="J7" s="39" t="s">
        <v>100</v>
      </c>
      <c r="K7" s="58" t="s">
        <v>89</v>
      </c>
      <c r="L7" s="39" t="s">
        <v>102</v>
      </c>
      <c r="M7" s="58" t="s">
        <v>89</v>
      </c>
      <c r="N7" s="58" t="s">
        <v>89</v>
      </c>
      <c r="O7" s="58" t="s">
        <v>43</v>
      </c>
      <c r="P7" s="58" t="s">
        <v>112</v>
      </c>
      <c r="Q7" s="58" t="s">
        <v>44</v>
      </c>
      <c r="R7" s="58" t="s">
        <v>111</v>
      </c>
      <c r="S7" s="58" t="s">
        <v>112</v>
      </c>
      <c r="T7" s="58" t="s">
        <v>44</v>
      </c>
      <c r="U7" s="58" t="s">
        <v>45</v>
      </c>
      <c r="V7" s="58" t="s">
        <v>113</v>
      </c>
      <c r="W7" s="58" t="s">
        <v>89</v>
      </c>
      <c r="X7" s="58" t="s">
        <v>124</v>
      </c>
      <c r="Y7" s="58" t="s">
        <v>14</v>
      </c>
      <c r="Z7" s="58" t="s">
        <v>92</v>
      </c>
      <c r="AA7" s="58" t="s">
        <v>46</v>
      </c>
      <c r="AB7" s="39" t="s">
        <v>104</v>
      </c>
      <c r="AC7" s="49" t="s">
        <v>105</v>
      </c>
      <c r="AD7" s="58" t="s">
        <v>89</v>
      </c>
      <c r="AE7" s="58" t="s">
        <v>95</v>
      </c>
      <c r="AF7" s="39" t="s">
        <v>106</v>
      </c>
      <c r="AG7" s="58" t="s">
        <v>47</v>
      </c>
      <c r="AH7" s="58" t="s">
        <v>48</v>
      </c>
      <c r="AI7" s="58" t="s">
        <v>49</v>
      </c>
      <c r="AJ7" s="58" t="s">
        <v>50</v>
      </c>
      <c r="AK7" s="58" t="s">
        <v>46</v>
      </c>
      <c r="AL7" s="58" t="s">
        <v>99</v>
      </c>
      <c r="AM7" s="58" t="s">
        <v>39</v>
      </c>
      <c r="AN7" s="58" t="s">
        <v>39</v>
      </c>
      <c r="AO7" s="40" t="s">
        <v>4</v>
      </c>
      <c r="AP7" s="40" t="s">
        <v>51</v>
      </c>
      <c r="AQ7" s="40" t="s">
        <v>52</v>
      </c>
      <c r="AR7" s="40" t="s">
        <v>52</v>
      </c>
      <c r="AS7" s="40" t="s">
        <v>53</v>
      </c>
      <c r="AT7" s="40" t="s">
        <v>54</v>
      </c>
      <c r="AU7" s="50"/>
      <c r="AV7" s="40" t="s">
        <v>53</v>
      </c>
      <c r="AW7" s="40" t="s">
        <v>53</v>
      </c>
      <c r="AX7" s="40" t="s">
        <v>55</v>
      </c>
      <c r="AY7" s="40" t="s">
        <v>126</v>
      </c>
      <c r="AZ7" s="40" t="s">
        <v>117</v>
      </c>
      <c r="BA7" s="40" t="s">
        <v>56</v>
      </c>
      <c r="BB7" s="40"/>
      <c r="BC7" s="51" t="s">
        <v>84</v>
      </c>
      <c r="BD7" s="63"/>
      <c r="BE7" s="63"/>
      <c r="BF7" s="41" t="s">
        <v>0</v>
      </c>
      <c r="BG7" s="41" t="s">
        <v>121</v>
      </c>
      <c r="BH7" s="7" t="s">
        <v>6</v>
      </c>
      <c r="BI7" s="18"/>
      <c r="BJ7" s="7" t="s">
        <v>2</v>
      </c>
    </row>
    <row r="8" spans="1:62" s="10" customFormat="1" ht="16.5" customHeight="1">
      <c r="A8" s="25"/>
      <c r="B8" s="33"/>
      <c r="C8" s="59"/>
      <c r="D8" s="59"/>
      <c r="E8" s="59"/>
      <c r="F8" s="52" t="s">
        <v>86</v>
      </c>
      <c r="G8" s="52" t="s">
        <v>87</v>
      </c>
      <c r="H8" s="52" t="s">
        <v>86</v>
      </c>
      <c r="I8" s="52" t="s">
        <v>87</v>
      </c>
      <c r="J8" s="52" t="s">
        <v>101</v>
      </c>
      <c r="K8" s="59"/>
      <c r="L8" s="52" t="s">
        <v>103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2" t="s">
        <v>101</v>
      </c>
      <c r="AC8" s="52" t="s">
        <v>101</v>
      </c>
      <c r="AD8" s="59"/>
      <c r="AE8" s="59"/>
      <c r="AF8" s="52" t="s">
        <v>97</v>
      </c>
      <c r="AG8" s="59"/>
      <c r="AH8" s="59"/>
      <c r="AI8" s="59"/>
      <c r="AJ8" s="59"/>
      <c r="AK8" s="59"/>
      <c r="AL8" s="59"/>
      <c r="AM8" s="59"/>
      <c r="AN8" s="59"/>
      <c r="AO8" s="53"/>
      <c r="AP8" s="52" t="s">
        <v>57</v>
      </c>
      <c r="AQ8" s="52" t="s">
        <v>58</v>
      </c>
      <c r="AR8" s="52" t="s">
        <v>59</v>
      </c>
      <c r="AS8" s="52" t="s">
        <v>60</v>
      </c>
      <c r="AT8" s="52" t="s">
        <v>61</v>
      </c>
      <c r="AU8" s="52" t="s">
        <v>62</v>
      </c>
      <c r="AV8" s="52" t="s">
        <v>61</v>
      </c>
      <c r="AW8" s="52" t="s">
        <v>61</v>
      </c>
      <c r="AX8" s="52" t="s">
        <v>61</v>
      </c>
      <c r="AY8" s="52" t="s">
        <v>127</v>
      </c>
      <c r="AZ8" s="52" t="s">
        <v>118</v>
      </c>
      <c r="BA8" s="52" t="s">
        <v>61</v>
      </c>
      <c r="BB8" s="52" t="s">
        <v>62</v>
      </c>
      <c r="BC8" s="54" t="s">
        <v>85</v>
      </c>
      <c r="BD8" s="64"/>
      <c r="BE8" s="64"/>
      <c r="BF8" s="53"/>
      <c r="BG8" s="53"/>
      <c r="BH8" s="9"/>
      <c r="BI8" s="5"/>
      <c r="BJ8" s="9"/>
    </row>
    <row r="9" spans="1:63" ht="13.5">
      <c r="A9" s="68" t="s">
        <v>8</v>
      </c>
      <c r="B9" s="69"/>
      <c r="C9" s="11">
        <f>C10+C19</f>
        <v>8950747</v>
      </c>
      <c r="D9" s="11">
        <f aca="true" t="shared" si="0" ref="D9:BJ9">D10+D19</f>
        <v>5615390</v>
      </c>
      <c r="E9" s="11">
        <f t="shared" si="0"/>
        <v>8084112</v>
      </c>
      <c r="F9" s="11">
        <f t="shared" si="0"/>
        <v>176719</v>
      </c>
      <c r="G9" s="11">
        <f t="shared" si="0"/>
        <v>226360</v>
      </c>
      <c r="H9" s="11">
        <f t="shared" si="0"/>
        <v>159291</v>
      </c>
      <c r="I9" s="11">
        <f t="shared" si="0"/>
        <v>217097</v>
      </c>
      <c r="J9" s="11">
        <f t="shared" si="0"/>
        <v>546983</v>
      </c>
      <c r="K9" s="11">
        <f t="shared" si="0"/>
        <v>431001</v>
      </c>
      <c r="L9" s="11">
        <f t="shared" si="0"/>
        <v>281543</v>
      </c>
      <c r="M9" s="11">
        <f t="shared" si="0"/>
        <v>8313473</v>
      </c>
      <c r="N9" s="11">
        <f t="shared" si="0"/>
        <v>2514857</v>
      </c>
      <c r="O9" s="11">
        <f t="shared" si="0"/>
        <v>2287254</v>
      </c>
      <c r="P9" s="11">
        <f t="shared" si="0"/>
        <v>2456030</v>
      </c>
      <c r="Q9" s="11">
        <f t="shared" si="0"/>
        <v>2359682</v>
      </c>
      <c r="R9" s="11">
        <f t="shared" si="0"/>
        <v>1155310</v>
      </c>
      <c r="S9" s="11">
        <f t="shared" si="0"/>
        <v>1357347</v>
      </c>
      <c r="T9" s="11">
        <f t="shared" si="0"/>
        <v>1020338</v>
      </c>
      <c r="U9" s="11">
        <f t="shared" si="0"/>
        <v>207731</v>
      </c>
      <c r="V9" s="11">
        <f t="shared" si="0"/>
        <v>28199</v>
      </c>
      <c r="W9" s="11">
        <f t="shared" si="0"/>
        <v>4238086</v>
      </c>
      <c r="X9" s="11">
        <f t="shared" si="0"/>
        <v>1249893</v>
      </c>
      <c r="Y9" s="11">
        <f t="shared" si="0"/>
        <v>3206603</v>
      </c>
      <c r="Z9" s="11">
        <f t="shared" si="0"/>
        <v>18937141</v>
      </c>
      <c r="AA9" s="11">
        <f t="shared" si="0"/>
        <v>12472587</v>
      </c>
      <c r="AB9" s="11">
        <f t="shared" si="0"/>
        <v>17792132</v>
      </c>
      <c r="AC9" s="11">
        <f t="shared" si="0"/>
        <v>10104435</v>
      </c>
      <c r="AD9" s="11">
        <f t="shared" si="0"/>
        <v>4885367</v>
      </c>
      <c r="AE9" s="11">
        <f t="shared" si="0"/>
        <v>4078039</v>
      </c>
      <c r="AF9" s="11">
        <f t="shared" si="0"/>
        <v>2322540</v>
      </c>
      <c r="AG9" s="11">
        <f t="shared" si="0"/>
        <v>1232953</v>
      </c>
      <c r="AH9" s="11">
        <f t="shared" si="0"/>
        <v>1582095</v>
      </c>
      <c r="AI9" s="11">
        <f t="shared" si="0"/>
        <v>654294</v>
      </c>
      <c r="AJ9" s="11">
        <f t="shared" si="0"/>
        <v>729839</v>
      </c>
      <c r="AK9" s="11">
        <f t="shared" si="0"/>
        <v>7164219</v>
      </c>
      <c r="AL9" s="11">
        <f t="shared" si="0"/>
        <v>1826406</v>
      </c>
      <c r="AM9" s="11">
        <f t="shared" si="0"/>
        <v>3466122</v>
      </c>
      <c r="AN9" s="11">
        <f>AN10+AN19</f>
        <v>685683</v>
      </c>
      <c r="AO9" s="11">
        <f t="shared" si="0"/>
        <v>615875</v>
      </c>
      <c r="AP9" s="11">
        <f t="shared" si="0"/>
        <v>2375363</v>
      </c>
      <c r="AQ9" s="11">
        <f t="shared" si="0"/>
        <v>817018</v>
      </c>
      <c r="AR9" s="11">
        <f t="shared" si="0"/>
        <v>694297</v>
      </c>
      <c r="AS9" s="11">
        <f t="shared" si="0"/>
        <v>90902</v>
      </c>
      <c r="AT9" s="11">
        <f t="shared" si="0"/>
        <v>121817</v>
      </c>
      <c r="AU9" s="11">
        <f t="shared" si="0"/>
        <v>3661860</v>
      </c>
      <c r="AV9" s="11">
        <f t="shared" si="0"/>
        <v>1940931</v>
      </c>
      <c r="AW9" s="11">
        <f t="shared" si="0"/>
        <v>320461</v>
      </c>
      <c r="AX9" s="11">
        <f t="shared" si="0"/>
        <v>8150850</v>
      </c>
      <c r="AY9" s="11">
        <f>AY10+AY19</f>
        <v>22760</v>
      </c>
      <c r="AZ9" s="11">
        <f t="shared" si="0"/>
        <v>1598</v>
      </c>
      <c r="BA9" s="11">
        <f t="shared" si="0"/>
        <v>11006021</v>
      </c>
      <c r="BB9" s="11">
        <f t="shared" si="0"/>
        <v>6353765</v>
      </c>
      <c r="BC9" s="11">
        <f t="shared" si="0"/>
        <v>251720</v>
      </c>
      <c r="BD9" s="11">
        <f t="shared" si="0"/>
        <v>16908379</v>
      </c>
      <c r="BE9" s="11">
        <f t="shared" si="0"/>
        <v>5311686</v>
      </c>
      <c r="BF9" s="11">
        <f t="shared" si="0"/>
        <v>201663201</v>
      </c>
      <c r="BG9" s="11">
        <f t="shared" si="0"/>
        <v>14935029</v>
      </c>
      <c r="BH9" s="11">
        <f t="shared" si="0"/>
        <v>186728172</v>
      </c>
      <c r="BI9" s="11">
        <f t="shared" si="0"/>
        <v>448090</v>
      </c>
      <c r="BJ9" s="12">
        <f t="shared" si="0"/>
        <v>187176262</v>
      </c>
      <c r="BK9" s="17"/>
    </row>
    <row r="10" spans="1:62" ht="13.5">
      <c r="A10" s="68" t="s">
        <v>9</v>
      </c>
      <c r="B10" s="69"/>
      <c r="C10" s="11">
        <f aca="true" t="shared" si="1" ref="C10:AH10">SUM(C11:C18)</f>
        <v>7288186</v>
      </c>
      <c r="D10" s="11">
        <f t="shared" si="1"/>
        <v>4279627</v>
      </c>
      <c r="E10" s="11">
        <f t="shared" si="1"/>
        <v>6780144</v>
      </c>
      <c r="F10" s="11">
        <f t="shared" si="1"/>
        <v>68225</v>
      </c>
      <c r="G10" s="11">
        <f t="shared" si="1"/>
        <v>108999</v>
      </c>
      <c r="H10" s="11">
        <f t="shared" si="1"/>
        <v>102520</v>
      </c>
      <c r="I10" s="11">
        <f t="shared" si="1"/>
        <v>145782</v>
      </c>
      <c r="J10" s="11">
        <f t="shared" si="1"/>
        <v>521599</v>
      </c>
      <c r="K10" s="11">
        <f t="shared" si="1"/>
        <v>387263</v>
      </c>
      <c r="L10" s="11">
        <f t="shared" si="1"/>
        <v>238867</v>
      </c>
      <c r="M10" s="11">
        <f t="shared" si="1"/>
        <v>7430180</v>
      </c>
      <c r="N10" s="11">
        <f t="shared" si="1"/>
        <v>2209582</v>
      </c>
      <c r="O10" s="11">
        <f t="shared" si="1"/>
        <v>1921910</v>
      </c>
      <c r="P10" s="11">
        <f t="shared" si="1"/>
        <v>2040256</v>
      </c>
      <c r="Q10" s="11">
        <f t="shared" si="1"/>
        <v>1825667</v>
      </c>
      <c r="R10" s="11">
        <f t="shared" si="1"/>
        <v>921718</v>
      </c>
      <c r="S10" s="11">
        <f t="shared" si="1"/>
        <v>1162641</v>
      </c>
      <c r="T10" s="11">
        <f t="shared" si="1"/>
        <v>771186</v>
      </c>
      <c r="U10" s="11">
        <f t="shared" si="1"/>
        <v>207731</v>
      </c>
      <c r="V10" s="11">
        <f t="shared" si="1"/>
        <v>28199</v>
      </c>
      <c r="W10" s="11">
        <f t="shared" si="1"/>
        <v>3411163</v>
      </c>
      <c r="X10" s="11">
        <f t="shared" si="1"/>
        <v>1247181</v>
      </c>
      <c r="Y10" s="11">
        <f t="shared" si="1"/>
        <v>3206603</v>
      </c>
      <c r="Z10" s="11">
        <f t="shared" si="1"/>
        <v>16373616</v>
      </c>
      <c r="AA10" s="11">
        <f t="shared" si="1"/>
        <v>9366050</v>
      </c>
      <c r="AB10" s="11">
        <f t="shared" si="1"/>
        <v>13955912</v>
      </c>
      <c r="AC10" s="11">
        <f t="shared" si="1"/>
        <v>8497662</v>
      </c>
      <c r="AD10" s="11">
        <f t="shared" si="1"/>
        <v>4278058</v>
      </c>
      <c r="AE10" s="11">
        <f t="shared" si="1"/>
        <v>2993644</v>
      </c>
      <c r="AF10" s="11">
        <f t="shared" si="1"/>
        <v>1519020</v>
      </c>
      <c r="AG10" s="11">
        <f t="shared" si="1"/>
        <v>1007117</v>
      </c>
      <c r="AH10" s="11">
        <f t="shared" si="1"/>
        <v>1197640</v>
      </c>
      <c r="AI10" s="11">
        <f aca="true" t="shared" si="2" ref="AI10:BJ10">SUM(AI11:AI18)</f>
        <v>520734</v>
      </c>
      <c r="AJ10" s="11">
        <f t="shared" si="2"/>
        <v>587341</v>
      </c>
      <c r="AK10" s="11">
        <f t="shared" si="2"/>
        <v>5339199</v>
      </c>
      <c r="AL10" s="11">
        <f t="shared" si="2"/>
        <v>1432250</v>
      </c>
      <c r="AM10" s="11">
        <f t="shared" si="2"/>
        <v>2032575</v>
      </c>
      <c r="AN10" s="11">
        <f>SUM(AN11:AN18)</f>
        <v>460705</v>
      </c>
      <c r="AO10" s="11">
        <f t="shared" si="2"/>
        <v>363467</v>
      </c>
      <c r="AP10" s="11">
        <f t="shared" si="2"/>
        <v>1291651</v>
      </c>
      <c r="AQ10" s="11">
        <f t="shared" si="2"/>
        <v>666657</v>
      </c>
      <c r="AR10" s="11">
        <f t="shared" si="2"/>
        <v>478536</v>
      </c>
      <c r="AS10" s="11">
        <f t="shared" si="2"/>
        <v>86586</v>
      </c>
      <c r="AT10" s="11">
        <f t="shared" si="2"/>
        <v>82799</v>
      </c>
      <c r="AU10" s="11">
        <f t="shared" si="2"/>
        <v>2594377</v>
      </c>
      <c r="AV10" s="11">
        <f t="shared" si="2"/>
        <v>1748400</v>
      </c>
      <c r="AW10" s="11">
        <f t="shared" si="2"/>
        <v>281851</v>
      </c>
      <c r="AX10" s="11">
        <f t="shared" si="2"/>
        <v>6433721</v>
      </c>
      <c r="AY10" s="11">
        <f>SUM(AY11:AY18)</f>
        <v>15967</v>
      </c>
      <c r="AZ10" s="11">
        <f t="shared" si="2"/>
        <v>1598</v>
      </c>
      <c r="BA10" s="11">
        <f t="shared" si="2"/>
        <v>5717126</v>
      </c>
      <c r="BB10" s="11">
        <f t="shared" si="2"/>
        <v>5520258</v>
      </c>
      <c r="BC10" s="11">
        <f t="shared" si="2"/>
        <v>251720</v>
      </c>
      <c r="BD10" s="11">
        <f t="shared" si="2"/>
        <v>13327430</v>
      </c>
      <c r="BE10" s="11">
        <f t="shared" si="2"/>
        <v>3563604</v>
      </c>
      <c r="BF10" s="11">
        <f t="shared" si="2"/>
        <v>158292500</v>
      </c>
      <c r="BG10" s="11">
        <f t="shared" si="2"/>
        <v>12599994</v>
      </c>
      <c r="BH10" s="11">
        <f t="shared" si="2"/>
        <v>145692506</v>
      </c>
      <c r="BI10" s="11">
        <f t="shared" si="2"/>
        <v>418589</v>
      </c>
      <c r="BJ10" s="12">
        <f t="shared" si="2"/>
        <v>146111095</v>
      </c>
    </row>
    <row r="11" spans="1:62" ht="13.5">
      <c r="A11" s="26" t="s">
        <v>68</v>
      </c>
      <c r="B11" s="34"/>
      <c r="C11" s="13">
        <v>2124598</v>
      </c>
      <c r="D11" s="13">
        <v>776999</v>
      </c>
      <c r="E11" s="13">
        <v>1737264</v>
      </c>
      <c r="F11" s="13">
        <v>52374</v>
      </c>
      <c r="G11" s="13">
        <v>79590</v>
      </c>
      <c r="H11" s="13">
        <v>37840</v>
      </c>
      <c r="I11" s="13">
        <v>57992</v>
      </c>
      <c r="J11" s="13">
        <v>180807</v>
      </c>
      <c r="K11" s="13">
        <v>135388</v>
      </c>
      <c r="L11" s="13">
        <v>80376</v>
      </c>
      <c r="M11" s="13">
        <v>3399720</v>
      </c>
      <c r="N11" s="13">
        <v>780167</v>
      </c>
      <c r="O11" s="13">
        <v>556452</v>
      </c>
      <c r="P11" s="13">
        <v>510064</v>
      </c>
      <c r="Q11" s="13">
        <v>348255</v>
      </c>
      <c r="R11" s="13">
        <v>241931</v>
      </c>
      <c r="S11" s="13">
        <v>341295</v>
      </c>
      <c r="T11" s="13">
        <v>168079</v>
      </c>
      <c r="U11" s="13">
        <v>207731</v>
      </c>
      <c r="V11" s="13">
        <v>28199</v>
      </c>
      <c r="W11" s="13">
        <v>971322</v>
      </c>
      <c r="X11" s="13">
        <v>473922</v>
      </c>
      <c r="Y11" s="13">
        <v>1417049</v>
      </c>
      <c r="Z11" s="13">
        <v>4967471</v>
      </c>
      <c r="AA11" s="13">
        <v>3026566</v>
      </c>
      <c r="AB11" s="13">
        <v>3338664</v>
      </c>
      <c r="AC11" s="13">
        <v>2287063</v>
      </c>
      <c r="AD11" s="13">
        <v>1403630</v>
      </c>
      <c r="AE11" s="13">
        <v>513189</v>
      </c>
      <c r="AF11" s="13">
        <v>295380</v>
      </c>
      <c r="AG11" s="13">
        <v>313378</v>
      </c>
      <c r="AH11" s="13">
        <v>332519</v>
      </c>
      <c r="AI11" s="13">
        <v>117642</v>
      </c>
      <c r="AJ11" s="13">
        <v>164866</v>
      </c>
      <c r="AK11" s="13">
        <v>1882368</v>
      </c>
      <c r="AL11" s="13">
        <v>384505</v>
      </c>
      <c r="AM11" s="13">
        <v>368557</v>
      </c>
      <c r="AN11" s="13">
        <v>111937</v>
      </c>
      <c r="AO11" s="13">
        <v>53352</v>
      </c>
      <c r="AP11" s="13">
        <v>95907</v>
      </c>
      <c r="AQ11" s="13">
        <v>191447</v>
      </c>
      <c r="AR11" s="13">
        <v>170553</v>
      </c>
      <c r="AS11" s="13">
        <v>25436</v>
      </c>
      <c r="AT11" s="13">
        <v>32673</v>
      </c>
      <c r="AU11" s="13">
        <v>770069</v>
      </c>
      <c r="AV11" s="13">
        <v>628187</v>
      </c>
      <c r="AW11" s="13">
        <v>90168</v>
      </c>
      <c r="AX11" s="13">
        <v>1880534</v>
      </c>
      <c r="AY11" s="13">
        <v>2146</v>
      </c>
      <c r="AZ11" s="13">
        <v>0</v>
      </c>
      <c r="BA11" s="13">
        <v>256036</v>
      </c>
      <c r="BB11" s="13">
        <v>1503933</v>
      </c>
      <c r="BC11" s="13">
        <v>251720</v>
      </c>
      <c r="BD11" s="13">
        <v>3869431</v>
      </c>
      <c r="BE11" s="13">
        <v>517620</v>
      </c>
      <c r="BF11" s="20">
        <f aca="true" t="shared" si="3" ref="BF11:BF18">SUM(C11:BE11)</f>
        <v>44554361</v>
      </c>
      <c r="BG11" s="13">
        <v>4096872</v>
      </c>
      <c r="BH11" s="13">
        <f>BF11-BG11</f>
        <v>40457489</v>
      </c>
      <c r="BI11" s="13">
        <v>366218</v>
      </c>
      <c r="BJ11" s="14">
        <f>BH11+BI11</f>
        <v>40823707</v>
      </c>
    </row>
    <row r="12" spans="1:62" ht="13.5">
      <c r="A12" s="26" t="s">
        <v>69</v>
      </c>
      <c r="B12" s="34"/>
      <c r="C12" s="13">
        <v>767804</v>
      </c>
      <c r="D12" s="13">
        <v>592380</v>
      </c>
      <c r="E12" s="13">
        <v>692988</v>
      </c>
      <c r="F12" s="13">
        <v>0</v>
      </c>
      <c r="G12" s="13">
        <v>1297</v>
      </c>
      <c r="H12" s="13">
        <v>13805</v>
      </c>
      <c r="I12" s="13">
        <v>15501</v>
      </c>
      <c r="J12" s="13">
        <v>48021</v>
      </c>
      <c r="K12" s="13">
        <v>35754</v>
      </c>
      <c r="L12" s="13">
        <v>33855</v>
      </c>
      <c r="M12" s="13">
        <v>131434</v>
      </c>
      <c r="N12" s="13">
        <v>149835</v>
      </c>
      <c r="O12" s="13">
        <v>207767</v>
      </c>
      <c r="P12" s="13">
        <v>216418</v>
      </c>
      <c r="Q12" s="13">
        <v>244122</v>
      </c>
      <c r="R12" s="13">
        <v>89959</v>
      </c>
      <c r="S12" s="13">
        <v>113019</v>
      </c>
      <c r="T12" s="13">
        <v>88983</v>
      </c>
      <c r="U12" s="13">
        <v>0</v>
      </c>
      <c r="V12" s="13">
        <v>0</v>
      </c>
      <c r="W12" s="13">
        <v>365564</v>
      </c>
      <c r="X12" s="13">
        <v>50172</v>
      </c>
      <c r="Y12" s="13">
        <v>267637</v>
      </c>
      <c r="Z12" s="13">
        <v>1443188</v>
      </c>
      <c r="AA12" s="13">
        <v>869808</v>
      </c>
      <c r="AB12" s="13">
        <v>1814172</v>
      </c>
      <c r="AC12" s="13">
        <v>899592</v>
      </c>
      <c r="AD12" s="13">
        <v>464995</v>
      </c>
      <c r="AE12" s="13">
        <v>297721</v>
      </c>
      <c r="AF12" s="13">
        <v>200610</v>
      </c>
      <c r="AG12" s="13">
        <v>100043</v>
      </c>
      <c r="AH12" s="13">
        <v>151402</v>
      </c>
      <c r="AI12" s="13">
        <v>60619</v>
      </c>
      <c r="AJ12" s="13">
        <v>72625</v>
      </c>
      <c r="AK12" s="13">
        <v>296989</v>
      </c>
      <c r="AL12" s="13">
        <v>120482</v>
      </c>
      <c r="AM12" s="13">
        <v>239141</v>
      </c>
      <c r="AN12" s="13">
        <v>61813</v>
      </c>
      <c r="AO12" s="13">
        <v>17776</v>
      </c>
      <c r="AP12" s="13">
        <v>99850</v>
      </c>
      <c r="AQ12" s="13">
        <v>112932</v>
      </c>
      <c r="AR12" s="13">
        <v>45735</v>
      </c>
      <c r="AS12" s="13">
        <v>4985</v>
      </c>
      <c r="AT12" s="13">
        <v>9337</v>
      </c>
      <c r="AU12" s="13">
        <v>339517</v>
      </c>
      <c r="AV12" s="13">
        <v>164181</v>
      </c>
      <c r="AW12" s="13">
        <v>29287</v>
      </c>
      <c r="AX12" s="13">
        <v>701572</v>
      </c>
      <c r="AY12" s="13">
        <v>4558</v>
      </c>
      <c r="AZ12" s="13">
        <v>0</v>
      </c>
      <c r="BA12" s="13">
        <v>930419</v>
      </c>
      <c r="BB12" s="13">
        <v>546564</v>
      </c>
      <c r="BC12" s="13">
        <v>0</v>
      </c>
      <c r="BD12" s="13">
        <v>1389403</v>
      </c>
      <c r="BE12" s="13">
        <v>513407</v>
      </c>
      <c r="BF12" s="20">
        <f t="shared" si="3"/>
        <v>16129038</v>
      </c>
      <c r="BG12" s="13">
        <v>1265907</v>
      </c>
      <c r="BH12" s="13">
        <f aca="true" t="shared" si="4" ref="BH12:BH18">BF12-BG12</f>
        <v>14863131</v>
      </c>
      <c r="BI12" s="13">
        <v>11026</v>
      </c>
      <c r="BJ12" s="14">
        <f aca="true" t="shared" si="5" ref="BJ12:BJ18">BH12+BI12</f>
        <v>14874157</v>
      </c>
    </row>
    <row r="13" spans="1:62" ht="13.5">
      <c r="A13" s="26" t="s">
        <v>70</v>
      </c>
      <c r="B13" s="34"/>
      <c r="C13" s="13">
        <v>1642756</v>
      </c>
      <c r="D13" s="13">
        <v>997372</v>
      </c>
      <c r="E13" s="13">
        <v>2157300</v>
      </c>
      <c r="F13" s="13">
        <v>7729</v>
      </c>
      <c r="G13" s="13">
        <v>12783</v>
      </c>
      <c r="H13" s="13">
        <v>28710</v>
      </c>
      <c r="I13" s="13">
        <v>26668</v>
      </c>
      <c r="J13" s="13">
        <v>152760</v>
      </c>
      <c r="K13" s="13">
        <v>96273</v>
      </c>
      <c r="L13" s="13">
        <v>47351</v>
      </c>
      <c r="M13" s="13">
        <v>2092468</v>
      </c>
      <c r="N13" s="13">
        <v>601329</v>
      </c>
      <c r="O13" s="13">
        <v>462093</v>
      </c>
      <c r="P13" s="13">
        <v>545086</v>
      </c>
      <c r="Q13" s="13">
        <v>399749</v>
      </c>
      <c r="R13" s="13">
        <v>253621</v>
      </c>
      <c r="S13" s="13">
        <v>264084</v>
      </c>
      <c r="T13" s="13">
        <v>158192</v>
      </c>
      <c r="U13" s="13">
        <v>0</v>
      </c>
      <c r="V13" s="13">
        <v>0</v>
      </c>
      <c r="W13" s="13">
        <v>746491</v>
      </c>
      <c r="X13" s="13">
        <v>512229</v>
      </c>
      <c r="Y13" s="13">
        <v>557377</v>
      </c>
      <c r="Z13" s="13">
        <v>3742224</v>
      </c>
      <c r="AA13" s="13">
        <v>1870534</v>
      </c>
      <c r="AB13" s="13">
        <v>3086316</v>
      </c>
      <c r="AC13" s="13">
        <v>2126564</v>
      </c>
      <c r="AD13" s="13">
        <v>1161599</v>
      </c>
      <c r="AE13" s="13">
        <v>762355</v>
      </c>
      <c r="AF13" s="13">
        <v>246780</v>
      </c>
      <c r="AG13" s="13">
        <v>225777</v>
      </c>
      <c r="AH13" s="13">
        <v>253512</v>
      </c>
      <c r="AI13" s="13">
        <v>116374</v>
      </c>
      <c r="AJ13" s="13">
        <v>123903</v>
      </c>
      <c r="AK13" s="13">
        <v>1390865</v>
      </c>
      <c r="AL13" s="13">
        <v>443529</v>
      </c>
      <c r="AM13" s="13">
        <v>427359</v>
      </c>
      <c r="AN13" s="13">
        <v>102932</v>
      </c>
      <c r="AO13" s="13">
        <v>49919</v>
      </c>
      <c r="AP13" s="13">
        <v>476832</v>
      </c>
      <c r="AQ13" s="13">
        <v>236860</v>
      </c>
      <c r="AR13" s="13">
        <v>164408</v>
      </c>
      <c r="AS13" s="13">
        <v>54252</v>
      </c>
      <c r="AT13" s="13">
        <v>18607</v>
      </c>
      <c r="AU13" s="13">
        <v>633908</v>
      </c>
      <c r="AV13" s="13">
        <v>451410</v>
      </c>
      <c r="AW13" s="13">
        <v>70370</v>
      </c>
      <c r="AX13" s="13">
        <v>1492277</v>
      </c>
      <c r="AY13" s="13">
        <v>3821</v>
      </c>
      <c r="AZ13" s="13">
        <v>0</v>
      </c>
      <c r="BA13" s="13">
        <v>652107</v>
      </c>
      <c r="BB13" s="13">
        <v>1822559</v>
      </c>
      <c r="BC13" s="13">
        <v>0</v>
      </c>
      <c r="BD13" s="13">
        <v>3275839</v>
      </c>
      <c r="BE13" s="13">
        <v>634850</v>
      </c>
      <c r="BF13" s="20">
        <f t="shared" si="3"/>
        <v>37881063</v>
      </c>
      <c r="BG13" s="13">
        <v>3148937</v>
      </c>
      <c r="BH13" s="13">
        <f t="shared" si="4"/>
        <v>34732126</v>
      </c>
      <c r="BI13" s="13">
        <v>5561</v>
      </c>
      <c r="BJ13" s="14">
        <f t="shared" si="5"/>
        <v>34737687</v>
      </c>
    </row>
    <row r="14" spans="1:62" ht="13.5">
      <c r="A14" s="26" t="s">
        <v>71</v>
      </c>
      <c r="B14" s="34"/>
      <c r="C14" s="13">
        <v>671965</v>
      </c>
      <c r="D14" s="13">
        <v>400088</v>
      </c>
      <c r="E14" s="13">
        <v>464508</v>
      </c>
      <c r="F14" s="13">
        <v>2725</v>
      </c>
      <c r="G14" s="13">
        <v>4032</v>
      </c>
      <c r="H14" s="13">
        <v>6633</v>
      </c>
      <c r="I14" s="13">
        <v>21451</v>
      </c>
      <c r="J14" s="13">
        <v>30037</v>
      </c>
      <c r="K14" s="13">
        <v>31208</v>
      </c>
      <c r="L14" s="13">
        <v>13044</v>
      </c>
      <c r="M14" s="13">
        <v>139322</v>
      </c>
      <c r="N14" s="13">
        <v>146628</v>
      </c>
      <c r="O14" s="13">
        <v>127495</v>
      </c>
      <c r="P14" s="13">
        <v>159844</v>
      </c>
      <c r="Q14" s="13">
        <v>181279</v>
      </c>
      <c r="R14" s="13">
        <v>65490</v>
      </c>
      <c r="S14" s="13">
        <v>132042</v>
      </c>
      <c r="T14" s="13">
        <v>118644</v>
      </c>
      <c r="U14" s="13">
        <v>0</v>
      </c>
      <c r="V14" s="13">
        <v>0</v>
      </c>
      <c r="W14" s="13">
        <v>322286</v>
      </c>
      <c r="X14" s="13">
        <v>0</v>
      </c>
      <c r="Y14" s="13">
        <v>278091</v>
      </c>
      <c r="Z14" s="13">
        <v>1254926</v>
      </c>
      <c r="AA14" s="13">
        <v>585400</v>
      </c>
      <c r="AB14" s="13">
        <v>1330352</v>
      </c>
      <c r="AC14" s="13">
        <v>740881</v>
      </c>
      <c r="AD14" s="13">
        <v>291650</v>
      </c>
      <c r="AE14" s="13">
        <v>258545</v>
      </c>
      <c r="AF14" s="13">
        <v>238410</v>
      </c>
      <c r="AG14" s="13">
        <v>86301</v>
      </c>
      <c r="AH14" s="13">
        <v>124156</v>
      </c>
      <c r="AI14" s="13">
        <v>52506</v>
      </c>
      <c r="AJ14" s="13">
        <v>59226</v>
      </c>
      <c r="AK14" s="13">
        <v>391580</v>
      </c>
      <c r="AL14" s="13">
        <v>150891</v>
      </c>
      <c r="AM14" s="13">
        <v>249285</v>
      </c>
      <c r="AN14" s="13">
        <v>51000</v>
      </c>
      <c r="AO14" s="13">
        <v>23031</v>
      </c>
      <c r="AP14" s="13">
        <v>155402</v>
      </c>
      <c r="AQ14" s="13">
        <v>40962</v>
      </c>
      <c r="AR14" s="13">
        <v>10136</v>
      </c>
      <c r="AS14" s="13">
        <v>0</v>
      </c>
      <c r="AT14" s="13">
        <v>823</v>
      </c>
      <c r="AU14" s="13">
        <v>148122</v>
      </c>
      <c r="AV14" s="13">
        <v>128011</v>
      </c>
      <c r="AW14" s="13">
        <v>23837</v>
      </c>
      <c r="AX14" s="13">
        <v>508408</v>
      </c>
      <c r="AY14" s="13">
        <v>1068</v>
      </c>
      <c r="AZ14" s="13">
        <v>1598</v>
      </c>
      <c r="BA14" s="13">
        <v>205968</v>
      </c>
      <c r="BB14" s="13">
        <v>476753</v>
      </c>
      <c r="BC14" s="13">
        <v>0</v>
      </c>
      <c r="BD14" s="13">
        <v>1162281</v>
      </c>
      <c r="BE14" s="13">
        <v>534449</v>
      </c>
      <c r="BF14" s="20">
        <f t="shared" si="3"/>
        <v>12602770</v>
      </c>
      <c r="BG14" s="13">
        <v>951879</v>
      </c>
      <c r="BH14" s="13">
        <f t="shared" si="4"/>
        <v>11650891</v>
      </c>
      <c r="BI14" s="13">
        <v>-69974</v>
      </c>
      <c r="BJ14" s="14">
        <f t="shared" si="5"/>
        <v>11580917</v>
      </c>
    </row>
    <row r="15" spans="1:62" ht="13.5">
      <c r="A15" s="26" t="s">
        <v>72</v>
      </c>
      <c r="B15" s="34"/>
      <c r="C15" s="13">
        <v>536749</v>
      </c>
      <c r="D15" s="13">
        <v>378177</v>
      </c>
      <c r="E15" s="13">
        <v>453084</v>
      </c>
      <c r="F15" s="13">
        <v>5397</v>
      </c>
      <c r="G15" s="13">
        <v>11297</v>
      </c>
      <c r="H15" s="13">
        <v>13904</v>
      </c>
      <c r="I15" s="13">
        <v>21446</v>
      </c>
      <c r="J15" s="13">
        <v>32058</v>
      </c>
      <c r="K15" s="13">
        <v>22034</v>
      </c>
      <c r="L15" s="13">
        <v>21941</v>
      </c>
      <c r="M15" s="13">
        <v>128543</v>
      </c>
      <c r="N15" s="13">
        <v>138512</v>
      </c>
      <c r="O15" s="13">
        <v>133210</v>
      </c>
      <c r="P15" s="13">
        <v>205642</v>
      </c>
      <c r="Q15" s="13">
        <v>197395</v>
      </c>
      <c r="R15" s="13">
        <v>59708</v>
      </c>
      <c r="S15" s="13">
        <v>83925</v>
      </c>
      <c r="T15" s="13">
        <v>79096</v>
      </c>
      <c r="U15" s="13">
        <v>0</v>
      </c>
      <c r="V15" s="13">
        <v>0</v>
      </c>
      <c r="W15" s="13">
        <v>258656</v>
      </c>
      <c r="X15" s="13">
        <v>32205</v>
      </c>
      <c r="Y15" s="13">
        <v>201901</v>
      </c>
      <c r="Z15" s="13">
        <v>1272668</v>
      </c>
      <c r="AA15" s="13">
        <v>870237</v>
      </c>
      <c r="AB15" s="13">
        <v>1196664</v>
      </c>
      <c r="AC15" s="13">
        <v>683523</v>
      </c>
      <c r="AD15" s="13">
        <v>236502</v>
      </c>
      <c r="AE15" s="13">
        <v>260620</v>
      </c>
      <c r="AF15" s="13">
        <v>151470</v>
      </c>
      <c r="AG15" s="13">
        <v>72174</v>
      </c>
      <c r="AH15" s="13">
        <v>93343</v>
      </c>
      <c r="AI15" s="13">
        <v>51622</v>
      </c>
      <c r="AJ15" s="13">
        <v>46244</v>
      </c>
      <c r="AK15" s="13">
        <v>260219</v>
      </c>
      <c r="AL15" s="13">
        <v>92581</v>
      </c>
      <c r="AM15" s="13">
        <v>197648</v>
      </c>
      <c r="AN15" s="13">
        <v>31040</v>
      </c>
      <c r="AO15" s="13">
        <v>96324</v>
      </c>
      <c r="AP15" s="13">
        <v>97046</v>
      </c>
      <c r="AQ15" s="13">
        <v>24287</v>
      </c>
      <c r="AR15" s="13">
        <v>15575</v>
      </c>
      <c r="AS15" s="13">
        <v>0</v>
      </c>
      <c r="AT15" s="13">
        <v>4645</v>
      </c>
      <c r="AU15" s="13">
        <v>220755</v>
      </c>
      <c r="AV15" s="13">
        <v>90266</v>
      </c>
      <c r="AW15" s="13">
        <v>17974</v>
      </c>
      <c r="AX15" s="13">
        <v>436123</v>
      </c>
      <c r="AY15" s="13">
        <v>1184</v>
      </c>
      <c r="AZ15" s="13">
        <v>0</v>
      </c>
      <c r="BA15" s="13">
        <v>1007270</v>
      </c>
      <c r="BB15" s="13">
        <v>110244</v>
      </c>
      <c r="BC15" s="13">
        <v>0</v>
      </c>
      <c r="BD15" s="13">
        <v>929147</v>
      </c>
      <c r="BE15" s="13">
        <v>363089</v>
      </c>
      <c r="BF15" s="20">
        <f t="shared" si="3"/>
        <v>11945364</v>
      </c>
      <c r="BG15" s="35">
        <v>765267</v>
      </c>
      <c r="BH15" s="13">
        <f t="shared" si="4"/>
        <v>11180097</v>
      </c>
      <c r="BI15" s="13">
        <v>0</v>
      </c>
      <c r="BJ15" s="14">
        <f t="shared" si="5"/>
        <v>11180097</v>
      </c>
    </row>
    <row r="16" spans="1:62" ht="13.5">
      <c r="A16" s="26" t="s">
        <v>73</v>
      </c>
      <c r="B16" s="34"/>
      <c r="C16" s="13">
        <v>567497</v>
      </c>
      <c r="D16" s="13">
        <v>433152</v>
      </c>
      <c r="E16" s="13">
        <v>481848</v>
      </c>
      <c r="F16" s="13">
        <v>0</v>
      </c>
      <c r="G16" s="13">
        <v>0</v>
      </c>
      <c r="H16" s="13">
        <v>0</v>
      </c>
      <c r="I16" s="13">
        <v>0</v>
      </c>
      <c r="J16" s="13">
        <v>30888</v>
      </c>
      <c r="K16" s="13">
        <v>22918</v>
      </c>
      <c r="L16" s="13">
        <v>9576</v>
      </c>
      <c r="M16" s="13">
        <v>504826</v>
      </c>
      <c r="N16" s="13">
        <v>163532</v>
      </c>
      <c r="O16" s="13">
        <v>161208</v>
      </c>
      <c r="P16" s="13">
        <v>178702</v>
      </c>
      <c r="Q16" s="13">
        <v>162112</v>
      </c>
      <c r="R16" s="13">
        <v>72822</v>
      </c>
      <c r="S16" s="13">
        <v>72735</v>
      </c>
      <c r="T16" s="13">
        <v>49435</v>
      </c>
      <c r="U16" s="13">
        <v>0</v>
      </c>
      <c r="V16" s="13">
        <v>0</v>
      </c>
      <c r="W16" s="13">
        <v>272538</v>
      </c>
      <c r="X16" s="13">
        <v>61359</v>
      </c>
      <c r="Y16" s="13">
        <v>207023</v>
      </c>
      <c r="Z16" s="13">
        <v>1295993</v>
      </c>
      <c r="AA16" s="13">
        <v>802760</v>
      </c>
      <c r="AB16" s="13">
        <v>1049920</v>
      </c>
      <c r="AC16" s="13">
        <v>609742</v>
      </c>
      <c r="AD16" s="13">
        <v>226881</v>
      </c>
      <c r="AE16" s="13">
        <v>347023</v>
      </c>
      <c r="AF16" s="13">
        <v>91260</v>
      </c>
      <c r="AG16" s="13">
        <v>76677</v>
      </c>
      <c r="AH16" s="13">
        <v>83228</v>
      </c>
      <c r="AI16" s="13">
        <v>42224</v>
      </c>
      <c r="AJ16" s="13">
        <v>42276</v>
      </c>
      <c r="AK16" s="13">
        <v>349671</v>
      </c>
      <c r="AL16" s="13">
        <v>90619</v>
      </c>
      <c r="AM16" s="13">
        <v>204897</v>
      </c>
      <c r="AN16" s="13">
        <v>32543</v>
      </c>
      <c r="AO16" s="13">
        <v>13052</v>
      </c>
      <c r="AP16" s="13">
        <v>67450</v>
      </c>
      <c r="AQ16" s="13">
        <v>6583</v>
      </c>
      <c r="AR16" s="13">
        <v>6321</v>
      </c>
      <c r="AS16" s="13">
        <v>0</v>
      </c>
      <c r="AT16" s="13">
        <v>3189</v>
      </c>
      <c r="AU16" s="13">
        <v>106202</v>
      </c>
      <c r="AV16" s="13">
        <v>112060</v>
      </c>
      <c r="AW16" s="13">
        <v>19251</v>
      </c>
      <c r="AX16" s="13">
        <v>476765</v>
      </c>
      <c r="AY16" s="13">
        <v>940</v>
      </c>
      <c r="AZ16" s="13">
        <v>0</v>
      </c>
      <c r="BA16" s="13">
        <v>751439</v>
      </c>
      <c r="BB16" s="13">
        <v>405433</v>
      </c>
      <c r="BC16" s="13">
        <v>0</v>
      </c>
      <c r="BD16" s="13">
        <v>1003447</v>
      </c>
      <c r="BE16" s="13">
        <v>359031</v>
      </c>
      <c r="BF16" s="20">
        <f t="shared" si="3"/>
        <v>12129048</v>
      </c>
      <c r="BG16" s="13">
        <v>890130</v>
      </c>
      <c r="BH16" s="13">
        <f t="shared" si="4"/>
        <v>11238918</v>
      </c>
      <c r="BI16" s="13">
        <v>15731</v>
      </c>
      <c r="BJ16" s="14">
        <f t="shared" si="5"/>
        <v>11254649</v>
      </c>
    </row>
    <row r="17" spans="1:62" ht="13.5">
      <c r="A17" s="27" t="s">
        <v>74</v>
      </c>
      <c r="B17" s="34"/>
      <c r="C17" s="13">
        <v>394643</v>
      </c>
      <c r="D17" s="13">
        <v>195852</v>
      </c>
      <c r="E17" s="13">
        <v>274176</v>
      </c>
      <c r="F17" s="13">
        <v>0</v>
      </c>
      <c r="G17" s="13">
        <v>0</v>
      </c>
      <c r="H17" s="13">
        <v>1628</v>
      </c>
      <c r="I17" s="13">
        <v>2724</v>
      </c>
      <c r="J17" s="13">
        <v>22087</v>
      </c>
      <c r="K17" s="13">
        <v>20885</v>
      </c>
      <c r="L17" s="13">
        <v>22356</v>
      </c>
      <c r="M17" s="13">
        <v>171381</v>
      </c>
      <c r="N17" s="13">
        <v>56627</v>
      </c>
      <c r="O17" s="13">
        <v>101890</v>
      </c>
      <c r="P17" s="13">
        <v>68248</v>
      </c>
      <c r="Q17" s="13">
        <v>93453</v>
      </c>
      <c r="R17" s="13">
        <v>42864</v>
      </c>
      <c r="S17" s="13">
        <v>66021</v>
      </c>
      <c r="T17" s="13">
        <v>39548</v>
      </c>
      <c r="U17" s="13">
        <v>0</v>
      </c>
      <c r="V17" s="13">
        <v>0</v>
      </c>
      <c r="W17" s="13">
        <v>193617</v>
      </c>
      <c r="X17" s="13">
        <v>10170</v>
      </c>
      <c r="Y17" s="13">
        <v>121767</v>
      </c>
      <c r="Z17" s="13">
        <v>877407</v>
      </c>
      <c r="AA17" s="13">
        <v>381667</v>
      </c>
      <c r="AB17" s="13">
        <v>880736</v>
      </c>
      <c r="AC17" s="13">
        <v>427798</v>
      </c>
      <c r="AD17" s="13">
        <v>137673</v>
      </c>
      <c r="AE17" s="13">
        <v>108149</v>
      </c>
      <c r="AF17" s="13">
        <v>83160</v>
      </c>
      <c r="AG17" s="13">
        <v>56003</v>
      </c>
      <c r="AH17" s="13">
        <v>71322</v>
      </c>
      <c r="AI17" s="13">
        <v>34379</v>
      </c>
      <c r="AJ17" s="13">
        <v>35497</v>
      </c>
      <c r="AK17" s="13">
        <v>205446</v>
      </c>
      <c r="AL17" s="13">
        <v>49130</v>
      </c>
      <c r="AM17" s="13">
        <v>115872</v>
      </c>
      <c r="AN17" s="13">
        <v>29388</v>
      </c>
      <c r="AO17" s="13">
        <v>34556</v>
      </c>
      <c r="AP17" s="13">
        <v>134984</v>
      </c>
      <c r="AQ17" s="13">
        <v>28300</v>
      </c>
      <c r="AR17" s="13">
        <v>18950</v>
      </c>
      <c r="AS17" s="13">
        <v>0</v>
      </c>
      <c r="AT17" s="13">
        <v>2271</v>
      </c>
      <c r="AU17" s="13">
        <v>100686</v>
      </c>
      <c r="AV17" s="13">
        <v>67207</v>
      </c>
      <c r="AW17" s="13">
        <v>12226</v>
      </c>
      <c r="AX17" s="13">
        <v>289970</v>
      </c>
      <c r="AY17" s="13">
        <v>670</v>
      </c>
      <c r="AZ17" s="13">
        <v>0</v>
      </c>
      <c r="BA17" s="13">
        <v>258143</v>
      </c>
      <c r="BB17" s="13">
        <v>293571</v>
      </c>
      <c r="BC17" s="13">
        <v>0</v>
      </c>
      <c r="BD17" s="13">
        <v>692495</v>
      </c>
      <c r="BE17" s="13">
        <v>208610</v>
      </c>
      <c r="BF17" s="20">
        <f t="shared" si="3"/>
        <v>7536203</v>
      </c>
      <c r="BG17" s="13">
        <v>531998</v>
      </c>
      <c r="BH17" s="13">
        <f t="shared" si="4"/>
        <v>7004205</v>
      </c>
      <c r="BI17" s="13">
        <v>0</v>
      </c>
      <c r="BJ17" s="14">
        <f t="shared" si="5"/>
        <v>7004205</v>
      </c>
    </row>
    <row r="18" spans="1:62" ht="13.5">
      <c r="A18" s="26" t="s">
        <v>75</v>
      </c>
      <c r="B18" s="34"/>
      <c r="C18" s="13">
        <v>582174</v>
      </c>
      <c r="D18" s="13">
        <v>505607</v>
      </c>
      <c r="E18" s="13">
        <v>518976</v>
      </c>
      <c r="F18" s="13">
        <v>0</v>
      </c>
      <c r="G18" s="13">
        <v>0</v>
      </c>
      <c r="H18" s="13">
        <v>0</v>
      </c>
      <c r="I18" s="13">
        <v>0</v>
      </c>
      <c r="J18" s="13">
        <v>24941</v>
      </c>
      <c r="K18" s="13">
        <v>22803</v>
      </c>
      <c r="L18" s="13">
        <v>10368</v>
      </c>
      <c r="M18" s="13">
        <v>862486</v>
      </c>
      <c r="N18" s="13">
        <v>172952</v>
      </c>
      <c r="O18" s="13">
        <v>171795</v>
      </c>
      <c r="P18" s="13">
        <v>156252</v>
      </c>
      <c r="Q18" s="13">
        <v>199302</v>
      </c>
      <c r="R18" s="13">
        <v>95323</v>
      </c>
      <c r="S18" s="13">
        <v>89520</v>
      </c>
      <c r="T18" s="13">
        <v>69209</v>
      </c>
      <c r="U18" s="13">
        <v>0</v>
      </c>
      <c r="V18" s="13">
        <v>0</v>
      </c>
      <c r="W18" s="13">
        <v>280689</v>
      </c>
      <c r="X18" s="13">
        <v>107124</v>
      </c>
      <c r="Y18" s="13">
        <v>155758</v>
      </c>
      <c r="Z18" s="13">
        <v>1519739</v>
      </c>
      <c r="AA18" s="13">
        <v>959078</v>
      </c>
      <c r="AB18" s="13">
        <v>1259088</v>
      </c>
      <c r="AC18" s="13">
        <v>722499</v>
      </c>
      <c r="AD18" s="13">
        <v>355128</v>
      </c>
      <c r="AE18" s="13">
        <v>446042</v>
      </c>
      <c r="AF18" s="13">
        <v>211950</v>
      </c>
      <c r="AG18" s="13">
        <v>76764</v>
      </c>
      <c r="AH18" s="13">
        <v>88158</v>
      </c>
      <c r="AI18" s="13">
        <v>45368</v>
      </c>
      <c r="AJ18" s="13">
        <v>42704</v>
      </c>
      <c r="AK18" s="13">
        <v>562061</v>
      </c>
      <c r="AL18" s="13">
        <v>100513</v>
      </c>
      <c r="AM18" s="13">
        <v>229816</v>
      </c>
      <c r="AN18" s="13">
        <v>40052</v>
      </c>
      <c r="AO18" s="13">
        <v>75457</v>
      </c>
      <c r="AP18" s="13">
        <v>164180</v>
      </c>
      <c r="AQ18" s="13">
        <v>25286</v>
      </c>
      <c r="AR18" s="13">
        <v>46858</v>
      </c>
      <c r="AS18" s="13">
        <v>1913</v>
      </c>
      <c r="AT18" s="13">
        <v>11254</v>
      </c>
      <c r="AU18" s="13">
        <v>275118</v>
      </c>
      <c r="AV18" s="13">
        <v>107078</v>
      </c>
      <c r="AW18" s="13">
        <v>18738</v>
      </c>
      <c r="AX18" s="13">
        <v>648072</v>
      </c>
      <c r="AY18" s="13">
        <v>1580</v>
      </c>
      <c r="AZ18" s="13">
        <v>0</v>
      </c>
      <c r="BA18" s="13">
        <v>1655744</v>
      </c>
      <c r="BB18" s="13">
        <v>361201</v>
      </c>
      <c r="BC18" s="13">
        <v>0</v>
      </c>
      <c r="BD18" s="13">
        <v>1005387</v>
      </c>
      <c r="BE18" s="13">
        <v>432548</v>
      </c>
      <c r="BF18" s="20">
        <f t="shared" si="3"/>
        <v>15514653</v>
      </c>
      <c r="BG18" s="13">
        <v>949004</v>
      </c>
      <c r="BH18" s="13">
        <f t="shared" si="4"/>
        <v>14565649</v>
      </c>
      <c r="BI18" s="13">
        <v>90027</v>
      </c>
      <c r="BJ18" s="14">
        <f t="shared" si="5"/>
        <v>14655676</v>
      </c>
    </row>
    <row r="19" spans="1:62" ht="13.5">
      <c r="A19" s="68" t="s">
        <v>82</v>
      </c>
      <c r="B19" s="69"/>
      <c r="C19" s="11">
        <f aca="true" t="shared" si="6" ref="C19:AH19">SUM(C20:C30)</f>
        <v>1662561</v>
      </c>
      <c r="D19" s="11">
        <f t="shared" si="6"/>
        <v>1335763</v>
      </c>
      <c r="E19" s="11">
        <f t="shared" si="6"/>
        <v>1303968</v>
      </c>
      <c r="F19" s="11">
        <f t="shared" si="6"/>
        <v>108494</v>
      </c>
      <c r="G19" s="11">
        <f t="shared" si="6"/>
        <v>117361</v>
      </c>
      <c r="H19" s="11">
        <f t="shared" si="6"/>
        <v>56771</v>
      </c>
      <c r="I19" s="11">
        <f t="shared" si="6"/>
        <v>71315</v>
      </c>
      <c r="J19" s="11">
        <f t="shared" si="6"/>
        <v>25384</v>
      </c>
      <c r="K19" s="11">
        <f t="shared" si="6"/>
        <v>43738</v>
      </c>
      <c r="L19" s="11">
        <f t="shared" si="6"/>
        <v>42676</v>
      </c>
      <c r="M19" s="11">
        <f t="shared" si="6"/>
        <v>883293</v>
      </c>
      <c r="N19" s="11">
        <f t="shared" si="6"/>
        <v>305275</v>
      </c>
      <c r="O19" s="11">
        <f t="shared" si="6"/>
        <v>365344</v>
      </c>
      <c r="P19" s="11">
        <f t="shared" si="6"/>
        <v>415774</v>
      </c>
      <c r="Q19" s="11">
        <f t="shared" si="6"/>
        <v>534015</v>
      </c>
      <c r="R19" s="11">
        <f t="shared" si="6"/>
        <v>233592</v>
      </c>
      <c r="S19" s="11">
        <f t="shared" si="6"/>
        <v>194706</v>
      </c>
      <c r="T19" s="11">
        <f t="shared" si="6"/>
        <v>249152</v>
      </c>
      <c r="U19" s="11">
        <f t="shared" si="6"/>
        <v>0</v>
      </c>
      <c r="V19" s="11">
        <f t="shared" si="6"/>
        <v>0</v>
      </c>
      <c r="W19" s="11">
        <f t="shared" si="6"/>
        <v>826923</v>
      </c>
      <c r="X19" s="11">
        <f t="shared" si="6"/>
        <v>2712</v>
      </c>
      <c r="Y19" s="11">
        <f t="shared" si="6"/>
        <v>0</v>
      </c>
      <c r="Z19" s="11">
        <f t="shared" si="6"/>
        <v>2563525</v>
      </c>
      <c r="AA19" s="11">
        <f t="shared" si="6"/>
        <v>3106537</v>
      </c>
      <c r="AB19" s="11">
        <f t="shared" si="6"/>
        <v>3836220</v>
      </c>
      <c r="AC19" s="11">
        <f t="shared" si="6"/>
        <v>1606773</v>
      </c>
      <c r="AD19" s="11">
        <f t="shared" si="6"/>
        <v>607309</v>
      </c>
      <c r="AE19" s="11">
        <f t="shared" si="6"/>
        <v>1084395</v>
      </c>
      <c r="AF19" s="11">
        <f t="shared" si="6"/>
        <v>803520</v>
      </c>
      <c r="AG19" s="11">
        <f t="shared" si="6"/>
        <v>225836</v>
      </c>
      <c r="AH19" s="11">
        <f t="shared" si="6"/>
        <v>384455</v>
      </c>
      <c r="AI19" s="11">
        <f aca="true" t="shared" si="7" ref="AI19:BJ19">SUM(AI20:AI30)</f>
        <v>133560</v>
      </c>
      <c r="AJ19" s="11">
        <f t="shared" si="7"/>
        <v>142498</v>
      </c>
      <c r="AK19" s="11">
        <f t="shared" si="7"/>
        <v>1825020</v>
      </c>
      <c r="AL19" s="11">
        <f t="shared" si="7"/>
        <v>394156</v>
      </c>
      <c r="AM19" s="11">
        <f t="shared" si="7"/>
        <v>1433547</v>
      </c>
      <c r="AN19" s="11">
        <f>SUM(AN20:AN30)</f>
        <v>224978</v>
      </c>
      <c r="AO19" s="11">
        <f t="shared" si="7"/>
        <v>252408</v>
      </c>
      <c r="AP19" s="11">
        <f t="shared" si="7"/>
        <v>1083712</v>
      </c>
      <c r="AQ19" s="11">
        <f t="shared" si="7"/>
        <v>150361</v>
      </c>
      <c r="AR19" s="11">
        <f t="shared" si="7"/>
        <v>215761</v>
      </c>
      <c r="AS19" s="11">
        <f t="shared" si="7"/>
        <v>4316</v>
      </c>
      <c r="AT19" s="11">
        <f t="shared" si="7"/>
        <v>39018</v>
      </c>
      <c r="AU19" s="11">
        <f t="shared" si="7"/>
        <v>1067483</v>
      </c>
      <c r="AV19" s="11">
        <f t="shared" si="7"/>
        <v>192531</v>
      </c>
      <c r="AW19" s="11">
        <f t="shared" si="7"/>
        <v>38610</v>
      </c>
      <c r="AX19" s="11">
        <f t="shared" si="7"/>
        <v>1717129</v>
      </c>
      <c r="AY19" s="11">
        <f t="shared" si="7"/>
        <v>6793</v>
      </c>
      <c r="AZ19" s="11">
        <f t="shared" si="7"/>
        <v>0</v>
      </c>
      <c r="BA19" s="11">
        <f t="shared" si="7"/>
        <v>5288895</v>
      </c>
      <c r="BB19" s="11">
        <f t="shared" si="7"/>
        <v>833507</v>
      </c>
      <c r="BC19" s="11">
        <f t="shared" si="7"/>
        <v>0</v>
      </c>
      <c r="BD19" s="11">
        <f t="shared" si="7"/>
        <v>3580949</v>
      </c>
      <c r="BE19" s="11">
        <f t="shared" si="7"/>
        <v>1748082</v>
      </c>
      <c r="BF19" s="11">
        <f t="shared" si="7"/>
        <v>43370701</v>
      </c>
      <c r="BG19" s="11">
        <f t="shared" si="7"/>
        <v>2335035</v>
      </c>
      <c r="BH19" s="11">
        <f t="shared" si="7"/>
        <v>41035666</v>
      </c>
      <c r="BI19" s="11">
        <f t="shared" si="7"/>
        <v>29501</v>
      </c>
      <c r="BJ19" s="12">
        <f t="shared" si="7"/>
        <v>41065167</v>
      </c>
    </row>
    <row r="20" spans="1:62" ht="13.5">
      <c r="A20" s="26" t="s">
        <v>64</v>
      </c>
      <c r="B20" s="34"/>
      <c r="C20" s="13">
        <v>271652</v>
      </c>
      <c r="D20" s="13">
        <v>246950</v>
      </c>
      <c r="E20" s="13">
        <v>181152</v>
      </c>
      <c r="F20" s="13">
        <v>0</v>
      </c>
      <c r="G20" s="13">
        <v>0</v>
      </c>
      <c r="H20" s="13">
        <v>0</v>
      </c>
      <c r="I20" s="13">
        <v>0</v>
      </c>
      <c r="J20" s="13">
        <v>6275</v>
      </c>
      <c r="K20" s="13">
        <v>7864</v>
      </c>
      <c r="L20" s="13">
        <v>12743</v>
      </c>
      <c r="M20" s="13">
        <v>231511</v>
      </c>
      <c r="N20" s="13">
        <v>37877</v>
      </c>
      <c r="O20" s="13">
        <v>26270</v>
      </c>
      <c r="P20" s="13">
        <v>92494</v>
      </c>
      <c r="Q20" s="13">
        <v>104896</v>
      </c>
      <c r="R20" s="13">
        <v>65196</v>
      </c>
      <c r="S20" s="13">
        <v>21261</v>
      </c>
      <c r="T20" s="13">
        <v>19774</v>
      </c>
      <c r="U20" s="13">
        <v>0</v>
      </c>
      <c r="V20" s="13">
        <v>0</v>
      </c>
      <c r="W20" s="13">
        <v>135567</v>
      </c>
      <c r="X20" s="13">
        <v>2712</v>
      </c>
      <c r="Y20" s="13">
        <v>0</v>
      </c>
      <c r="Z20" s="13">
        <v>353322</v>
      </c>
      <c r="AA20" s="13">
        <v>659855</v>
      </c>
      <c r="AB20" s="13">
        <v>484636</v>
      </c>
      <c r="AC20" s="13">
        <v>282192</v>
      </c>
      <c r="AD20" s="13">
        <v>112347</v>
      </c>
      <c r="AE20" s="13">
        <v>210488</v>
      </c>
      <c r="AF20" s="13">
        <v>126090</v>
      </c>
      <c r="AG20" s="13">
        <v>37101</v>
      </c>
      <c r="AH20" s="13">
        <v>49740</v>
      </c>
      <c r="AI20" s="13">
        <v>19461</v>
      </c>
      <c r="AJ20" s="13">
        <v>20441</v>
      </c>
      <c r="AK20" s="13">
        <v>185570</v>
      </c>
      <c r="AL20" s="13">
        <v>59569</v>
      </c>
      <c r="AM20" s="13">
        <v>151681</v>
      </c>
      <c r="AN20" s="13">
        <v>39117</v>
      </c>
      <c r="AO20" s="13">
        <v>33436</v>
      </c>
      <c r="AP20" s="13">
        <v>86995</v>
      </c>
      <c r="AQ20" s="13">
        <v>24359</v>
      </c>
      <c r="AR20" s="13">
        <v>115752</v>
      </c>
      <c r="AS20" s="13">
        <v>2320</v>
      </c>
      <c r="AT20" s="13">
        <v>2105</v>
      </c>
      <c r="AU20" s="13">
        <v>56713</v>
      </c>
      <c r="AV20" s="13">
        <v>31509</v>
      </c>
      <c r="AW20" s="13">
        <v>6901</v>
      </c>
      <c r="AX20" s="13">
        <v>259892</v>
      </c>
      <c r="AY20" s="13">
        <v>1159</v>
      </c>
      <c r="AZ20" s="13">
        <v>0</v>
      </c>
      <c r="BA20" s="13">
        <v>1301185</v>
      </c>
      <c r="BB20" s="13">
        <v>213843</v>
      </c>
      <c r="BC20" s="13">
        <v>0</v>
      </c>
      <c r="BD20" s="13">
        <v>482642</v>
      </c>
      <c r="BE20" s="13">
        <v>286780</v>
      </c>
      <c r="BF20" s="20">
        <f aca="true" t="shared" si="8" ref="BF20:BF30">SUM(C20:BE20)</f>
        <v>7161395</v>
      </c>
      <c r="BG20" s="13">
        <v>390528</v>
      </c>
      <c r="BH20" s="13">
        <f aca="true" t="shared" si="9" ref="BH20:BH30">BF20-BG20</f>
        <v>6770867</v>
      </c>
      <c r="BI20" s="13">
        <v>29938</v>
      </c>
      <c r="BJ20" s="14">
        <f aca="true" t="shared" si="10" ref="BJ20:BJ30">BH20+BI20</f>
        <v>6800805</v>
      </c>
    </row>
    <row r="21" spans="1:62" ht="13.5">
      <c r="A21" s="26" t="s">
        <v>76</v>
      </c>
      <c r="B21" s="34"/>
      <c r="C21" s="13">
        <v>137225</v>
      </c>
      <c r="D21" s="13">
        <v>155194</v>
      </c>
      <c r="E21" s="13">
        <v>181560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3010</v>
      </c>
      <c r="L21" s="13">
        <v>0</v>
      </c>
      <c r="M21" s="13">
        <v>71403</v>
      </c>
      <c r="N21" s="13">
        <v>38318</v>
      </c>
      <c r="O21" s="13">
        <v>37877</v>
      </c>
      <c r="P21" s="13">
        <v>45798</v>
      </c>
      <c r="Q21" s="13">
        <v>38144</v>
      </c>
      <c r="R21" s="13">
        <v>22123</v>
      </c>
      <c r="S21" s="13">
        <v>13428</v>
      </c>
      <c r="T21" s="13">
        <v>19774</v>
      </c>
      <c r="U21" s="13">
        <v>0</v>
      </c>
      <c r="V21" s="13">
        <v>0</v>
      </c>
      <c r="W21" s="13">
        <v>68160</v>
      </c>
      <c r="X21" s="13">
        <v>0</v>
      </c>
      <c r="Y21" s="13">
        <v>0</v>
      </c>
      <c r="Z21" s="13">
        <v>248391</v>
      </c>
      <c r="AA21" s="13">
        <v>281513</v>
      </c>
      <c r="AB21" s="13">
        <v>312460</v>
      </c>
      <c r="AC21" s="13">
        <v>119821</v>
      </c>
      <c r="AD21" s="13">
        <v>27891</v>
      </c>
      <c r="AE21" s="13">
        <v>101094</v>
      </c>
      <c r="AF21" s="13">
        <v>74790</v>
      </c>
      <c r="AG21" s="13">
        <v>17951</v>
      </c>
      <c r="AH21" s="13">
        <v>31577</v>
      </c>
      <c r="AI21" s="13">
        <v>9963</v>
      </c>
      <c r="AJ21" s="13">
        <v>10252</v>
      </c>
      <c r="AK21" s="13">
        <v>113852</v>
      </c>
      <c r="AL21" s="13">
        <v>40096</v>
      </c>
      <c r="AM21" s="13">
        <v>179623</v>
      </c>
      <c r="AN21" s="13">
        <v>20075</v>
      </c>
      <c r="AO21" s="13">
        <v>30634</v>
      </c>
      <c r="AP21" s="13">
        <v>24850</v>
      </c>
      <c r="AQ21" s="13">
        <v>8312</v>
      </c>
      <c r="AR21" s="13">
        <v>12505</v>
      </c>
      <c r="AS21" s="13">
        <v>0</v>
      </c>
      <c r="AT21" s="13">
        <v>1289</v>
      </c>
      <c r="AU21" s="13">
        <v>62945</v>
      </c>
      <c r="AV21" s="13">
        <v>12045</v>
      </c>
      <c r="AW21" s="13">
        <v>2650</v>
      </c>
      <c r="AX21" s="13">
        <v>150776</v>
      </c>
      <c r="AY21" s="13">
        <v>154</v>
      </c>
      <c r="AZ21" s="13">
        <v>0</v>
      </c>
      <c r="BA21" s="13">
        <v>491825</v>
      </c>
      <c r="BB21" s="13">
        <v>132304</v>
      </c>
      <c r="BC21" s="13">
        <v>0</v>
      </c>
      <c r="BD21" s="13">
        <v>314790</v>
      </c>
      <c r="BE21" s="13">
        <v>180149</v>
      </c>
      <c r="BF21" s="20">
        <f t="shared" si="8"/>
        <v>3846591</v>
      </c>
      <c r="BG21" s="13">
        <v>201527</v>
      </c>
      <c r="BH21" s="13">
        <f t="shared" si="9"/>
        <v>3645064</v>
      </c>
      <c r="BI21" s="13">
        <v>0</v>
      </c>
      <c r="BJ21" s="14">
        <f t="shared" si="10"/>
        <v>3645064</v>
      </c>
    </row>
    <row r="22" spans="1:62" ht="13.5">
      <c r="A22" s="26" t="s">
        <v>77</v>
      </c>
      <c r="B22" s="34"/>
      <c r="C22" s="13">
        <v>102686</v>
      </c>
      <c r="D22" s="13">
        <v>63992</v>
      </c>
      <c r="E22" s="13">
        <v>92412</v>
      </c>
      <c r="F22" s="13">
        <v>0</v>
      </c>
      <c r="G22" s="13">
        <v>0</v>
      </c>
      <c r="H22" s="13">
        <v>0</v>
      </c>
      <c r="I22" s="13">
        <v>0</v>
      </c>
      <c r="J22" s="13">
        <v>3198</v>
      </c>
      <c r="K22" s="13">
        <v>3361</v>
      </c>
      <c r="L22" s="13">
        <v>2714</v>
      </c>
      <c r="M22" s="13">
        <v>27782</v>
      </c>
      <c r="N22" s="13">
        <v>14600</v>
      </c>
      <c r="O22" s="13">
        <v>22770</v>
      </c>
      <c r="P22" s="13">
        <v>19756</v>
      </c>
      <c r="Q22" s="13">
        <v>28608</v>
      </c>
      <c r="R22" s="13">
        <v>8673</v>
      </c>
      <c r="S22" s="13">
        <v>5595</v>
      </c>
      <c r="T22" s="13">
        <v>9887</v>
      </c>
      <c r="U22" s="13">
        <v>0</v>
      </c>
      <c r="V22" s="13">
        <v>0</v>
      </c>
      <c r="W22" s="13">
        <v>50046</v>
      </c>
      <c r="X22" s="13">
        <v>0</v>
      </c>
      <c r="Y22" s="13">
        <v>0</v>
      </c>
      <c r="Z22" s="13">
        <v>122470</v>
      </c>
      <c r="AA22" s="13">
        <v>128068</v>
      </c>
      <c r="AB22" s="13">
        <v>243916</v>
      </c>
      <c r="AC22" s="13">
        <v>89015</v>
      </c>
      <c r="AD22" s="13">
        <v>37170</v>
      </c>
      <c r="AE22" s="13">
        <v>56108</v>
      </c>
      <c r="AF22" s="13">
        <v>35370</v>
      </c>
      <c r="AG22" s="13">
        <v>13685</v>
      </c>
      <c r="AH22" s="13">
        <v>27510</v>
      </c>
      <c r="AI22" s="13">
        <v>7314</v>
      </c>
      <c r="AJ22" s="13">
        <v>9034</v>
      </c>
      <c r="AK22" s="13">
        <v>78340</v>
      </c>
      <c r="AL22" s="13">
        <v>17196</v>
      </c>
      <c r="AM22" s="13">
        <v>99118</v>
      </c>
      <c r="AN22" s="13">
        <v>20077</v>
      </c>
      <c r="AO22" s="13">
        <v>18553</v>
      </c>
      <c r="AP22" s="13">
        <v>5551</v>
      </c>
      <c r="AQ22" s="13">
        <v>16838</v>
      </c>
      <c r="AR22" s="13">
        <v>3381</v>
      </c>
      <c r="AS22" s="13">
        <v>0</v>
      </c>
      <c r="AT22" s="13">
        <v>690</v>
      </c>
      <c r="AU22" s="13">
        <v>55263</v>
      </c>
      <c r="AV22" s="13">
        <v>11020</v>
      </c>
      <c r="AW22" s="13">
        <v>2350</v>
      </c>
      <c r="AX22" s="13">
        <v>90627</v>
      </c>
      <c r="AY22" s="13">
        <v>151</v>
      </c>
      <c r="AZ22" s="13">
        <v>0</v>
      </c>
      <c r="BA22" s="13">
        <v>117461</v>
      </c>
      <c r="BB22" s="13">
        <v>0</v>
      </c>
      <c r="BC22" s="13">
        <v>0</v>
      </c>
      <c r="BD22" s="13">
        <v>278887</v>
      </c>
      <c r="BE22" s="13">
        <v>78145</v>
      </c>
      <c r="BF22" s="20">
        <f t="shared" si="8"/>
        <v>2119388</v>
      </c>
      <c r="BG22" s="13">
        <v>113991</v>
      </c>
      <c r="BH22" s="13">
        <f t="shared" si="9"/>
        <v>2005397</v>
      </c>
      <c r="BI22" s="13">
        <v>512</v>
      </c>
      <c r="BJ22" s="14">
        <f t="shared" si="10"/>
        <v>2005909</v>
      </c>
    </row>
    <row r="23" spans="1:62" ht="13.5">
      <c r="A23" s="26" t="s">
        <v>78</v>
      </c>
      <c r="B23" s="34"/>
      <c r="C23" s="13">
        <v>138240</v>
      </c>
      <c r="D23" s="13">
        <v>121419</v>
      </c>
      <c r="E23" s="13">
        <v>141780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2911</v>
      </c>
      <c r="L23" s="13">
        <v>0</v>
      </c>
      <c r="M23" s="13">
        <v>100605</v>
      </c>
      <c r="N23" s="13">
        <v>14963</v>
      </c>
      <c r="O23" s="13">
        <v>43503</v>
      </c>
      <c r="P23" s="13">
        <v>21552</v>
      </c>
      <c r="Q23" s="13">
        <v>19072</v>
      </c>
      <c r="R23" s="13">
        <v>15461</v>
      </c>
      <c r="S23" s="13">
        <v>21261</v>
      </c>
      <c r="T23" s="13">
        <v>19774</v>
      </c>
      <c r="U23" s="13">
        <v>0</v>
      </c>
      <c r="V23" s="13">
        <v>0</v>
      </c>
      <c r="W23" s="13">
        <v>68720</v>
      </c>
      <c r="X23" s="13">
        <v>0</v>
      </c>
      <c r="Y23" s="13">
        <v>0</v>
      </c>
      <c r="Z23" s="13">
        <v>178254</v>
      </c>
      <c r="AA23" s="13">
        <v>188712</v>
      </c>
      <c r="AB23" s="13">
        <v>342312</v>
      </c>
      <c r="AC23" s="13">
        <v>125182</v>
      </c>
      <c r="AD23" s="13">
        <v>30124</v>
      </c>
      <c r="AE23" s="13">
        <v>100762</v>
      </c>
      <c r="AF23" s="13">
        <v>85050</v>
      </c>
      <c r="AG23" s="13">
        <v>17481</v>
      </c>
      <c r="AH23" s="13">
        <v>33648</v>
      </c>
      <c r="AI23" s="13">
        <v>11619</v>
      </c>
      <c r="AJ23" s="13">
        <v>11173</v>
      </c>
      <c r="AK23" s="13">
        <v>109346</v>
      </c>
      <c r="AL23" s="13">
        <v>42773</v>
      </c>
      <c r="AM23" s="13">
        <v>175411</v>
      </c>
      <c r="AN23" s="13">
        <v>21955</v>
      </c>
      <c r="AO23" s="13">
        <v>31369</v>
      </c>
      <c r="AP23" s="13">
        <v>73030</v>
      </c>
      <c r="AQ23" s="13">
        <v>3582</v>
      </c>
      <c r="AR23" s="13">
        <v>11646</v>
      </c>
      <c r="AS23" s="13">
        <v>0</v>
      </c>
      <c r="AT23" s="13">
        <v>1703</v>
      </c>
      <c r="AU23" s="13">
        <v>49797</v>
      </c>
      <c r="AV23" s="13">
        <v>11796</v>
      </c>
      <c r="AW23" s="13">
        <v>2780</v>
      </c>
      <c r="AX23" s="13">
        <v>150197</v>
      </c>
      <c r="AY23" s="13">
        <v>339</v>
      </c>
      <c r="AZ23" s="13">
        <v>0</v>
      </c>
      <c r="BA23" s="13">
        <v>370897</v>
      </c>
      <c r="BB23" s="13">
        <v>111740</v>
      </c>
      <c r="BC23" s="13">
        <v>0</v>
      </c>
      <c r="BD23" s="13">
        <v>311101</v>
      </c>
      <c r="BE23" s="13">
        <v>189274</v>
      </c>
      <c r="BF23" s="20">
        <f t="shared" si="8"/>
        <v>3522314</v>
      </c>
      <c r="BG23" s="13">
        <v>184273</v>
      </c>
      <c r="BH23" s="13">
        <f t="shared" si="9"/>
        <v>3338041</v>
      </c>
      <c r="BI23" s="13">
        <v>2815</v>
      </c>
      <c r="BJ23" s="14">
        <f t="shared" si="10"/>
        <v>3340856</v>
      </c>
    </row>
    <row r="24" spans="1:62" ht="13.5">
      <c r="A24" s="26" t="s">
        <v>79</v>
      </c>
      <c r="B24" s="34"/>
      <c r="C24" s="13">
        <v>242557</v>
      </c>
      <c r="D24" s="13">
        <v>282545</v>
      </c>
      <c r="E24" s="13">
        <v>214404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6506</v>
      </c>
      <c r="L24" s="13">
        <v>0</v>
      </c>
      <c r="M24" s="13">
        <v>181380</v>
      </c>
      <c r="N24" s="13">
        <v>31250</v>
      </c>
      <c r="O24" s="13">
        <v>49616</v>
      </c>
      <c r="P24" s="13">
        <v>53880</v>
      </c>
      <c r="Q24" s="13">
        <v>84870</v>
      </c>
      <c r="R24" s="13">
        <v>38548</v>
      </c>
      <c r="S24" s="13">
        <v>19023</v>
      </c>
      <c r="T24" s="13">
        <v>29661</v>
      </c>
      <c r="U24" s="13">
        <v>0</v>
      </c>
      <c r="V24" s="13">
        <v>0</v>
      </c>
      <c r="W24" s="13">
        <v>121392</v>
      </c>
      <c r="X24" s="13">
        <v>0</v>
      </c>
      <c r="Y24" s="13">
        <v>0</v>
      </c>
      <c r="Z24" s="13">
        <v>412212</v>
      </c>
      <c r="AA24" s="13">
        <v>483223</v>
      </c>
      <c r="AB24" s="13">
        <v>585412</v>
      </c>
      <c r="AC24" s="13">
        <v>271639</v>
      </c>
      <c r="AD24" s="13">
        <v>66961</v>
      </c>
      <c r="AE24" s="13">
        <v>249581</v>
      </c>
      <c r="AF24" s="13">
        <v>93150</v>
      </c>
      <c r="AG24" s="13">
        <v>32618</v>
      </c>
      <c r="AH24" s="13">
        <v>49870</v>
      </c>
      <c r="AI24" s="13">
        <v>20517</v>
      </c>
      <c r="AJ24" s="13">
        <v>19809</v>
      </c>
      <c r="AK24" s="13">
        <v>160736</v>
      </c>
      <c r="AL24" s="13">
        <v>67562</v>
      </c>
      <c r="AM24" s="13">
        <v>169807</v>
      </c>
      <c r="AN24" s="13">
        <v>25502</v>
      </c>
      <c r="AO24" s="13">
        <v>9892</v>
      </c>
      <c r="AP24" s="13">
        <v>78005</v>
      </c>
      <c r="AQ24" s="13">
        <v>8606</v>
      </c>
      <c r="AR24" s="13">
        <v>6796</v>
      </c>
      <c r="AS24" s="13">
        <v>1370</v>
      </c>
      <c r="AT24" s="13">
        <v>2360</v>
      </c>
      <c r="AU24" s="13">
        <v>100791</v>
      </c>
      <c r="AV24" s="13">
        <v>26520</v>
      </c>
      <c r="AW24" s="13">
        <v>5621</v>
      </c>
      <c r="AX24" s="13">
        <v>268263</v>
      </c>
      <c r="AY24" s="13">
        <v>437</v>
      </c>
      <c r="AZ24" s="13">
        <v>0</v>
      </c>
      <c r="BA24" s="13">
        <v>945361</v>
      </c>
      <c r="BB24" s="13">
        <v>170995</v>
      </c>
      <c r="BC24" s="13">
        <v>0</v>
      </c>
      <c r="BD24" s="13">
        <v>436762</v>
      </c>
      <c r="BE24" s="13">
        <v>308494</v>
      </c>
      <c r="BF24" s="20">
        <f t="shared" si="8"/>
        <v>6434504</v>
      </c>
      <c r="BG24" s="13">
        <v>356733</v>
      </c>
      <c r="BH24" s="13">
        <f t="shared" si="9"/>
        <v>6077771</v>
      </c>
      <c r="BI24" s="13">
        <v>-3764</v>
      </c>
      <c r="BJ24" s="14">
        <f t="shared" si="10"/>
        <v>6074007</v>
      </c>
    </row>
    <row r="25" spans="1:62" ht="13.5">
      <c r="A25" s="26" t="s">
        <v>65</v>
      </c>
      <c r="B25" s="34"/>
      <c r="C25" s="13">
        <v>182660</v>
      </c>
      <c r="D25" s="13">
        <v>115961</v>
      </c>
      <c r="E25" s="13">
        <v>89148</v>
      </c>
      <c r="F25" s="13">
        <v>0</v>
      </c>
      <c r="G25" s="13">
        <v>0</v>
      </c>
      <c r="H25" s="13">
        <v>0</v>
      </c>
      <c r="I25" s="13">
        <v>0</v>
      </c>
      <c r="J25" s="13">
        <v>2563</v>
      </c>
      <c r="K25" s="13">
        <v>4584</v>
      </c>
      <c r="L25" s="13">
        <v>22205</v>
      </c>
      <c r="M25" s="13">
        <v>41620</v>
      </c>
      <c r="N25" s="13">
        <v>36075</v>
      </c>
      <c r="O25" s="13">
        <v>44699</v>
      </c>
      <c r="P25" s="13">
        <v>45798</v>
      </c>
      <c r="Q25" s="13">
        <v>65798</v>
      </c>
      <c r="R25" s="13">
        <v>23464</v>
      </c>
      <c r="S25" s="13">
        <v>27975</v>
      </c>
      <c r="T25" s="13">
        <v>29661</v>
      </c>
      <c r="U25" s="13">
        <v>0</v>
      </c>
      <c r="V25" s="13">
        <v>0</v>
      </c>
      <c r="W25" s="13">
        <v>91708</v>
      </c>
      <c r="X25" s="13">
        <v>0</v>
      </c>
      <c r="Y25" s="13">
        <v>0</v>
      </c>
      <c r="Z25" s="13">
        <v>267209</v>
      </c>
      <c r="AA25" s="13">
        <v>283382</v>
      </c>
      <c r="AB25" s="13">
        <v>375836</v>
      </c>
      <c r="AC25" s="13">
        <v>179901</v>
      </c>
      <c r="AD25" s="13">
        <v>61458</v>
      </c>
      <c r="AE25" s="13">
        <v>106572</v>
      </c>
      <c r="AF25" s="13">
        <v>104220</v>
      </c>
      <c r="AG25" s="13">
        <v>25147</v>
      </c>
      <c r="AH25" s="13">
        <v>43099</v>
      </c>
      <c r="AI25" s="13">
        <v>16310</v>
      </c>
      <c r="AJ25" s="13">
        <v>16021</v>
      </c>
      <c r="AK25" s="13">
        <v>250880</v>
      </c>
      <c r="AL25" s="13">
        <v>48537</v>
      </c>
      <c r="AM25" s="13">
        <v>142590</v>
      </c>
      <c r="AN25" s="13">
        <v>16263</v>
      </c>
      <c r="AO25" s="13">
        <v>13000</v>
      </c>
      <c r="AP25" s="13">
        <v>17315</v>
      </c>
      <c r="AQ25" s="13">
        <v>183</v>
      </c>
      <c r="AR25" s="13">
        <v>14885</v>
      </c>
      <c r="AS25" s="13">
        <v>626</v>
      </c>
      <c r="AT25" s="13">
        <v>330</v>
      </c>
      <c r="AU25" s="13">
        <v>51209</v>
      </c>
      <c r="AV25" s="13">
        <v>21180</v>
      </c>
      <c r="AW25" s="13">
        <v>4602</v>
      </c>
      <c r="AX25" s="13">
        <v>199128</v>
      </c>
      <c r="AY25" s="13">
        <v>1173</v>
      </c>
      <c r="AZ25" s="13">
        <v>0</v>
      </c>
      <c r="BA25" s="13">
        <v>580618</v>
      </c>
      <c r="BB25" s="13">
        <v>16255</v>
      </c>
      <c r="BC25" s="13">
        <v>0</v>
      </c>
      <c r="BD25" s="13">
        <v>371906</v>
      </c>
      <c r="BE25" s="13">
        <v>213780</v>
      </c>
      <c r="BF25" s="20">
        <f t="shared" si="8"/>
        <v>4267534</v>
      </c>
      <c r="BG25" s="13">
        <v>232210</v>
      </c>
      <c r="BH25" s="13">
        <f t="shared" si="9"/>
        <v>4035324</v>
      </c>
      <c r="BI25" s="13">
        <v>0</v>
      </c>
      <c r="BJ25" s="14">
        <f t="shared" si="10"/>
        <v>4035324</v>
      </c>
    </row>
    <row r="26" spans="1:62" ht="13.5">
      <c r="A26" s="26" t="s">
        <v>63</v>
      </c>
      <c r="B26" s="34"/>
      <c r="C26" s="13">
        <v>162248</v>
      </c>
      <c r="D26" s="13">
        <v>96265</v>
      </c>
      <c r="E26" s="13">
        <v>69156</v>
      </c>
      <c r="F26" s="13">
        <v>0</v>
      </c>
      <c r="G26" s="13">
        <v>0</v>
      </c>
      <c r="H26" s="13">
        <v>0</v>
      </c>
      <c r="I26" s="13">
        <v>0</v>
      </c>
      <c r="J26" s="13">
        <v>4061</v>
      </c>
      <c r="K26" s="13">
        <v>3705</v>
      </c>
      <c r="L26" s="13">
        <v>0</v>
      </c>
      <c r="M26" s="13">
        <v>10991</v>
      </c>
      <c r="N26" s="13">
        <v>29929</v>
      </c>
      <c r="O26" s="13">
        <v>22726</v>
      </c>
      <c r="P26" s="13">
        <v>35920</v>
      </c>
      <c r="Q26" s="13">
        <v>47680</v>
      </c>
      <c r="R26" s="13">
        <v>6704</v>
      </c>
      <c r="S26" s="13">
        <v>33570</v>
      </c>
      <c r="T26" s="13">
        <v>39548</v>
      </c>
      <c r="U26" s="13">
        <v>0</v>
      </c>
      <c r="V26" s="13">
        <v>0</v>
      </c>
      <c r="W26" s="13">
        <v>81366</v>
      </c>
      <c r="X26" s="13">
        <v>0</v>
      </c>
      <c r="Y26" s="13">
        <v>0</v>
      </c>
      <c r="Z26" s="13">
        <v>202533</v>
      </c>
      <c r="AA26" s="13">
        <v>181274</v>
      </c>
      <c r="AB26" s="13">
        <v>327216</v>
      </c>
      <c r="AC26" s="13">
        <v>146202</v>
      </c>
      <c r="AD26" s="13">
        <v>64184</v>
      </c>
      <c r="AE26" s="13">
        <v>109062</v>
      </c>
      <c r="AF26" s="13">
        <v>63720</v>
      </c>
      <c r="AG26" s="13">
        <v>21211</v>
      </c>
      <c r="AH26" s="13">
        <v>40733</v>
      </c>
      <c r="AI26" s="13">
        <v>11489</v>
      </c>
      <c r="AJ26" s="13">
        <v>13861</v>
      </c>
      <c r="AK26" s="13">
        <v>165594</v>
      </c>
      <c r="AL26" s="13">
        <v>46938</v>
      </c>
      <c r="AM26" s="13">
        <v>181982</v>
      </c>
      <c r="AN26" s="13">
        <v>7818</v>
      </c>
      <c r="AO26" s="13">
        <v>8910</v>
      </c>
      <c r="AP26" s="13">
        <v>33565</v>
      </c>
      <c r="AQ26" s="13">
        <v>12894</v>
      </c>
      <c r="AR26" s="13">
        <v>3152</v>
      </c>
      <c r="AS26" s="13">
        <v>0</v>
      </c>
      <c r="AT26" s="13">
        <v>1652</v>
      </c>
      <c r="AU26" s="13">
        <v>60849</v>
      </c>
      <c r="AV26" s="13">
        <v>15970</v>
      </c>
      <c r="AW26" s="13">
        <v>3463</v>
      </c>
      <c r="AX26" s="13">
        <v>168312</v>
      </c>
      <c r="AY26" s="13">
        <v>1833</v>
      </c>
      <c r="AZ26" s="13">
        <v>0</v>
      </c>
      <c r="BA26" s="13">
        <v>344222</v>
      </c>
      <c r="BB26" s="13">
        <v>29465</v>
      </c>
      <c r="BC26" s="13">
        <v>0</v>
      </c>
      <c r="BD26" s="13">
        <v>340331</v>
      </c>
      <c r="BE26" s="13">
        <v>223292</v>
      </c>
      <c r="BF26" s="20">
        <f t="shared" si="8"/>
        <v>3475596</v>
      </c>
      <c r="BG26" s="13">
        <v>185720</v>
      </c>
      <c r="BH26" s="13">
        <f t="shared" si="9"/>
        <v>3289876</v>
      </c>
      <c r="BI26" s="13">
        <v>0</v>
      </c>
      <c r="BJ26" s="14">
        <f t="shared" si="10"/>
        <v>3289876</v>
      </c>
    </row>
    <row r="27" spans="1:62" ht="13.5">
      <c r="A27" s="26" t="s">
        <v>80</v>
      </c>
      <c r="B27" s="34"/>
      <c r="C27" s="13">
        <v>58460</v>
      </c>
      <c r="D27" s="13">
        <v>27764</v>
      </c>
      <c r="E27" s="13">
        <v>34884</v>
      </c>
      <c r="F27" s="13">
        <v>27458</v>
      </c>
      <c r="G27" s="13">
        <v>32892</v>
      </c>
      <c r="H27" s="13">
        <v>21538</v>
      </c>
      <c r="I27" s="13">
        <v>11942</v>
      </c>
      <c r="J27" s="13">
        <v>0</v>
      </c>
      <c r="K27" s="13">
        <v>1291</v>
      </c>
      <c r="L27" s="13">
        <v>0</v>
      </c>
      <c r="M27" s="13">
        <v>13668</v>
      </c>
      <c r="N27" s="13">
        <v>6994</v>
      </c>
      <c r="O27" s="13">
        <v>14885</v>
      </c>
      <c r="P27" s="13">
        <v>10776</v>
      </c>
      <c r="Q27" s="13">
        <v>19072</v>
      </c>
      <c r="R27" s="13">
        <v>2221</v>
      </c>
      <c r="S27" s="13">
        <v>5595</v>
      </c>
      <c r="T27" s="13">
        <v>9887</v>
      </c>
      <c r="U27" s="13">
        <v>0</v>
      </c>
      <c r="V27" s="13">
        <v>0</v>
      </c>
      <c r="W27" s="13">
        <v>28199</v>
      </c>
      <c r="X27" s="13">
        <v>0</v>
      </c>
      <c r="Y27" s="13">
        <v>0</v>
      </c>
      <c r="Z27" s="13">
        <v>89442</v>
      </c>
      <c r="AA27" s="13">
        <v>127493</v>
      </c>
      <c r="AB27" s="13">
        <v>171360</v>
      </c>
      <c r="AC27" s="13">
        <v>47911</v>
      </c>
      <c r="AD27" s="13">
        <v>23129</v>
      </c>
      <c r="AE27" s="13">
        <v>31125</v>
      </c>
      <c r="AF27" s="13">
        <v>53730</v>
      </c>
      <c r="AG27" s="13">
        <v>8330</v>
      </c>
      <c r="AH27" s="13">
        <v>20524</v>
      </c>
      <c r="AI27" s="13">
        <v>8094</v>
      </c>
      <c r="AJ27" s="13">
        <v>6412</v>
      </c>
      <c r="AK27" s="13">
        <v>145809</v>
      </c>
      <c r="AL27" s="13">
        <v>6878</v>
      </c>
      <c r="AM27" s="13">
        <v>71000</v>
      </c>
      <c r="AN27" s="13">
        <v>12804</v>
      </c>
      <c r="AO27" s="13">
        <v>4792</v>
      </c>
      <c r="AP27" s="13">
        <v>254891</v>
      </c>
      <c r="AQ27" s="13">
        <v>19822</v>
      </c>
      <c r="AR27" s="13">
        <v>3350</v>
      </c>
      <c r="AS27" s="13">
        <v>0</v>
      </c>
      <c r="AT27" s="13">
        <v>7061</v>
      </c>
      <c r="AU27" s="13">
        <v>161760</v>
      </c>
      <c r="AV27" s="13">
        <v>6134</v>
      </c>
      <c r="AW27" s="13">
        <v>1092</v>
      </c>
      <c r="AX27" s="13">
        <v>56522</v>
      </c>
      <c r="AY27" s="13">
        <v>74</v>
      </c>
      <c r="AZ27" s="13">
        <v>0</v>
      </c>
      <c r="BA27" s="13">
        <v>287028</v>
      </c>
      <c r="BB27" s="13">
        <v>0</v>
      </c>
      <c r="BC27" s="13">
        <v>0</v>
      </c>
      <c r="BD27" s="13">
        <v>201495</v>
      </c>
      <c r="BE27" s="13">
        <v>28900</v>
      </c>
      <c r="BF27" s="20">
        <f t="shared" si="8"/>
        <v>2184488</v>
      </c>
      <c r="BG27" s="13">
        <v>108321</v>
      </c>
      <c r="BH27" s="13">
        <f t="shared" si="9"/>
        <v>2076167</v>
      </c>
      <c r="BI27" s="13">
        <v>0</v>
      </c>
      <c r="BJ27" s="14">
        <f t="shared" si="10"/>
        <v>2076167</v>
      </c>
    </row>
    <row r="28" spans="1:62" ht="13.5">
      <c r="A28" s="26" t="s">
        <v>66</v>
      </c>
      <c r="B28" s="34"/>
      <c r="C28" s="13">
        <v>79358</v>
      </c>
      <c r="D28" s="13">
        <v>25708</v>
      </c>
      <c r="E28" s="13">
        <v>36312</v>
      </c>
      <c r="F28" s="13">
        <v>37387</v>
      </c>
      <c r="G28" s="13">
        <v>42697</v>
      </c>
      <c r="H28" s="13">
        <v>5357</v>
      </c>
      <c r="I28" s="13">
        <v>6231</v>
      </c>
      <c r="J28" s="13">
        <v>0</v>
      </c>
      <c r="K28" s="13">
        <v>1706</v>
      </c>
      <c r="L28" s="13">
        <v>0</v>
      </c>
      <c r="M28" s="13">
        <v>51198</v>
      </c>
      <c r="N28" s="13">
        <v>24957</v>
      </c>
      <c r="O28" s="13">
        <v>21441</v>
      </c>
      <c r="P28" s="13">
        <v>8980</v>
      </c>
      <c r="Q28" s="13">
        <v>26701</v>
      </c>
      <c r="R28" s="13">
        <v>8296</v>
      </c>
      <c r="S28" s="13">
        <v>5595</v>
      </c>
      <c r="T28" s="13">
        <v>9887</v>
      </c>
      <c r="U28" s="13">
        <v>0</v>
      </c>
      <c r="V28" s="13">
        <v>0</v>
      </c>
      <c r="W28" s="13">
        <v>38481</v>
      </c>
      <c r="X28" s="13">
        <v>0</v>
      </c>
      <c r="Y28" s="13">
        <v>0</v>
      </c>
      <c r="Z28" s="13">
        <v>130001</v>
      </c>
      <c r="AA28" s="13">
        <v>207548</v>
      </c>
      <c r="AB28" s="13">
        <v>213588</v>
      </c>
      <c r="AC28" s="13">
        <v>63910</v>
      </c>
      <c r="AD28" s="13">
        <v>27266</v>
      </c>
      <c r="AE28" s="13">
        <v>10790</v>
      </c>
      <c r="AF28" s="13">
        <v>39420</v>
      </c>
      <c r="AG28" s="13">
        <v>11004</v>
      </c>
      <c r="AH28" s="13">
        <v>25095</v>
      </c>
      <c r="AI28" s="13">
        <v>5486</v>
      </c>
      <c r="AJ28" s="13">
        <v>8198</v>
      </c>
      <c r="AK28" s="13">
        <v>184333</v>
      </c>
      <c r="AL28" s="13">
        <v>10887</v>
      </c>
      <c r="AM28" s="13">
        <v>72334</v>
      </c>
      <c r="AN28" s="13">
        <v>18754</v>
      </c>
      <c r="AO28" s="13">
        <v>9024</v>
      </c>
      <c r="AP28" s="13">
        <v>68157</v>
      </c>
      <c r="AQ28" s="13">
        <v>4531</v>
      </c>
      <c r="AR28" s="13">
        <v>3021</v>
      </c>
      <c r="AS28" s="13">
        <v>0</v>
      </c>
      <c r="AT28" s="13">
        <v>1435</v>
      </c>
      <c r="AU28" s="13">
        <v>60309</v>
      </c>
      <c r="AV28" s="13">
        <v>9085</v>
      </c>
      <c r="AW28" s="13">
        <v>1648</v>
      </c>
      <c r="AX28" s="13">
        <v>74660</v>
      </c>
      <c r="AY28" s="13">
        <v>130</v>
      </c>
      <c r="AZ28" s="13">
        <v>0</v>
      </c>
      <c r="BA28" s="13">
        <v>182758</v>
      </c>
      <c r="BB28" s="13">
        <v>0</v>
      </c>
      <c r="BC28" s="13">
        <v>0</v>
      </c>
      <c r="BD28" s="13">
        <v>240170</v>
      </c>
      <c r="BE28" s="13">
        <v>47486</v>
      </c>
      <c r="BF28" s="20">
        <f t="shared" si="8"/>
        <v>2161320</v>
      </c>
      <c r="BG28" s="13">
        <v>111302</v>
      </c>
      <c r="BH28" s="13">
        <f t="shared" si="9"/>
        <v>2050018</v>
      </c>
      <c r="BI28" s="13">
        <v>0</v>
      </c>
      <c r="BJ28" s="14">
        <f t="shared" si="10"/>
        <v>2050018</v>
      </c>
    </row>
    <row r="29" spans="1:62" ht="13.5">
      <c r="A29" s="26" t="s">
        <v>81</v>
      </c>
      <c r="B29" s="34"/>
      <c r="C29" s="13">
        <v>16924</v>
      </c>
      <c r="D29" s="13">
        <v>12419</v>
      </c>
      <c r="E29" s="13">
        <v>26112</v>
      </c>
      <c r="F29" s="13">
        <v>15379</v>
      </c>
      <c r="G29" s="13">
        <v>8770</v>
      </c>
      <c r="H29" s="13">
        <v>0</v>
      </c>
      <c r="I29" s="13">
        <v>0</v>
      </c>
      <c r="J29" s="13">
        <v>0</v>
      </c>
      <c r="K29" s="13">
        <v>357</v>
      </c>
      <c r="L29" s="13">
        <v>0</v>
      </c>
      <c r="M29" s="13">
        <v>27949</v>
      </c>
      <c r="N29" s="13">
        <v>2045</v>
      </c>
      <c r="O29" s="13">
        <v>6734</v>
      </c>
      <c r="P29" s="13">
        <v>3592</v>
      </c>
      <c r="Q29" s="13">
        <v>9536</v>
      </c>
      <c r="R29" s="13">
        <v>545</v>
      </c>
      <c r="S29" s="13">
        <v>3357</v>
      </c>
      <c r="T29" s="13">
        <v>9887</v>
      </c>
      <c r="U29" s="13">
        <v>0</v>
      </c>
      <c r="V29" s="13">
        <v>0</v>
      </c>
      <c r="W29" s="13">
        <v>8232</v>
      </c>
      <c r="X29" s="13">
        <v>0</v>
      </c>
      <c r="Y29" s="13">
        <v>0</v>
      </c>
      <c r="Z29" s="13">
        <v>29110</v>
      </c>
      <c r="AA29" s="13">
        <v>44367</v>
      </c>
      <c r="AB29" s="13">
        <v>48484</v>
      </c>
      <c r="AC29" s="13">
        <v>13786</v>
      </c>
      <c r="AD29" s="13">
        <v>3770</v>
      </c>
      <c r="AE29" s="13">
        <v>7885</v>
      </c>
      <c r="AF29" s="13">
        <v>9450</v>
      </c>
      <c r="AG29" s="13">
        <v>2306</v>
      </c>
      <c r="AH29" s="13">
        <v>7340</v>
      </c>
      <c r="AI29" s="13">
        <v>2211</v>
      </c>
      <c r="AJ29" s="13">
        <v>2043</v>
      </c>
      <c r="AK29" s="13">
        <v>54205</v>
      </c>
      <c r="AL29" s="13">
        <v>2967</v>
      </c>
      <c r="AM29" s="13">
        <v>91648</v>
      </c>
      <c r="AN29" s="13">
        <v>5539</v>
      </c>
      <c r="AO29" s="13">
        <v>1354</v>
      </c>
      <c r="AP29" s="13">
        <v>29031</v>
      </c>
      <c r="AQ29" s="13">
        <v>15269</v>
      </c>
      <c r="AR29" s="13">
        <v>1252</v>
      </c>
      <c r="AS29" s="13">
        <v>0</v>
      </c>
      <c r="AT29" s="13">
        <v>3325</v>
      </c>
      <c r="AU29" s="13">
        <v>15414</v>
      </c>
      <c r="AV29" s="13">
        <v>1462</v>
      </c>
      <c r="AW29" s="13">
        <v>279</v>
      </c>
      <c r="AX29" s="13">
        <v>26089</v>
      </c>
      <c r="AY29" s="13">
        <v>21</v>
      </c>
      <c r="AZ29" s="13">
        <v>0</v>
      </c>
      <c r="BA29" s="13">
        <v>45390</v>
      </c>
      <c r="BB29" s="13">
        <v>0</v>
      </c>
      <c r="BC29" s="13">
        <v>0</v>
      </c>
      <c r="BD29" s="13">
        <v>100886</v>
      </c>
      <c r="BE29" s="13">
        <v>10935</v>
      </c>
      <c r="BF29" s="20">
        <f t="shared" si="8"/>
        <v>727656</v>
      </c>
      <c r="BG29" s="13">
        <v>35213</v>
      </c>
      <c r="BH29" s="13">
        <f t="shared" si="9"/>
        <v>692443</v>
      </c>
      <c r="BI29" s="13">
        <v>0</v>
      </c>
      <c r="BJ29" s="14">
        <f t="shared" si="10"/>
        <v>692443</v>
      </c>
    </row>
    <row r="30" spans="1:62" ht="13.5">
      <c r="A30" s="28" t="s">
        <v>67</v>
      </c>
      <c r="B30" s="36"/>
      <c r="C30" s="15">
        <v>270551</v>
      </c>
      <c r="D30" s="15">
        <v>187546</v>
      </c>
      <c r="E30" s="15">
        <v>237048</v>
      </c>
      <c r="F30" s="15">
        <v>28270</v>
      </c>
      <c r="G30" s="15">
        <v>33002</v>
      </c>
      <c r="H30" s="15">
        <v>29876</v>
      </c>
      <c r="I30" s="15">
        <v>53142</v>
      </c>
      <c r="J30" s="15">
        <v>9287</v>
      </c>
      <c r="K30" s="15">
        <v>8443</v>
      </c>
      <c r="L30" s="15">
        <v>5014</v>
      </c>
      <c r="M30" s="15">
        <v>125186</v>
      </c>
      <c r="N30" s="15">
        <v>68267</v>
      </c>
      <c r="O30" s="15">
        <v>74823</v>
      </c>
      <c r="P30" s="15">
        <v>77228</v>
      </c>
      <c r="Q30" s="15">
        <v>89638</v>
      </c>
      <c r="R30" s="15">
        <v>42361</v>
      </c>
      <c r="S30" s="15">
        <v>38046</v>
      </c>
      <c r="T30" s="15">
        <v>51412</v>
      </c>
      <c r="U30" s="15">
        <v>0</v>
      </c>
      <c r="V30" s="15">
        <v>0</v>
      </c>
      <c r="W30" s="15">
        <v>135052</v>
      </c>
      <c r="X30" s="15">
        <v>0</v>
      </c>
      <c r="Y30" s="15">
        <v>0</v>
      </c>
      <c r="Z30" s="15">
        <v>530581</v>
      </c>
      <c r="AA30" s="15">
        <v>521102</v>
      </c>
      <c r="AB30" s="15">
        <v>731000</v>
      </c>
      <c r="AC30" s="15">
        <v>267214</v>
      </c>
      <c r="AD30" s="15">
        <v>153009</v>
      </c>
      <c r="AE30" s="15">
        <v>100928</v>
      </c>
      <c r="AF30" s="15">
        <v>118530</v>
      </c>
      <c r="AG30" s="15">
        <v>39002</v>
      </c>
      <c r="AH30" s="15">
        <v>55319</v>
      </c>
      <c r="AI30" s="15">
        <v>21096</v>
      </c>
      <c r="AJ30" s="15">
        <v>25254</v>
      </c>
      <c r="AK30" s="15">
        <v>376355</v>
      </c>
      <c r="AL30" s="15">
        <v>50753</v>
      </c>
      <c r="AM30" s="15">
        <v>98353</v>
      </c>
      <c r="AN30" s="15">
        <v>37074</v>
      </c>
      <c r="AO30" s="15">
        <v>91444</v>
      </c>
      <c r="AP30" s="15">
        <v>412322</v>
      </c>
      <c r="AQ30" s="15">
        <v>35965</v>
      </c>
      <c r="AR30" s="15">
        <v>40021</v>
      </c>
      <c r="AS30" s="15">
        <v>0</v>
      </c>
      <c r="AT30" s="15">
        <v>17068</v>
      </c>
      <c r="AU30" s="15">
        <v>392433</v>
      </c>
      <c r="AV30" s="15">
        <v>45810</v>
      </c>
      <c r="AW30" s="15">
        <v>7224</v>
      </c>
      <c r="AX30" s="15">
        <v>272663</v>
      </c>
      <c r="AY30" s="15">
        <v>1322</v>
      </c>
      <c r="AZ30" s="15">
        <v>0</v>
      </c>
      <c r="BA30" s="15">
        <v>622150</v>
      </c>
      <c r="BB30" s="15">
        <v>158905</v>
      </c>
      <c r="BC30" s="15">
        <v>0</v>
      </c>
      <c r="BD30" s="15">
        <v>501979</v>
      </c>
      <c r="BE30" s="15">
        <v>180847</v>
      </c>
      <c r="BF30" s="21">
        <f t="shared" si="8"/>
        <v>7469915</v>
      </c>
      <c r="BG30" s="15">
        <v>415217</v>
      </c>
      <c r="BH30" s="15">
        <f t="shared" si="9"/>
        <v>7054698</v>
      </c>
      <c r="BI30" s="15">
        <v>0</v>
      </c>
      <c r="BJ30" s="16">
        <f t="shared" si="10"/>
        <v>7054698</v>
      </c>
    </row>
    <row r="32" spans="3:62" ht="13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</row>
    <row r="34" spans="3:62" ht="13.5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</row>
  </sheetData>
  <sheetProtection/>
  <mergeCells count="57">
    <mergeCell ref="Y7:Y8"/>
    <mergeCell ref="R6:T6"/>
    <mergeCell ref="S7:S8"/>
    <mergeCell ref="R7:R8"/>
    <mergeCell ref="Q7:Q8"/>
    <mergeCell ref="U7:U8"/>
    <mergeCell ref="T7:T8"/>
    <mergeCell ref="U6:V6"/>
    <mergeCell ref="W6:X6"/>
    <mergeCell ref="W7:W8"/>
    <mergeCell ref="N7:N8"/>
    <mergeCell ref="O6:Q6"/>
    <mergeCell ref="O7:O8"/>
    <mergeCell ref="P7:P8"/>
    <mergeCell ref="K7:K8"/>
    <mergeCell ref="M7:M8"/>
    <mergeCell ref="A19:B19"/>
    <mergeCell ref="A9:B9"/>
    <mergeCell ref="A10:B10"/>
    <mergeCell ref="C5:C6"/>
    <mergeCell ref="D5:N5"/>
    <mergeCell ref="E7:E8"/>
    <mergeCell ref="D6:E6"/>
    <mergeCell ref="F6:I6"/>
    <mergeCell ref="F7:G7"/>
    <mergeCell ref="H7:I7"/>
    <mergeCell ref="K6:L6"/>
    <mergeCell ref="Z7:Z8"/>
    <mergeCell ref="AJ7:AJ8"/>
    <mergeCell ref="AG7:AG8"/>
    <mergeCell ref="O5:X5"/>
    <mergeCell ref="X7:X8"/>
    <mergeCell ref="V7:V8"/>
    <mergeCell ref="AE7:AE8"/>
    <mergeCell ref="AD7:AD8"/>
    <mergeCell ref="AA7:AA8"/>
    <mergeCell ref="AB6:AC6"/>
    <mergeCell ref="AK7:AK8"/>
    <mergeCell ref="AI6:AJ6"/>
    <mergeCell ref="BD4:BE4"/>
    <mergeCell ref="BE5:BE8"/>
    <mergeCell ref="BD5:BD8"/>
    <mergeCell ref="AM5:AM6"/>
    <mergeCell ref="AM7:AM8"/>
    <mergeCell ref="C4:BC4"/>
    <mergeCell ref="C7:C8"/>
    <mergeCell ref="D7:D8"/>
    <mergeCell ref="Y5:AD5"/>
    <mergeCell ref="AL7:AL8"/>
    <mergeCell ref="AH5:AL5"/>
    <mergeCell ref="AH7:AH8"/>
    <mergeCell ref="AI7:AI8"/>
    <mergeCell ref="AO5:BC5"/>
    <mergeCell ref="AE5:AG5"/>
    <mergeCell ref="AN5:AN6"/>
    <mergeCell ref="AN7:AN8"/>
    <mergeCell ref="AK6:AL6"/>
  </mergeCells>
  <printOptions/>
  <pageMargins left="0.5905511811023623" right="0.5905511811023623" top="0.984251968503937" bottom="0.3937007874015748" header="0.5511811023622047" footer="0.5118110236220472"/>
  <pageSetup fitToWidth="8" horizontalDpi="600" verticalDpi="600" orientation="landscape" paperSize="9" scale="85" r:id="rId2"/>
  <headerFooter alignWithMargins="0">
    <oddHeader>&amp;C&amp;14参考第２表　市町村別基準財政需要額総括表&amp;R&amp;14&amp;Y（単位：千円）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2015-01-06T06:55:27Z</cp:lastPrinted>
  <dcterms:created xsi:type="dcterms:W3CDTF">2006-01-19T09:04:04Z</dcterms:created>
  <dcterms:modified xsi:type="dcterms:W3CDTF">2015-01-06T09:54:43Z</dcterms:modified>
  <cp:category/>
  <cp:version/>
  <cp:contentType/>
  <cp:contentStatus/>
</cp:coreProperties>
</file>