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410" activeTab="0"/>
  </bookViews>
  <sheets>
    <sheet name="第７８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'第７８表'!$A$4:$BJ$32</definedName>
    <definedName name="_xlnm.Print_Titles" localSheetId="0">'第７８表'!$A:$B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<sst xmlns="http://schemas.openxmlformats.org/spreadsheetml/2006/main" count="155" uniqueCount="132">
  <si>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</si>
  <si>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</si>
  <si>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</si>
  <si>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</si>
  <si>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</si>
  <si>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</si>
  <si>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</si>
  <si>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</si>
  <si>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</si>
  <si>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</si>
  <si>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</si>
  <si>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</si>
  <si>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</si>
  <si>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</si>
  <si>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</si>
  <si>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</si>
  <si>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</si>
  <si>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</si>
  <si>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</si>
  <si>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</si>
  <si>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</si>
  <si>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</si>
  <si>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</si>
  <si>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</si>
  <si>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</si>
  <si>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</si>
  <si>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</si>
  <si>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</si>
  <si>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</si>
  <si>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</si>
  <si>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</si>
  <si>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</si>
  <si>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</si>
  <si>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</si>
  <si>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</si>
  <si>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</si>
  <si>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</si>
  <si>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</si>
  <si>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</si>
  <si>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</si>
  <si>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</si>
  <si>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</si>
  <si>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</si>
  <si>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</si>
  <si>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</si>
  <si>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</si>
  <si>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</si>
  <si>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</si>
  <si>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</si>
  <si>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</si>
  <si>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</si>
  <si>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</si>
  <si>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</si>
  <si>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</si>
  <si>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</si>
  <si>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</si>
  <si>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</si>
  <si>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</si>
  <si>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</si>
  <si>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</si>
  <si>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</si>
  <si>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</si>
  <si>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</si>
  <si>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</si>
  <si>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東出雲町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</si>
  <si>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</si>
  <si>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</si>
  <si>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</si>
  <si>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</si>
  <si>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</si>
  <si>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</si>
  <si>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</si>
  <si>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</si>
  <si>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</si>
  <si>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</si>
  <si>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</si>
  <si>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</si>
  <si>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</si>
  <si>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斐 川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</si>
  <si>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</si>
  <si>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</si>
  <si>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</si>
  <si>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</si>
  <si>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</si>
  <si>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</si>
  <si>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</si>
  <si>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</si>
  <si>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</si>
  <si>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</si>
  <si>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</si>
  <si>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</si>
  <si>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</si>
  <si>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</si>
  <si>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</si>
  <si>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</si>
  <si>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</si>
  <si>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</si>
  <si>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</si>
  <si>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</si>
  <si>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</si>
  <si>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</si>
  <si>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</si>
  <si>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</si>
  <si>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</si>
  <si>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</si>
  <si>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</si>
  <si>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</si>
  <si>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</si>
  <si>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</si>
  <si>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</si>
  <si>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</si>
  <si>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</si>
  <si>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</si>
  <si>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</si>
  <si>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</si>
  <si>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</si>
  <si>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</si>
  <si>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</si>
  <si>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</si>
  <si>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</si>
  <si>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</si>
  <si>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</si>
  <si>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</si>
  <si>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</si>
  <si>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</si>
  <si>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</si>
  <si>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第７８表　市町村別基準財政需要額総括表</t>
  </si>
  <si>
    <t>地方再生対策費</t>
  </si>
  <si>
    <t>耕地及び</t>
  </si>
  <si>
    <t>林野面積</t>
  </si>
  <si>
    <t>幼児数</t>
  </si>
  <si>
    <t>雇用対策地域資源活用臨時特例費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</si>
</sst>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</cellStyleXfs>
  <cellXfs count="70">
    <xf numFmtId="0" fontId="0" fillId="0" borderId="0" xfId="0" applyAlignment="1">
      <alignment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 quotePrefix="1">
      <alignment/>
      <protection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1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>
      <alignment/>
      <protection/>
    </xf>
    <xf numFmtId="0" fontId="6" fillId="0" borderId="2" xfId="21" applyNumberFormat="1" applyFont="1" applyFill="1" applyBorder="1" applyAlignment="1">
      <alignment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 shrinkToFit="1"/>
      <protection/>
    </xf>
    <xf numFmtId="0" fontId="6" fillId="0" borderId="3" xfId="21" applyNumberFormat="1" applyFont="1" applyFill="1" applyBorder="1" applyAlignment="1">
      <alignment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>
      <alignment/>
      <protection/>
    </xf>
    <xf numFmtId="41" fontId="11" fillId="0" borderId="4" xfId="21" applyNumberFormat="1" applyFont="1" applyFill="1" applyBorder="1" applyAlignment="1">
      <alignment/>
      <protection/>
    </xf>
    <xf numFmtId="41" fontId="11" fillId="0" borderId="5" xfId="21" applyNumberFormat="1" applyFont="1" applyFill="1" applyBorder="1" applyAlignment="1">
      <alignment/>
      <protection/>
    </xf>
    <xf numFmtId="41" fontId="11" fillId="0" borderId="0" xfId="21" applyNumberFormat="1" applyFont="1" applyFill="1" applyBorder="1" applyAlignment="1">
      <alignment/>
      <protection/>
    </xf>
    <xf numFmtId="41" fontId="11" fillId="0" borderId="6" xfId="21" applyNumberFormat="1" applyFont="1" applyFill="1" applyBorder="1" applyAlignment="1">
      <alignment/>
      <protection/>
    </xf>
    <xf numFmtId="41" fontId="11" fillId="0" borderId="7" xfId="21" applyNumberFormat="1" applyFont="1" applyFill="1" applyBorder="1" applyAlignment="1">
      <alignment/>
      <protection/>
    </xf>
    <xf numFmtId="41" fontId="11" fillId="0" borderId="8" xfId="21" applyNumberFormat="1" applyFont="1" applyFill="1" applyBorder="1" applyAlignment="1">
      <alignment/>
      <protection/>
    </xf>
    <xf numFmtId="41" fontId="11" fillId="0" borderId="9" xfId="21" applyNumberFormat="1" applyFont="1" applyFill="1" applyBorder="1" applyAlignment="1">
      <alignment/>
      <protection/>
    </xf>
    <xf numFmtId="41" fontId="11" fillId="0" borderId="10" xfId="21" applyNumberFormat="1" applyFont="1" applyFill="1" applyBorder="1" applyAlignment="1">
      <alignment/>
      <protection/>
    </xf>
    <xf numFmtId="41" fontId="4" fillId="0" borderId="0" xfId="21" applyNumberFormat="1" applyFont="1" applyFill="1">
      <alignment/>
      <protection/>
    </xf>
    <xf numFmtId="0" fontId="6" fillId="0" borderId="3" xfId="21" applyNumberFormat="1" applyFont="1" applyFill="1" applyBorder="1" applyAlignment="1">
      <alignment vertical="center" shrinkToFit="1"/>
      <protection/>
    </xf>
    <xf numFmtId="41" fontId="11" fillId="0" borderId="0" xfId="21" applyNumberFormat="1" applyFont="1" applyFill="1" applyAlignment="1">
      <alignment/>
      <protection/>
    </xf>
    <xf numFmtId="41" fontId="11" fillId="0" borderId="0" xfId="21" applyNumberFormat="1" applyFont="1" applyFill="1">
      <alignment/>
      <protection/>
    </xf>
    <xf numFmtId="41" fontId="11" fillId="0" borderId="7" xfId="21" applyNumberFormat="1" applyFont="1" applyFill="1" applyBorder="1">
      <alignment/>
      <protection/>
    </xf>
    <xf numFmtId="0" fontId="4" fillId="0" borderId="0" xfId="21" applyFont="1" applyFill="1" applyAlignment="1">
      <alignment/>
      <protection/>
    </xf>
    <xf numFmtId="0" fontId="6" fillId="0" borderId="11" xfId="21" applyFont="1" applyFill="1" applyBorder="1">
      <alignment/>
      <protection/>
    </xf>
    <xf numFmtId="0" fontId="6" fillId="0" borderId="12" xfId="21" applyFont="1" applyFill="1" applyBorder="1">
      <alignment/>
      <protection/>
    </xf>
    <xf numFmtId="0" fontId="6" fillId="0" borderId="13" xfId="21" applyFont="1" applyFill="1" applyBorder="1">
      <alignment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12" xfId="21" applyFont="1" applyFill="1" applyBorder="1" applyAlignment="1" quotePrefix="1">
      <alignment horizontal="center"/>
      <protection/>
    </xf>
    <xf numFmtId="0" fontId="6" fillId="0" borderId="11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6" fillId="0" borderId="1" xfId="21" applyFont="1" applyFill="1" applyBorder="1" applyAlignment="1">
      <alignment horizontal="center" vertical="top" textRotation="255"/>
      <protection/>
    </xf>
    <xf numFmtId="0" fontId="6" fillId="0" borderId="3" xfId="21" applyFont="1" applyFill="1" applyBorder="1" applyAlignment="1">
      <alignment horizontal="center" vertical="top" textRotation="255"/>
      <protection/>
    </xf>
    <xf numFmtId="196" fontId="6" fillId="0" borderId="1" xfId="23" applyNumberFormat="1" applyFont="1" applyFill="1" applyBorder="1" applyAlignment="1">
      <alignment horizontal="center" vertical="center"/>
      <protection/>
    </xf>
    <xf numFmtId="0" fontId="6" fillId="0" borderId="14" xfId="21" applyNumberFormat="1" applyFont="1" applyFill="1" applyBorder="1" applyAlignment="1">
      <alignment horizontal="centerContinuous" vertical="center"/>
      <protection/>
    </xf>
    <xf numFmtId="0" fontId="6" fillId="0" borderId="15" xfId="21" applyNumberFormat="1" applyFont="1" applyFill="1" applyBorder="1" applyAlignment="1">
      <alignment horizontal="centerContinuous" vertical="center"/>
      <protection/>
    </xf>
    <xf numFmtId="0" fontId="6" fillId="0" borderId="15" xfId="21" applyNumberFormat="1" applyFont="1" applyFill="1" applyBorder="1" applyAlignment="1">
      <alignment horizontal="centerContinuous" vertical="center" shrinkToFit="1"/>
      <protection/>
    </xf>
    <xf numFmtId="0" fontId="6" fillId="0" borderId="15" xfId="21" applyNumberFormat="1" applyFont="1" applyFill="1" applyBorder="1" applyAlignment="1">
      <alignment horizontal="center" vertical="center"/>
      <protection/>
    </xf>
    <xf numFmtId="0" fontId="6" fillId="0" borderId="15" xfId="21" applyNumberFormat="1" applyFont="1" applyFill="1" applyBorder="1" applyAlignment="1" quotePrefix="1">
      <alignment horizontal="center" vertical="center"/>
      <protection/>
    </xf>
    <xf numFmtId="0" fontId="6" fillId="0" borderId="14" xfId="21" applyNumberFormat="1" applyFont="1" applyFill="1" applyBorder="1" applyAlignment="1">
      <alignment horizontal="centerContinuous" vertical="center" shrinkToFit="1"/>
      <protection/>
    </xf>
    <xf numFmtId="196" fontId="6" fillId="0" borderId="3" xfId="23" applyNumberFormat="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textRotation="255"/>
      <protection/>
    </xf>
    <xf numFmtId="0" fontId="6" fillId="0" borderId="1" xfId="21" applyNumberFormat="1" applyFont="1" applyFill="1" applyBorder="1" applyAlignment="1">
      <alignment horizontal="center" vertical="center" shrinkToFit="1"/>
      <protection/>
    </xf>
    <xf numFmtId="0" fontId="6" fillId="0" borderId="2" xfId="21" applyFont="1" applyFill="1" applyBorder="1" applyAlignment="1">
      <alignment textRotation="255"/>
      <protection/>
    </xf>
    <xf numFmtId="196" fontId="6" fillId="0" borderId="2" xfId="23" applyNumberFormat="1" applyFont="1" applyFill="1" applyBorder="1" applyAlignment="1">
      <alignment horizontal="center" vertical="center"/>
      <protection/>
    </xf>
    <xf numFmtId="0" fontId="14" fillId="0" borderId="3" xfId="2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2" xfId="22" applyFont="1" applyFill="1" applyBorder="1" applyAlignment="1">
      <alignment horizontal="center"/>
      <protection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6" fillId="0" borderId="13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14" xfId="21" applyNumberFormat="1" applyFont="1" applyFill="1" applyBorder="1" applyAlignment="1">
      <alignment horizontal="center" vertical="center"/>
      <protection/>
    </xf>
    <xf numFmtId="0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196" fontId="6" fillId="0" borderId="1" xfId="23" applyNumberFormat="1" applyFont="1" applyFill="1" applyBorder="1" applyAlignment="1">
      <alignment horizontal="center" vertical="center"/>
      <protection/>
    </xf>
    <xf numFmtId="196" fontId="6" fillId="0" borderId="3" xfId="23" applyNumberFormat="1" applyFont="1" applyFill="1" applyBorder="1" applyAlignment="1">
      <alignment horizontal="center" vertical="center"/>
      <protection/>
    </xf>
    <xf numFmtId="196" fontId="6" fillId="0" borderId="2" xfId="23" applyNumberFormat="1" applyFont="1" applyFill="1" applyBorder="1" applyAlignment="1">
      <alignment horizontal="center" vertical="center"/>
      <protection/>
    </xf>
    <xf numFmtId="0" fontId="6" fillId="0" borderId="14" xfId="21" applyNumberFormat="1" applyFont="1" applyFill="1" applyBorder="1" applyAlignment="1">
      <alignment vertical="center"/>
      <protection/>
    </xf>
    <xf numFmtId="0" fontId="6" fillId="0" borderId="4" xfId="21" applyNumberFormat="1" applyFont="1" applyFill="1" applyBorder="1" applyAlignment="1">
      <alignment vertical="center"/>
      <protection/>
    </xf>
    <xf numFmtId="0" fontId="6" fillId="0" borderId="5" xfId="21" applyNumberFormat="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14" fillId="0" borderId="1" xfId="21" applyNumberFormat="1" applyFont="1" applyFill="1" applyBorder="1" applyAlignment="1">
      <alignment horizontal="center" vertical="center" wrapText="1" shrinkToFit="1"/>
      <protection/>
    </xf>
    <xf numFmtId="0" fontId="14" fillId="0" borderId="2" xfId="21" applyNumberFormat="1" applyFont="1" applyFill="1" applyBorder="1" applyAlignment="1">
      <alignment horizontal="center" vertical="center" wrapText="1" shrinkToFi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5" xfId="21"/>
    <cellStyle name="標準_コピーh15_05" xfId="22"/>
    <cellStyle name="標準_公債費_1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5250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23875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23875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0224075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816000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 
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477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2" y="56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3" y="71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0" y="87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5" y="100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5" y="44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7" y="70"/>
            <a:ext cx="22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2"/>
  <sheetViews>
    <sheetView showGridLines="0" tabSelected="1" workbookViewId="0" topLeftCell="A1">
      <pane xSplit="2" ySplit="8" topLeftCell="B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9.00390625" defaultRowHeight="13.5"/>
  <cols>
    <col min="1" max="1" width="10.625" style="33" customWidth="1"/>
    <col min="2" max="2" width="5.75390625" style="33" customWidth="1"/>
    <col min="3" max="58" width="11.625" style="5" customWidth="1"/>
    <col min="59" max="59" width="12.625" style="5" customWidth="1"/>
    <col min="60" max="62" width="11.625" style="5" customWidth="1"/>
    <col min="63" max="63" width="15.00390625" style="5" bestFit="1" customWidth="1"/>
    <col min="64" max="16384" width="8.875" style="5" customWidth="1"/>
  </cols>
  <sheetData>
    <row r="2" spans="1:2" s="1" customFormat="1" ht="13.5">
      <c r="A2" s="1" t="s">
        <v>126</v>
      </c>
      <c r="B2" s="25"/>
    </row>
    <row r="3" spans="1:51" s="1" customFormat="1" ht="13.5">
      <c r="A3" s="25"/>
      <c r="B3" s="25"/>
      <c r="C3" s="22"/>
      <c r="AT3" s="2"/>
      <c r="AU3" s="2"/>
      <c r="AW3" s="2"/>
      <c r="AY3" s="2"/>
    </row>
    <row r="4" spans="1:62" ht="16.5" customHeight="1">
      <c r="A4" s="26"/>
      <c r="B4" s="34"/>
      <c r="C4" s="63" t="s">
        <v>112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  <c r="BD4" s="57" t="s">
        <v>124</v>
      </c>
      <c r="BE4" s="59"/>
      <c r="BF4" s="4"/>
      <c r="BG4" s="3"/>
      <c r="BH4" s="4"/>
      <c r="BI4" s="4"/>
      <c r="BJ4" s="4"/>
    </row>
    <row r="5" spans="1:62" ht="16.5" customHeight="1">
      <c r="A5" s="27"/>
      <c r="B5" s="35"/>
      <c r="C5" s="51" t="s">
        <v>15</v>
      </c>
      <c r="D5" s="57" t="s">
        <v>111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57" t="s">
        <v>116</v>
      </c>
      <c r="P5" s="58"/>
      <c r="Q5" s="58"/>
      <c r="R5" s="58"/>
      <c r="S5" s="58"/>
      <c r="T5" s="58"/>
      <c r="U5" s="58"/>
      <c r="V5" s="58"/>
      <c r="W5" s="58"/>
      <c r="X5" s="59"/>
      <c r="Y5" s="57" t="s">
        <v>117</v>
      </c>
      <c r="Z5" s="58"/>
      <c r="AA5" s="58"/>
      <c r="AB5" s="58"/>
      <c r="AC5" s="58"/>
      <c r="AD5" s="59"/>
      <c r="AE5" s="57" t="s">
        <v>125</v>
      </c>
      <c r="AF5" s="58"/>
      <c r="AG5" s="59"/>
      <c r="AH5" s="57" t="s">
        <v>118</v>
      </c>
      <c r="AI5" s="58"/>
      <c r="AJ5" s="58"/>
      <c r="AK5" s="58"/>
      <c r="AL5" s="59"/>
      <c r="AM5" s="53" t="s">
        <v>127</v>
      </c>
      <c r="AN5" s="54"/>
      <c r="AO5" s="68" t="s">
        <v>131</v>
      </c>
      <c r="AP5" s="57" t="s">
        <v>122</v>
      </c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60" t="s">
        <v>109</v>
      </c>
      <c r="BE5" s="60" t="s">
        <v>110</v>
      </c>
      <c r="BF5" s="7" t="s">
        <v>37</v>
      </c>
      <c r="BG5" s="8" t="s">
        <v>1</v>
      </c>
      <c r="BH5" s="7" t="s">
        <v>37</v>
      </c>
      <c r="BI5" s="9"/>
      <c r="BJ5" s="7" t="s">
        <v>37</v>
      </c>
    </row>
    <row r="6" spans="1:62" ht="16.5" customHeight="1">
      <c r="A6" s="27"/>
      <c r="B6" s="35" t="s">
        <v>16</v>
      </c>
      <c r="C6" s="52"/>
      <c r="D6" s="57" t="s">
        <v>17</v>
      </c>
      <c r="E6" s="59"/>
      <c r="F6" s="57" t="s">
        <v>18</v>
      </c>
      <c r="G6" s="58"/>
      <c r="H6" s="58"/>
      <c r="I6" s="59"/>
      <c r="J6" s="37" t="s">
        <v>90</v>
      </c>
      <c r="K6" s="57" t="s">
        <v>19</v>
      </c>
      <c r="L6" s="59"/>
      <c r="M6" s="38" t="s">
        <v>92</v>
      </c>
      <c r="N6" s="39" t="s">
        <v>20</v>
      </c>
      <c r="O6" s="57" t="s">
        <v>21</v>
      </c>
      <c r="P6" s="58"/>
      <c r="Q6" s="59"/>
      <c r="R6" s="57" t="s">
        <v>22</v>
      </c>
      <c r="S6" s="58"/>
      <c r="T6" s="59"/>
      <c r="U6" s="57" t="s">
        <v>23</v>
      </c>
      <c r="V6" s="59"/>
      <c r="W6" s="57" t="s">
        <v>24</v>
      </c>
      <c r="X6" s="59"/>
      <c r="Y6" s="40" t="s">
        <v>7</v>
      </c>
      <c r="Z6" s="38" t="s">
        <v>93</v>
      </c>
      <c r="AA6" s="41" t="s">
        <v>3</v>
      </c>
      <c r="AB6" s="57" t="s">
        <v>25</v>
      </c>
      <c r="AC6" s="59"/>
      <c r="AD6" s="37" t="s">
        <v>95</v>
      </c>
      <c r="AE6" s="37" t="s">
        <v>96</v>
      </c>
      <c r="AF6" s="42" t="s">
        <v>98</v>
      </c>
      <c r="AG6" s="40" t="s">
        <v>10</v>
      </c>
      <c r="AH6" s="40" t="s">
        <v>26</v>
      </c>
      <c r="AI6" s="57" t="s">
        <v>27</v>
      </c>
      <c r="AJ6" s="59"/>
      <c r="AK6" s="57" t="s">
        <v>100</v>
      </c>
      <c r="AL6" s="59"/>
      <c r="AM6" s="55"/>
      <c r="AN6" s="56"/>
      <c r="AO6" s="69"/>
      <c r="AP6" s="4"/>
      <c r="AQ6" s="3" t="s">
        <v>11</v>
      </c>
      <c r="AR6" s="3" t="s">
        <v>28</v>
      </c>
      <c r="AS6" s="3" t="s">
        <v>29</v>
      </c>
      <c r="AT6" s="3" t="s">
        <v>30</v>
      </c>
      <c r="AU6" s="3" t="s">
        <v>31</v>
      </c>
      <c r="AV6" s="3" t="s">
        <v>32</v>
      </c>
      <c r="AW6" s="3" t="s">
        <v>33</v>
      </c>
      <c r="AX6" s="3" t="s">
        <v>36</v>
      </c>
      <c r="AY6" s="3" t="s">
        <v>12</v>
      </c>
      <c r="AZ6" s="3" t="s">
        <v>34</v>
      </c>
      <c r="BA6" s="3" t="s">
        <v>35</v>
      </c>
      <c r="BB6" s="3" t="s">
        <v>121</v>
      </c>
      <c r="BC6" s="36" t="s">
        <v>85</v>
      </c>
      <c r="BD6" s="61"/>
      <c r="BE6" s="61"/>
      <c r="BF6" s="7"/>
      <c r="BG6" s="8"/>
      <c r="BH6" s="7"/>
      <c r="BI6" s="7" t="s">
        <v>5</v>
      </c>
      <c r="BJ6" s="7"/>
    </row>
    <row r="7" spans="1:62" ht="16.5" customHeight="1">
      <c r="A7" s="27"/>
      <c r="B7" s="44" t="s">
        <v>38</v>
      </c>
      <c r="C7" s="51" t="s">
        <v>39</v>
      </c>
      <c r="D7" s="51" t="s">
        <v>40</v>
      </c>
      <c r="E7" s="51" t="s">
        <v>41</v>
      </c>
      <c r="F7" s="57" t="s">
        <v>42</v>
      </c>
      <c r="G7" s="59"/>
      <c r="H7" s="57" t="s">
        <v>13</v>
      </c>
      <c r="I7" s="59"/>
      <c r="J7" s="3" t="s">
        <v>102</v>
      </c>
      <c r="K7" s="51" t="s">
        <v>91</v>
      </c>
      <c r="L7" s="3" t="s">
        <v>104</v>
      </c>
      <c r="M7" s="51" t="s">
        <v>91</v>
      </c>
      <c r="N7" s="51" t="s">
        <v>91</v>
      </c>
      <c r="O7" s="51" t="s">
        <v>43</v>
      </c>
      <c r="P7" s="51" t="s">
        <v>114</v>
      </c>
      <c r="Q7" s="51" t="s">
        <v>44</v>
      </c>
      <c r="R7" s="51" t="s">
        <v>113</v>
      </c>
      <c r="S7" s="51" t="s">
        <v>114</v>
      </c>
      <c r="T7" s="51" t="s">
        <v>44</v>
      </c>
      <c r="U7" s="51" t="s">
        <v>45</v>
      </c>
      <c r="V7" s="51" t="s">
        <v>115</v>
      </c>
      <c r="W7" s="51" t="s">
        <v>91</v>
      </c>
      <c r="X7" s="51" t="s">
        <v>130</v>
      </c>
      <c r="Y7" s="51" t="s">
        <v>14</v>
      </c>
      <c r="Z7" s="51" t="s">
        <v>94</v>
      </c>
      <c r="AA7" s="51" t="s">
        <v>46</v>
      </c>
      <c r="AB7" s="3" t="s">
        <v>106</v>
      </c>
      <c r="AC7" s="45" t="s">
        <v>107</v>
      </c>
      <c r="AD7" s="51" t="s">
        <v>91</v>
      </c>
      <c r="AE7" s="51" t="s">
        <v>97</v>
      </c>
      <c r="AF7" s="3" t="s">
        <v>108</v>
      </c>
      <c r="AG7" s="51" t="s">
        <v>47</v>
      </c>
      <c r="AH7" s="51" t="s">
        <v>48</v>
      </c>
      <c r="AI7" s="51" t="s">
        <v>49</v>
      </c>
      <c r="AJ7" s="51" t="s">
        <v>50</v>
      </c>
      <c r="AK7" s="51" t="s">
        <v>46</v>
      </c>
      <c r="AL7" s="51" t="s">
        <v>101</v>
      </c>
      <c r="AM7" s="51" t="s">
        <v>109</v>
      </c>
      <c r="AN7" s="3" t="s">
        <v>128</v>
      </c>
      <c r="AO7" s="51" t="s">
        <v>39</v>
      </c>
      <c r="AP7" s="7" t="s">
        <v>4</v>
      </c>
      <c r="AQ7" s="7" t="s">
        <v>51</v>
      </c>
      <c r="AR7" s="7" t="s">
        <v>52</v>
      </c>
      <c r="AS7" s="7" t="s">
        <v>52</v>
      </c>
      <c r="AT7" s="7" t="s">
        <v>53</v>
      </c>
      <c r="AU7" s="7" t="s">
        <v>54</v>
      </c>
      <c r="AV7" s="9"/>
      <c r="AW7" s="7" t="s">
        <v>53</v>
      </c>
      <c r="AX7" s="7" t="s">
        <v>53</v>
      </c>
      <c r="AY7" s="7" t="s">
        <v>55</v>
      </c>
      <c r="AZ7" s="7" t="s">
        <v>119</v>
      </c>
      <c r="BA7" s="7" t="s">
        <v>56</v>
      </c>
      <c r="BB7" s="7"/>
      <c r="BC7" s="43" t="s">
        <v>86</v>
      </c>
      <c r="BD7" s="61"/>
      <c r="BE7" s="61"/>
      <c r="BF7" s="8" t="s">
        <v>0</v>
      </c>
      <c r="BG7" s="8" t="s">
        <v>123</v>
      </c>
      <c r="BH7" s="8" t="s">
        <v>6</v>
      </c>
      <c r="BI7" s="21"/>
      <c r="BJ7" s="8" t="s">
        <v>2</v>
      </c>
    </row>
    <row r="8" spans="1:62" s="11" customFormat="1" ht="16.5" customHeight="1">
      <c r="A8" s="28"/>
      <c r="B8" s="46"/>
      <c r="C8" s="52"/>
      <c r="D8" s="52"/>
      <c r="E8" s="52"/>
      <c r="F8" s="10" t="s">
        <v>88</v>
      </c>
      <c r="G8" s="10" t="s">
        <v>89</v>
      </c>
      <c r="H8" s="10" t="s">
        <v>88</v>
      </c>
      <c r="I8" s="10" t="s">
        <v>89</v>
      </c>
      <c r="J8" s="10" t="s">
        <v>103</v>
      </c>
      <c r="K8" s="52"/>
      <c r="L8" s="10" t="s">
        <v>105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10" t="s">
        <v>103</v>
      </c>
      <c r="AC8" s="10" t="s">
        <v>103</v>
      </c>
      <c r="AD8" s="52"/>
      <c r="AE8" s="52"/>
      <c r="AF8" s="10" t="s">
        <v>99</v>
      </c>
      <c r="AG8" s="52"/>
      <c r="AH8" s="52"/>
      <c r="AI8" s="52"/>
      <c r="AJ8" s="52"/>
      <c r="AK8" s="52"/>
      <c r="AL8" s="52"/>
      <c r="AM8" s="52"/>
      <c r="AN8" s="10" t="s">
        <v>129</v>
      </c>
      <c r="AO8" s="52"/>
      <c r="AP8" s="6"/>
      <c r="AQ8" s="10" t="s">
        <v>57</v>
      </c>
      <c r="AR8" s="10" t="s">
        <v>58</v>
      </c>
      <c r="AS8" s="10" t="s">
        <v>59</v>
      </c>
      <c r="AT8" s="10" t="s">
        <v>60</v>
      </c>
      <c r="AU8" s="10" t="s">
        <v>61</v>
      </c>
      <c r="AV8" s="10" t="s">
        <v>62</v>
      </c>
      <c r="AW8" s="10" t="s">
        <v>61</v>
      </c>
      <c r="AX8" s="10" t="s">
        <v>61</v>
      </c>
      <c r="AY8" s="10" t="s">
        <v>61</v>
      </c>
      <c r="AZ8" s="10" t="s">
        <v>120</v>
      </c>
      <c r="BA8" s="10" t="s">
        <v>61</v>
      </c>
      <c r="BB8" s="10" t="s">
        <v>62</v>
      </c>
      <c r="BC8" s="47" t="s">
        <v>87</v>
      </c>
      <c r="BD8" s="62"/>
      <c r="BE8" s="62"/>
      <c r="BF8" s="6"/>
      <c r="BG8" s="6"/>
      <c r="BH8" s="10"/>
      <c r="BI8" s="6"/>
      <c r="BJ8" s="10"/>
    </row>
    <row r="9" spans="1:63" ht="14.25">
      <c r="A9" s="66" t="s">
        <v>8</v>
      </c>
      <c r="B9" s="67"/>
      <c r="C9" s="12">
        <f>SUM(C10,C19)</f>
        <v>9882225</v>
      </c>
      <c r="D9" s="12">
        <f>SUM(D10,D19)</f>
        <v>5808432</v>
      </c>
      <c r="E9" s="12">
        <f aca="true" t="shared" si="0" ref="E9:BJ9">SUM(E10,E19)</f>
        <v>9112370</v>
      </c>
      <c r="F9" s="12">
        <f t="shared" si="0"/>
        <v>202350</v>
      </c>
      <c r="G9" s="12">
        <f t="shared" si="0"/>
        <v>233670</v>
      </c>
      <c r="H9" s="12">
        <f t="shared" si="0"/>
        <v>175683</v>
      </c>
      <c r="I9" s="12">
        <f t="shared" si="0"/>
        <v>235594</v>
      </c>
      <c r="J9" s="12">
        <f t="shared" si="0"/>
        <v>626900</v>
      </c>
      <c r="K9" s="12">
        <f t="shared" si="0"/>
        <v>534473</v>
      </c>
      <c r="L9" s="12">
        <f t="shared" si="0"/>
        <v>270572</v>
      </c>
      <c r="M9" s="12">
        <f t="shared" si="0"/>
        <v>7998442</v>
      </c>
      <c r="N9" s="12">
        <f t="shared" si="0"/>
        <v>2979872</v>
      </c>
      <c r="O9" s="12">
        <f t="shared" si="0"/>
        <v>2257798</v>
      </c>
      <c r="P9" s="12">
        <f t="shared" si="0"/>
        <v>2711880</v>
      </c>
      <c r="Q9" s="12">
        <f t="shared" si="0"/>
        <v>2478503</v>
      </c>
      <c r="R9" s="12">
        <f t="shared" si="0"/>
        <v>1253046</v>
      </c>
      <c r="S9" s="12">
        <f t="shared" si="0"/>
        <v>1590435</v>
      </c>
      <c r="T9" s="12">
        <f t="shared" si="0"/>
        <v>1055038</v>
      </c>
      <c r="U9" s="12">
        <f t="shared" si="0"/>
        <v>232624</v>
      </c>
      <c r="V9" s="12">
        <f t="shared" si="0"/>
        <v>26440</v>
      </c>
      <c r="W9" s="12">
        <f t="shared" si="0"/>
        <v>4755347</v>
      </c>
      <c r="X9" s="12">
        <f t="shared" si="0"/>
        <v>1529088</v>
      </c>
      <c r="Y9" s="12">
        <f t="shared" si="0"/>
        <v>2535760</v>
      </c>
      <c r="Z9" s="12">
        <f t="shared" si="0"/>
        <v>17051079</v>
      </c>
      <c r="AA9" s="12">
        <f t="shared" si="0"/>
        <v>11886983</v>
      </c>
      <c r="AB9" s="12">
        <f t="shared" si="0"/>
        <v>16462855</v>
      </c>
      <c r="AC9" s="12">
        <f t="shared" si="0"/>
        <v>9269979</v>
      </c>
      <c r="AD9" s="12">
        <f t="shared" si="0"/>
        <v>5955174</v>
      </c>
      <c r="AE9" s="12">
        <f t="shared" si="0"/>
        <v>4973100</v>
      </c>
      <c r="AF9" s="12">
        <f t="shared" si="0"/>
        <v>1798958</v>
      </c>
      <c r="AG9" s="12">
        <f t="shared" si="0"/>
        <v>1361440</v>
      </c>
      <c r="AH9" s="12">
        <f t="shared" si="0"/>
        <v>2233242</v>
      </c>
      <c r="AI9" s="12">
        <f t="shared" si="0"/>
        <v>732217</v>
      </c>
      <c r="AJ9" s="12">
        <f t="shared" si="0"/>
        <v>855045</v>
      </c>
      <c r="AK9" s="12">
        <f t="shared" si="0"/>
        <v>8597260</v>
      </c>
      <c r="AL9" s="12">
        <f t="shared" si="0"/>
        <v>1555412</v>
      </c>
      <c r="AM9" s="12">
        <f t="shared" si="0"/>
        <v>2231168</v>
      </c>
      <c r="AN9" s="12">
        <f t="shared" si="0"/>
        <v>594557</v>
      </c>
      <c r="AO9" s="12">
        <f>SUM(AO10,AO19)</f>
        <v>3290353</v>
      </c>
      <c r="AP9" s="12">
        <f t="shared" si="0"/>
        <v>565686</v>
      </c>
      <c r="AQ9" s="12">
        <f t="shared" si="0"/>
        <v>2963444</v>
      </c>
      <c r="AR9" s="12">
        <f t="shared" si="0"/>
        <v>1170133</v>
      </c>
      <c r="AS9" s="12">
        <f t="shared" si="0"/>
        <v>649882</v>
      </c>
      <c r="AT9" s="12">
        <f t="shared" si="0"/>
        <v>75707</v>
      </c>
      <c r="AU9" s="12">
        <f t="shared" si="0"/>
        <v>777754</v>
      </c>
      <c r="AV9" s="12">
        <f t="shared" si="0"/>
        <v>3613477</v>
      </c>
      <c r="AW9" s="12">
        <f t="shared" si="0"/>
        <v>1944777</v>
      </c>
      <c r="AX9" s="12">
        <f t="shared" si="0"/>
        <v>320460</v>
      </c>
      <c r="AY9" s="12">
        <f t="shared" si="0"/>
        <v>6050066</v>
      </c>
      <c r="AZ9" s="12">
        <f t="shared" si="0"/>
        <v>26395</v>
      </c>
      <c r="BA9" s="12">
        <f t="shared" si="0"/>
        <v>12207114</v>
      </c>
      <c r="BB9" s="12">
        <f t="shared" si="0"/>
        <v>3025661</v>
      </c>
      <c r="BC9" s="12">
        <f t="shared" si="0"/>
        <v>176434</v>
      </c>
      <c r="BD9" s="12">
        <f t="shared" si="0"/>
        <v>18870498</v>
      </c>
      <c r="BE9" s="12">
        <f t="shared" si="0"/>
        <v>5251766</v>
      </c>
      <c r="BF9" s="12">
        <f t="shared" si="0"/>
        <v>205024618</v>
      </c>
      <c r="BG9" s="12">
        <f t="shared" si="0"/>
        <v>15406818</v>
      </c>
      <c r="BH9" s="12">
        <f t="shared" si="0"/>
        <v>189617800</v>
      </c>
      <c r="BI9" s="12">
        <f t="shared" si="0"/>
        <v>19591</v>
      </c>
      <c r="BJ9" s="13">
        <f t="shared" si="0"/>
        <v>189637391</v>
      </c>
      <c r="BK9" s="20"/>
    </row>
    <row r="10" spans="1:62" ht="13.5">
      <c r="A10" s="66" t="s">
        <v>9</v>
      </c>
      <c r="B10" s="67"/>
      <c r="C10" s="12">
        <f>SUM(C11:C18)</f>
        <v>7448771</v>
      </c>
      <c r="D10" s="12">
        <f>SUM(D11:D18)</f>
        <v>4085072</v>
      </c>
      <c r="E10" s="12">
        <f aca="true" t="shared" si="1" ref="E10:BI10">SUM(E11:E18)</f>
        <v>7152080</v>
      </c>
      <c r="F10" s="12">
        <f t="shared" si="1"/>
        <v>72930</v>
      </c>
      <c r="G10" s="12">
        <f t="shared" si="1"/>
        <v>106730</v>
      </c>
      <c r="H10" s="12">
        <f t="shared" si="1"/>
        <v>111095</v>
      </c>
      <c r="I10" s="12">
        <f t="shared" si="1"/>
        <v>159640</v>
      </c>
      <c r="J10" s="12">
        <f t="shared" si="1"/>
        <v>550514</v>
      </c>
      <c r="K10" s="12">
        <f t="shared" si="1"/>
        <v>452315</v>
      </c>
      <c r="L10" s="12">
        <f t="shared" si="1"/>
        <v>218749</v>
      </c>
      <c r="M10" s="12">
        <f t="shared" si="1"/>
        <v>6346615</v>
      </c>
      <c r="N10" s="12">
        <f t="shared" si="1"/>
        <v>2477602</v>
      </c>
      <c r="O10" s="12">
        <f t="shared" si="1"/>
        <v>1768420</v>
      </c>
      <c r="P10" s="12">
        <f t="shared" si="1"/>
        <v>2103660</v>
      </c>
      <c r="Q10" s="12">
        <f t="shared" si="1"/>
        <v>1847418</v>
      </c>
      <c r="R10" s="12">
        <f t="shared" si="1"/>
        <v>903797</v>
      </c>
      <c r="S10" s="12">
        <f t="shared" si="1"/>
        <v>1263600</v>
      </c>
      <c r="T10" s="12">
        <f t="shared" si="1"/>
        <v>765850</v>
      </c>
      <c r="U10" s="12">
        <f t="shared" si="1"/>
        <v>232624</v>
      </c>
      <c r="V10" s="12">
        <f t="shared" si="1"/>
        <v>26440</v>
      </c>
      <c r="W10" s="12">
        <f t="shared" si="1"/>
        <v>3493671</v>
      </c>
      <c r="X10" s="12">
        <f t="shared" si="1"/>
        <v>1354604</v>
      </c>
      <c r="Y10" s="12">
        <f t="shared" si="1"/>
        <v>2535760</v>
      </c>
      <c r="Z10" s="12">
        <f t="shared" si="1"/>
        <v>13627107</v>
      </c>
      <c r="AA10" s="12">
        <f t="shared" si="1"/>
        <v>8497520</v>
      </c>
      <c r="AB10" s="12">
        <f t="shared" si="1"/>
        <v>12265903</v>
      </c>
      <c r="AC10" s="12">
        <f t="shared" si="1"/>
        <v>7308117</v>
      </c>
      <c r="AD10" s="12">
        <f t="shared" si="1"/>
        <v>4805759</v>
      </c>
      <c r="AE10" s="12">
        <f t="shared" si="1"/>
        <v>3337506</v>
      </c>
      <c r="AF10" s="12">
        <f t="shared" si="1"/>
        <v>1098314</v>
      </c>
      <c r="AG10" s="12">
        <f t="shared" si="1"/>
        <v>993099</v>
      </c>
      <c r="AH10" s="12">
        <f t="shared" si="1"/>
        <v>1617876</v>
      </c>
      <c r="AI10" s="12">
        <f t="shared" si="1"/>
        <v>550991</v>
      </c>
      <c r="AJ10" s="12">
        <f t="shared" si="1"/>
        <v>650540</v>
      </c>
      <c r="AK10" s="12">
        <f t="shared" si="1"/>
        <v>5632870</v>
      </c>
      <c r="AL10" s="12">
        <f t="shared" si="1"/>
        <v>1125798</v>
      </c>
      <c r="AM10" s="12">
        <f t="shared" si="1"/>
        <v>1526458</v>
      </c>
      <c r="AN10" s="12">
        <f t="shared" si="1"/>
        <v>363837</v>
      </c>
      <c r="AO10" s="12">
        <f>SUM(AO11:AO18)</f>
        <v>2050916</v>
      </c>
      <c r="AP10" s="12">
        <f t="shared" si="1"/>
        <v>373343</v>
      </c>
      <c r="AQ10" s="12">
        <f t="shared" si="1"/>
        <v>1460136</v>
      </c>
      <c r="AR10" s="12">
        <f t="shared" si="1"/>
        <v>804408</v>
      </c>
      <c r="AS10" s="12">
        <f t="shared" si="1"/>
        <v>404248</v>
      </c>
      <c r="AT10" s="12">
        <f t="shared" si="1"/>
        <v>33758</v>
      </c>
      <c r="AU10" s="12">
        <f t="shared" si="1"/>
        <v>466471</v>
      </c>
      <c r="AV10" s="12">
        <f t="shared" si="1"/>
        <v>2406529</v>
      </c>
      <c r="AW10" s="12">
        <f t="shared" si="1"/>
        <v>1648873</v>
      </c>
      <c r="AX10" s="12">
        <f t="shared" si="1"/>
        <v>266545</v>
      </c>
      <c r="AY10" s="12">
        <f t="shared" si="1"/>
        <v>4487532</v>
      </c>
      <c r="AZ10" s="12">
        <f t="shared" si="1"/>
        <v>11073</v>
      </c>
      <c r="BA10" s="12">
        <f t="shared" si="1"/>
        <v>5763226</v>
      </c>
      <c r="BB10" s="12">
        <f t="shared" si="1"/>
        <v>2593900</v>
      </c>
      <c r="BC10" s="12">
        <f t="shared" si="1"/>
        <v>176434</v>
      </c>
      <c r="BD10" s="12">
        <f t="shared" si="1"/>
        <v>13645696</v>
      </c>
      <c r="BE10" s="12">
        <f t="shared" si="1"/>
        <v>3382968</v>
      </c>
      <c r="BF10" s="12">
        <f t="shared" si="1"/>
        <v>148855708</v>
      </c>
      <c r="BG10" s="12">
        <f t="shared" si="1"/>
        <v>11746590</v>
      </c>
      <c r="BH10" s="12">
        <f t="shared" si="1"/>
        <v>137109118</v>
      </c>
      <c r="BI10" s="12">
        <f t="shared" si="1"/>
        <v>-30580</v>
      </c>
      <c r="BJ10" s="13">
        <f>SUM(BJ11:BJ18)</f>
        <v>137078538</v>
      </c>
    </row>
    <row r="11" spans="1:62" ht="13.5">
      <c r="A11" s="29" t="s">
        <v>69</v>
      </c>
      <c r="B11" s="48"/>
      <c r="C11" s="14">
        <v>2142653</v>
      </c>
      <c r="D11" s="14">
        <v>709917</v>
      </c>
      <c r="E11" s="14">
        <v>1796990</v>
      </c>
      <c r="F11" s="14">
        <v>54780</v>
      </c>
      <c r="G11" s="14">
        <v>74927</v>
      </c>
      <c r="H11" s="14">
        <v>46696</v>
      </c>
      <c r="I11" s="14">
        <v>67146</v>
      </c>
      <c r="J11" s="14">
        <v>184457</v>
      </c>
      <c r="K11" s="14">
        <v>152058</v>
      </c>
      <c r="L11" s="14">
        <v>73975</v>
      </c>
      <c r="M11" s="14">
        <v>2963948</v>
      </c>
      <c r="N11" s="14">
        <v>844483</v>
      </c>
      <c r="O11" s="14">
        <v>518587</v>
      </c>
      <c r="P11" s="14">
        <v>506850</v>
      </c>
      <c r="Q11" s="14">
        <v>328164</v>
      </c>
      <c r="R11" s="14">
        <v>230274</v>
      </c>
      <c r="S11" s="14">
        <v>360855</v>
      </c>
      <c r="T11" s="14">
        <v>159552</v>
      </c>
      <c r="U11" s="14">
        <v>232624</v>
      </c>
      <c r="V11" s="14">
        <v>26440</v>
      </c>
      <c r="W11" s="14">
        <v>965930</v>
      </c>
      <c r="X11" s="14">
        <v>498474</v>
      </c>
      <c r="Y11" s="14">
        <v>1043963</v>
      </c>
      <c r="Z11" s="14">
        <v>3858763</v>
      </c>
      <c r="AA11" s="14">
        <v>2787515</v>
      </c>
      <c r="AB11" s="14">
        <v>2834699</v>
      </c>
      <c r="AC11" s="14">
        <v>1913241</v>
      </c>
      <c r="AD11" s="14">
        <v>1500932</v>
      </c>
      <c r="AE11" s="14">
        <v>544005</v>
      </c>
      <c r="AF11" s="14">
        <v>268926</v>
      </c>
      <c r="AG11" s="14">
        <v>280048</v>
      </c>
      <c r="AH11" s="14">
        <v>442268</v>
      </c>
      <c r="AI11" s="14">
        <v>120982</v>
      </c>
      <c r="AJ11" s="14">
        <v>177731</v>
      </c>
      <c r="AK11" s="14">
        <v>1866786</v>
      </c>
      <c r="AL11" s="14">
        <v>359380</v>
      </c>
      <c r="AM11" s="14">
        <v>342116</v>
      </c>
      <c r="AN11" s="14">
        <v>36722</v>
      </c>
      <c r="AO11" s="14">
        <v>455225</v>
      </c>
      <c r="AP11" s="14">
        <v>65902</v>
      </c>
      <c r="AQ11" s="14">
        <v>236670</v>
      </c>
      <c r="AR11" s="14">
        <v>279446</v>
      </c>
      <c r="AS11" s="14">
        <v>128829</v>
      </c>
      <c r="AT11" s="14">
        <v>26555</v>
      </c>
      <c r="AU11" s="14">
        <v>164324</v>
      </c>
      <c r="AV11" s="14">
        <v>712301</v>
      </c>
      <c r="AW11" s="14">
        <v>599672</v>
      </c>
      <c r="AX11" s="14">
        <v>85214</v>
      </c>
      <c r="AY11" s="14">
        <v>1274588</v>
      </c>
      <c r="AZ11" s="14">
        <v>0</v>
      </c>
      <c r="BA11" s="14">
        <v>246422</v>
      </c>
      <c r="BB11" s="14">
        <v>565058</v>
      </c>
      <c r="BC11" s="14">
        <v>176434</v>
      </c>
      <c r="BD11" s="14">
        <v>3863955</v>
      </c>
      <c r="BE11" s="14">
        <v>467437</v>
      </c>
      <c r="BF11" s="23">
        <f aca="true" t="shared" si="2" ref="BF11:BF18">SUM(C11:BE11)</f>
        <v>40665889</v>
      </c>
      <c r="BG11" s="14">
        <v>3670324</v>
      </c>
      <c r="BH11" s="14">
        <f aca="true" t="shared" si="3" ref="BH11:BH22">BF11-BG11</f>
        <v>36995565</v>
      </c>
      <c r="BI11" s="14">
        <v>-50436</v>
      </c>
      <c r="BJ11" s="15">
        <f aca="true" t="shared" si="4" ref="BJ11:BJ22">SUM(BH11:BI11)</f>
        <v>36945129</v>
      </c>
    </row>
    <row r="12" spans="1:62" ht="13.5">
      <c r="A12" s="29" t="s">
        <v>70</v>
      </c>
      <c r="B12" s="48"/>
      <c r="C12" s="14">
        <v>812877</v>
      </c>
      <c r="D12" s="14">
        <v>624413</v>
      </c>
      <c r="E12" s="14">
        <v>806840</v>
      </c>
      <c r="F12" s="14">
        <v>0</v>
      </c>
      <c r="G12" s="14">
        <v>1306</v>
      </c>
      <c r="H12" s="14">
        <v>15813</v>
      </c>
      <c r="I12" s="14">
        <v>16786</v>
      </c>
      <c r="J12" s="14">
        <v>53877</v>
      </c>
      <c r="K12" s="14">
        <v>44078</v>
      </c>
      <c r="L12" s="14">
        <v>29862</v>
      </c>
      <c r="M12" s="14">
        <v>109927</v>
      </c>
      <c r="N12" s="14">
        <v>187929</v>
      </c>
      <c r="O12" s="14">
        <v>172862</v>
      </c>
      <c r="P12" s="14">
        <v>239010</v>
      </c>
      <c r="Q12" s="14">
        <v>260975</v>
      </c>
      <c r="R12" s="14">
        <v>114395</v>
      </c>
      <c r="S12" s="14">
        <v>119070</v>
      </c>
      <c r="T12" s="14">
        <v>89748</v>
      </c>
      <c r="U12" s="14">
        <v>0</v>
      </c>
      <c r="V12" s="14">
        <v>0</v>
      </c>
      <c r="W12" s="14">
        <v>389280</v>
      </c>
      <c r="X12" s="14">
        <v>60454</v>
      </c>
      <c r="Y12" s="14">
        <v>245880</v>
      </c>
      <c r="Z12" s="14">
        <v>1256071</v>
      </c>
      <c r="AA12" s="14">
        <v>800212</v>
      </c>
      <c r="AB12" s="14">
        <v>1639113</v>
      </c>
      <c r="AC12" s="14">
        <v>834054</v>
      </c>
      <c r="AD12" s="14">
        <v>616842</v>
      </c>
      <c r="AE12" s="14">
        <v>359938</v>
      </c>
      <c r="AF12" s="14">
        <v>177422</v>
      </c>
      <c r="AG12" s="14">
        <v>105869</v>
      </c>
      <c r="AH12" s="14">
        <v>212402</v>
      </c>
      <c r="AI12" s="14">
        <v>67741</v>
      </c>
      <c r="AJ12" s="14">
        <v>83248</v>
      </c>
      <c r="AK12" s="14">
        <v>554805</v>
      </c>
      <c r="AL12" s="14">
        <v>127067</v>
      </c>
      <c r="AM12" s="14">
        <v>172882</v>
      </c>
      <c r="AN12" s="14">
        <v>64722</v>
      </c>
      <c r="AO12" s="14">
        <v>215680</v>
      </c>
      <c r="AP12" s="14">
        <v>25186</v>
      </c>
      <c r="AQ12" s="14">
        <v>107722</v>
      </c>
      <c r="AR12" s="14">
        <v>119987</v>
      </c>
      <c r="AS12" s="14">
        <v>41396</v>
      </c>
      <c r="AT12" s="14">
        <v>5211</v>
      </c>
      <c r="AU12" s="14">
        <v>47110</v>
      </c>
      <c r="AV12" s="14">
        <v>337841</v>
      </c>
      <c r="AW12" s="14">
        <v>164494</v>
      </c>
      <c r="AX12" s="14">
        <v>29287</v>
      </c>
      <c r="AY12" s="14">
        <v>520647</v>
      </c>
      <c r="AZ12" s="14">
        <v>7735</v>
      </c>
      <c r="BA12" s="14">
        <v>977472</v>
      </c>
      <c r="BB12" s="14">
        <v>255011</v>
      </c>
      <c r="BC12" s="14">
        <v>0</v>
      </c>
      <c r="BD12" s="14">
        <v>1487733</v>
      </c>
      <c r="BE12" s="14">
        <v>513604</v>
      </c>
      <c r="BF12" s="23">
        <f t="shared" si="2"/>
        <v>16323886</v>
      </c>
      <c r="BG12" s="14">
        <v>1325620</v>
      </c>
      <c r="BH12" s="14">
        <f t="shared" si="3"/>
        <v>14998266</v>
      </c>
      <c r="BI12" s="14">
        <v>3401</v>
      </c>
      <c r="BJ12" s="15">
        <f t="shared" si="4"/>
        <v>15001667</v>
      </c>
    </row>
    <row r="13" spans="1:62" ht="13.5">
      <c r="A13" s="29" t="s">
        <v>71</v>
      </c>
      <c r="B13" s="48"/>
      <c r="C13" s="14">
        <v>1531134</v>
      </c>
      <c r="D13" s="14">
        <v>762522</v>
      </c>
      <c r="E13" s="14">
        <v>2070230</v>
      </c>
      <c r="F13" s="14">
        <v>8850</v>
      </c>
      <c r="G13" s="14">
        <v>13486</v>
      </c>
      <c r="H13" s="14">
        <v>23197</v>
      </c>
      <c r="I13" s="14">
        <v>26531</v>
      </c>
      <c r="J13" s="14">
        <v>145098</v>
      </c>
      <c r="K13" s="14">
        <v>101638</v>
      </c>
      <c r="L13" s="14">
        <v>38178</v>
      </c>
      <c r="M13" s="14">
        <v>1698727</v>
      </c>
      <c r="N13" s="14">
        <v>625795</v>
      </c>
      <c r="O13" s="14">
        <v>396936</v>
      </c>
      <c r="P13" s="14">
        <v>499410</v>
      </c>
      <c r="Q13" s="14">
        <v>360620</v>
      </c>
      <c r="R13" s="14">
        <v>214671</v>
      </c>
      <c r="S13" s="14">
        <v>290385</v>
      </c>
      <c r="T13" s="14">
        <v>139608</v>
      </c>
      <c r="U13" s="14">
        <v>0</v>
      </c>
      <c r="V13" s="14">
        <v>0</v>
      </c>
      <c r="W13" s="14">
        <v>691682</v>
      </c>
      <c r="X13" s="14">
        <v>515850</v>
      </c>
      <c r="Y13" s="14">
        <v>407100</v>
      </c>
      <c r="Z13" s="14">
        <v>2813041</v>
      </c>
      <c r="AA13" s="14">
        <v>1414400</v>
      </c>
      <c r="AB13" s="14">
        <v>2483162</v>
      </c>
      <c r="AC13" s="14">
        <v>1588460</v>
      </c>
      <c r="AD13" s="14">
        <v>1152658</v>
      </c>
      <c r="AE13" s="14">
        <v>721101</v>
      </c>
      <c r="AF13" s="14">
        <v>144172</v>
      </c>
      <c r="AG13" s="14">
        <v>205572</v>
      </c>
      <c r="AH13" s="14">
        <v>313535</v>
      </c>
      <c r="AI13" s="14">
        <v>110271</v>
      </c>
      <c r="AJ13" s="14">
        <v>126416</v>
      </c>
      <c r="AK13" s="14">
        <v>1086008</v>
      </c>
      <c r="AL13" s="14">
        <v>147123</v>
      </c>
      <c r="AM13" s="14">
        <v>332537</v>
      </c>
      <c r="AN13" s="14">
        <v>47042</v>
      </c>
      <c r="AO13" s="14">
        <v>451649</v>
      </c>
      <c r="AP13" s="14">
        <v>56040</v>
      </c>
      <c r="AQ13" s="14">
        <v>307870</v>
      </c>
      <c r="AR13" s="14">
        <v>227227</v>
      </c>
      <c r="AS13" s="14">
        <v>142123</v>
      </c>
      <c r="AT13" s="14">
        <v>0</v>
      </c>
      <c r="AU13" s="14">
        <v>137761</v>
      </c>
      <c r="AV13" s="14">
        <v>519336</v>
      </c>
      <c r="AW13" s="14">
        <v>379117</v>
      </c>
      <c r="AX13" s="14">
        <v>60018</v>
      </c>
      <c r="AY13" s="14">
        <v>932425</v>
      </c>
      <c r="AZ13" s="14">
        <v>1740</v>
      </c>
      <c r="BA13" s="14">
        <v>753672</v>
      </c>
      <c r="BB13" s="14">
        <v>1026050</v>
      </c>
      <c r="BC13" s="14">
        <v>0</v>
      </c>
      <c r="BD13" s="14">
        <v>3019725</v>
      </c>
      <c r="BE13" s="14">
        <v>520112</v>
      </c>
      <c r="BF13" s="23">
        <f t="shared" si="2"/>
        <v>31782011</v>
      </c>
      <c r="BG13" s="14">
        <v>2579133</v>
      </c>
      <c r="BH13" s="14">
        <f t="shared" si="3"/>
        <v>29202878</v>
      </c>
      <c r="BI13" s="14">
        <v>0</v>
      </c>
      <c r="BJ13" s="15">
        <f t="shared" si="4"/>
        <v>29202878</v>
      </c>
    </row>
    <row r="14" spans="1:62" ht="13.5">
      <c r="A14" s="29" t="s">
        <v>72</v>
      </c>
      <c r="B14" s="48"/>
      <c r="C14" s="14">
        <v>715795</v>
      </c>
      <c r="D14" s="14">
        <v>414411</v>
      </c>
      <c r="E14" s="14">
        <v>531530</v>
      </c>
      <c r="F14" s="14">
        <v>3120</v>
      </c>
      <c r="G14" s="14">
        <v>4248</v>
      </c>
      <c r="H14" s="14">
        <v>7598</v>
      </c>
      <c r="I14" s="14">
        <v>22900</v>
      </c>
      <c r="J14" s="14">
        <v>34944</v>
      </c>
      <c r="K14" s="14">
        <v>41102</v>
      </c>
      <c r="L14" s="14">
        <v>13079</v>
      </c>
      <c r="M14" s="14">
        <v>105742</v>
      </c>
      <c r="N14" s="14">
        <v>206940</v>
      </c>
      <c r="O14" s="14">
        <v>136276</v>
      </c>
      <c r="P14" s="14">
        <v>171120</v>
      </c>
      <c r="Q14" s="14">
        <v>202991</v>
      </c>
      <c r="R14" s="14">
        <v>62582</v>
      </c>
      <c r="S14" s="14">
        <v>144585</v>
      </c>
      <c r="T14" s="14">
        <v>119664</v>
      </c>
      <c r="U14" s="14">
        <v>0</v>
      </c>
      <c r="V14" s="14">
        <v>0</v>
      </c>
      <c r="W14" s="14">
        <v>349159</v>
      </c>
      <c r="X14" s="14">
        <v>0</v>
      </c>
      <c r="Y14" s="14">
        <v>235658</v>
      </c>
      <c r="Z14" s="14">
        <v>1177267</v>
      </c>
      <c r="AA14" s="14">
        <v>561441</v>
      </c>
      <c r="AB14" s="14">
        <v>1218532</v>
      </c>
      <c r="AC14" s="14">
        <v>661851</v>
      </c>
      <c r="AD14" s="14">
        <v>344423</v>
      </c>
      <c r="AE14" s="14">
        <v>315193</v>
      </c>
      <c r="AF14" s="14">
        <v>259882</v>
      </c>
      <c r="AG14" s="14">
        <v>93010</v>
      </c>
      <c r="AH14" s="14">
        <v>175009</v>
      </c>
      <c r="AI14" s="14">
        <v>58167</v>
      </c>
      <c r="AJ14" s="14">
        <v>68240</v>
      </c>
      <c r="AK14" s="14">
        <v>473051</v>
      </c>
      <c r="AL14" s="14">
        <v>152137</v>
      </c>
      <c r="AM14" s="14">
        <v>153832</v>
      </c>
      <c r="AN14" s="14">
        <v>67003</v>
      </c>
      <c r="AO14" s="14">
        <v>201146</v>
      </c>
      <c r="AP14" s="14">
        <v>32375</v>
      </c>
      <c r="AQ14" s="14">
        <v>151266</v>
      </c>
      <c r="AR14" s="14">
        <v>45688</v>
      </c>
      <c r="AS14" s="14">
        <v>9230</v>
      </c>
      <c r="AT14" s="14">
        <v>0</v>
      </c>
      <c r="AU14" s="14">
        <v>13415</v>
      </c>
      <c r="AV14" s="14">
        <v>140197</v>
      </c>
      <c r="AW14" s="14">
        <v>128265</v>
      </c>
      <c r="AX14" s="14">
        <v>23837</v>
      </c>
      <c r="AY14" s="14">
        <v>379438</v>
      </c>
      <c r="AZ14" s="14">
        <v>1598</v>
      </c>
      <c r="BA14" s="14">
        <v>287862</v>
      </c>
      <c r="BB14" s="14">
        <v>198314</v>
      </c>
      <c r="BC14" s="14">
        <v>0</v>
      </c>
      <c r="BD14" s="14">
        <v>1269795</v>
      </c>
      <c r="BE14" s="14">
        <v>526107</v>
      </c>
      <c r="BF14" s="23">
        <f t="shared" si="2"/>
        <v>12711015</v>
      </c>
      <c r="BG14" s="14">
        <v>1080062</v>
      </c>
      <c r="BH14" s="14">
        <f t="shared" si="3"/>
        <v>11630953</v>
      </c>
      <c r="BI14" s="14">
        <v>0</v>
      </c>
      <c r="BJ14" s="15">
        <f t="shared" si="4"/>
        <v>11630953</v>
      </c>
    </row>
    <row r="15" spans="1:62" ht="13.5">
      <c r="A15" s="29" t="s">
        <v>73</v>
      </c>
      <c r="B15" s="48"/>
      <c r="C15" s="14">
        <v>579553</v>
      </c>
      <c r="D15" s="14">
        <v>393118</v>
      </c>
      <c r="E15" s="14">
        <v>503470</v>
      </c>
      <c r="F15" s="14">
        <v>6180</v>
      </c>
      <c r="G15" s="14">
        <v>12763</v>
      </c>
      <c r="H15" s="14">
        <v>15926</v>
      </c>
      <c r="I15" s="14">
        <v>23197</v>
      </c>
      <c r="J15" s="14">
        <v>38704</v>
      </c>
      <c r="K15" s="14">
        <v>27914</v>
      </c>
      <c r="L15" s="14">
        <v>22000</v>
      </c>
      <c r="M15" s="14">
        <v>75736</v>
      </c>
      <c r="N15" s="14">
        <v>166163</v>
      </c>
      <c r="O15" s="14">
        <v>111929</v>
      </c>
      <c r="P15" s="14">
        <v>240870</v>
      </c>
      <c r="Q15" s="14">
        <v>205079</v>
      </c>
      <c r="R15" s="14">
        <v>62243</v>
      </c>
      <c r="S15" s="14">
        <v>91125</v>
      </c>
      <c r="T15" s="14">
        <v>79776</v>
      </c>
      <c r="U15" s="14">
        <v>0</v>
      </c>
      <c r="V15" s="14">
        <v>0</v>
      </c>
      <c r="W15" s="14">
        <v>282819</v>
      </c>
      <c r="X15" s="14">
        <v>40906</v>
      </c>
      <c r="Y15" s="14">
        <v>199650</v>
      </c>
      <c r="Z15" s="14">
        <v>1286156</v>
      </c>
      <c r="AA15" s="14">
        <v>912521</v>
      </c>
      <c r="AB15" s="14">
        <v>1121321</v>
      </c>
      <c r="AC15" s="14">
        <v>655751</v>
      </c>
      <c r="AD15" s="14">
        <v>318783</v>
      </c>
      <c r="AE15" s="14">
        <v>322447</v>
      </c>
      <c r="AF15" s="14">
        <v>97356</v>
      </c>
      <c r="AG15" s="14">
        <v>78963</v>
      </c>
      <c r="AH15" s="14">
        <v>132131</v>
      </c>
      <c r="AI15" s="14">
        <v>58530</v>
      </c>
      <c r="AJ15" s="14">
        <v>54626</v>
      </c>
      <c r="AK15" s="14">
        <v>482029</v>
      </c>
      <c r="AL15" s="14">
        <v>93271</v>
      </c>
      <c r="AM15" s="14">
        <v>141454</v>
      </c>
      <c r="AN15" s="14">
        <v>41277</v>
      </c>
      <c r="AO15" s="14">
        <v>196989</v>
      </c>
      <c r="AP15" s="14">
        <v>65064</v>
      </c>
      <c r="AQ15" s="14">
        <v>146161</v>
      </c>
      <c r="AR15" s="14">
        <v>33238</v>
      </c>
      <c r="AS15" s="14">
        <v>15733</v>
      </c>
      <c r="AT15" s="14">
        <v>0</v>
      </c>
      <c r="AU15" s="14">
        <v>14920</v>
      </c>
      <c r="AV15" s="14">
        <v>219593</v>
      </c>
      <c r="AW15" s="14">
        <v>90434</v>
      </c>
      <c r="AX15" s="14">
        <v>17974</v>
      </c>
      <c r="AY15" s="14">
        <v>326675</v>
      </c>
      <c r="AZ15" s="14">
        <v>0</v>
      </c>
      <c r="BA15" s="14">
        <v>723417</v>
      </c>
      <c r="BB15" s="14">
        <v>28137</v>
      </c>
      <c r="BC15" s="14">
        <v>0</v>
      </c>
      <c r="BD15" s="14">
        <v>1031644</v>
      </c>
      <c r="BE15" s="14">
        <v>358731</v>
      </c>
      <c r="BF15" s="23">
        <f t="shared" si="2"/>
        <v>12244447</v>
      </c>
      <c r="BG15" s="49">
        <v>780931</v>
      </c>
      <c r="BH15" s="14">
        <f t="shared" si="3"/>
        <v>11463516</v>
      </c>
      <c r="BI15" s="14">
        <v>0</v>
      </c>
      <c r="BJ15" s="15">
        <f t="shared" si="4"/>
        <v>11463516</v>
      </c>
    </row>
    <row r="16" spans="1:62" ht="13.5">
      <c r="A16" s="29" t="s">
        <v>74</v>
      </c>
      <c r="B16" s="48"/>
      <c r="C16" s="14">
        <v>607711</v>
      </c>
      <c r="D16" s="14">
        <v>446141</v>
      </c>
      <c r="E16" s="14">
        <v>546940</v>
      </c>
      <c r="F16" s="14">
        <v>0</v>
      </c>
      <c r="G16" s="14">
        <v>0</v>
      </c>
      <c r="H16" s="14">
        <v>0</v>
      </c>
      <c r="I16" s="14">
        <v>0</v>
      </c>
      <c r="J16" s="14">
        <v>37059</v>
      </c>
      <c r="K16" s="14">
        <v>28423</v>
      </c>
      <c r="L16" s="14">
        <v>9601</v>
      </c>
      <c r="M16" s="14">
        <v>470257</v>
      </c>
      <c r="N16" s="14">
        <v>191742</v>
      </c>
      <c r="O16" s="14">
        <v>165050</v>
      </c>
      <c r="P16" s="14">
        <v>197160</v>
      </c>
      <c r="Q16" s="14">
        <v>161330</v>
      </c>
      <c r="R16" s="14">
        <v>76702</v>
      </c>
      <c r="S16" s="14">
        <v>86265</v>
      </c>
      <c r="T16" s="14">
        <v>67810</v>
      </c>
      <c r="U16" s="14">
        <v>0</v>
      </c>
      <c r="V16" s="14">
        <v>0</v>
      </c>
      <c r="W16" s="14">
        <v>293917</v>
      </c>
      <c r="X16" s="14">
        <v>75296</v>
      </c>
      <c r="Y16" s="14">
        <v>149273</v>
      </c>
      <c r="Z16" s="14">
        <v>1105300</v>
      </c>
      <c r="AA16" s="14">
        <v>724596</v>
      </c>
      <c r="AB16" s="14">
        <v>975059</v>
      </c>
      <c r="AC16" s="14">
        <v>572302</v>
      </c>
      <c r="AD16" s="14">
        <v>272535</v>
      </c>
      <c r="AE16" s="14">
        <v>409676</v>
      </c>
      <c r="AF16" s="14">
        <v>59850</v>
      </c>
      <c r="AG16" s="14">
        <v>82172</v>
      </c>
      <c r="AH16" s="14">
        <v>117192</v>
      </c>
      <c r="AI16" s="14">
        <v>46610</v>
      </c>
      <c r="AJ16" s="14">
        <v>48784</v>
      </c>
      <c r="AK16" s="14">
        <v>351160</v>
      </c>
      <c r="AL16" s="14">
        <v>91689</v>
      </c>
      <c r="AM16" s="14">
        <v>157696</v>
      </c>
      <c r="AN16" s="14">
        <v>33840</v>
      </c>
      <c r="AO16" s="14">
        <v>200269</v>
      </c>
      <c r="AP16" s="14">
        <v>26915</v>
      </c>
      <c r="AQ16" s="14">
        <v>99256</v>
      </c>
      <c r="AR16" s="14">
        <v>7898</v>
      </c>
      <c r="AS16" s="14">
        <v>6296</v>
      </c>
      <c r="AT16" s="14">
        <v>0</v>
      </c>
      <c r="AU16" s="14">
        <v>27970</v>
      </c>
      <c r="AV16" s="14">
        <v>103275</v>
      </c>
      <c r="AW16" s="14">
        <v>112269</v>
      </c>
      <c r="AX16" s="14">
        <v>19251</v>
      </c>
      <c r="AY16" s="14">
        <v>353560</v>
      </c>
      <c r="AZ16" s="14">
        <v>0</v>
      </c>
      <c r="BA16" s="14">
        <v>930206</v>
      </c>
      <c r="BB16" s="14">
        <v>248051</v>
      </c>
      <c r="BC16" s="14">
        <v>0</v>
      </c>
      <c r="BD16" s="14">
        <v>1095401</v>
      </c>
      <c r="BE16" s="14">
        <v>352685</v>
      </c>
      <c r="BF16" s="23">
        <f t="shared" si="2"/>
        <v>12242440</v>
      </c>
      <c r="BG16" s="14">
        <v>901987</v>
      </c>
      <c r="BH16" s="14">
        <f t="shared" si="3"/>
        <v>11340453</v>
      </c>
      <c r="BI16" s="14">
        <v>14884</v>
      </c>
      <c r="BJ16" s="15">
        <f t="shared" si="4"/>
        <v>11355337</v>
      </c>
    </row>
    <row r="17" spans="1:62" ht="13.5">
      <c r="A17" s="30" t="s">
        <v>75</v>
      </c>
      <c r="B17" s="48"/>
      <c r="C17" s="14">
        <v>434408</v>
      </c>
      <c r="D17" s="14">
        <v>200400</v>
      </c>
      <c r="E17" s="14">
        <v>314410</v>
      </c>
      <c r="F17" s="14">
        <v>0</v>
      </c>
      <c r="G17" s="14">
        <v>0</v>
      </c>
      <c r="H17" s="14">
        <v>1865</v>
      </c>
      <c r="I17" s="14">
        <v>3080</v>
      </c>
      <c r="J17" s="14">
        <v>26942</v>
      </c>
      <c r="K17" s="14">
        <v>28483</v>
      </c>
      <c r="L17" s="14">
        <v>21848</v>
      </c>
      <c r="M17" s="14">
        <v>157698</v>
      </c>
      <c r="N17" s="14">
        <v>67214</v>
      </c>
      <c r="O17" s="14">
        <v>83328</v>
      </c>
      <c r="P17" s="14">
        <v>75330</v>
      </c>
      <c r="Q17" s="14">
        <v>94900</v>
      </c>
      <c r="R17" s="14">
        <v>55968</v>
      </c>
      <c r="S17" s="14">
        <v>71685</v>
      </c>
      <c r="T17" s="14">
        <v>39888</v>
      </c>
      <c r="U17" s="14">
        <v>0</v>
      </c>
      <c r="V17" s="14">
        <v>0</v>
      </c>
      <c r="W17" s="14">
        <v>215652</v>
      </c>
      <c r="X17" s="14">
        <v>16290</v>
      </c>
      <c r="Y17" s="14">
        <v>124358</v>
      </c>
      <c r="Z17" s="14">
        <v>783853</v>
      </c>
      <c r="AA17" s="14">
        <v>354987</v>
      </c>
      <c r="AB17" s="14">
        <v>812240</v>
      </c>
      <c r="AC17" s="14">
        <v>414154</v>
      </c>
      <c r="AD17" s="14">
        <v>170564</v>
      </c>
      <c r="AE17" s="14">
        <v>130938</v>
      </c>
      <c r="AF17" s="14">
        <v>34314</v>
      </c>
      <c r="AG17" s="14">
        <v>64764</v>
      </c>
      <c r="AH17" s="14">
        <v>100519</v>
      </c>
      <c r="AI17" s="14">
        <v>38543</v>
      </c>
      <c r="AJ17" s="14">
        <v>42036</v>
      </c>
      <c r="AK17" s="14">
        <v>247955</v>
      </c>
      <c r="AL17" s="14">
        <v>50725</v>
      </c>
      <c r="AM17" s="14">
        <v>66513</v>
      </c>
      <c r="AN17" s="14">
        <v>23969</v>
      </c>
      <c r="AO17" s="14">
        <v>98934</v>
      </c>
      <c r="AP17" s="14">
        <v>32338</v>
      </c>
      <c r="AQ17" s="14">
        <v>111762</v>
      </c>
      <c r="AR17" s="14">
        <v>50556</v>
      </c>
      <c r="AS17" s="14">
        <v>14114</v>
      </c>
      <c r="AT17" s="14">
        <v>0</v>
      </c>
      <c r="AU17" s="14">
        <v>18105</v>
      </c>
      <c r="AV17" s="14">
        <v>98722</v>
      </c>
      <c r="AW17" s="14">
        <v>67333</v>
      </c>
      <c r="AX17" s="14">
        <v>12226</v>
      </c>
      <c r="AY17" s="14">
        <v>216910</v>
      </c>
      <c r="AZ17" s="14">
        <v>0</v>
      </c>
      <c r="BA17" s="14">
        <v>374923</v>
      </c>
      <c r="BB17" s="14">
        <v>96824</v>
      </c>
      <c r="BC17" s="14">
        <v>0</v>
      </c>
      <c r="BD17" s="14">
        <v>769918</v>
      </c>
      <c r="BE17" s="14">
        <v>206523</v>
      </c>
      <c r="BF17" s="23">
        <f t="shared" si="2"/>
        <v>7539009</v>
      </c>
      <c r="BG17" s="14">
        <v>561128</v>
      </c>
      <c r="BH17" s="14">
        <f t="shared" si="3"/>
        <v>6977881</v>
      </c>
      <c r="BI17" s="14">
        <v>929</v>
      </c>
      <c r="BJ17" s="15">
        <f t="shared" si="4"/>
        <v>6978810</v>
      </c>
    </row>
    <row r="18" spans="1:62" ht="13.5">
      <c r="A18" s="29" t="s">
        <v>76</v>
      </c>
      <c r="B18" s="48"/>
      <c r="C18" s="14">
        <v>624640</v>
      </c>
      <c r="D18" s="14">
        <v>534150</v>
      </c>
      <c r="E18" s="14">
        <v>581670</v>
      </c>
      <c r="F18" s="14">
        <v>0</v>
      </c>
      <c r="G18" s="14">
        <v>0</v>
      </c>
      <c r="H18" s="14">
        <v>0</v>
      </c>
      <c r="I18" s="14">
        <v>0</v>
      </c>
      <c r="J18" s="14">
        <v>29433</v>
      </c>
      <c r="K18" s="14">
        <v>28619</v>
      </c>
      <c r="L18" s="14">
        <v>10206</v>
      </c>
      <c r="M18" s="14">
        <v>764580</v>
      </c>
      <c r="N18" s="14">
        <v>187336</v>
      </c>
      <c r="O18" s="14">
        <v>183452</v>
      </c>
      <c r="P18" s="14">
        <v>173910</v>
      </c>
      <c r="Q18" s="14">
        <v>233359</v>
      </c>
      <c r="R18" s="14">
        <v>86962</v>
      </c>
      <c r="S18" s="14">
        <v>99630</v>
      </c>
      <c r="T18" s="14">
        <v>69804</v>
      </c>
      <c r="U18" s="14">
        <v>0</v>
      </c>
      <c r="V18" s="14">
        <v>0</v>
      </c>
      <c r="W18" s="14">
        <v>305232</v>
      </c>
      <c r="X18" s="14">
        <v>147334</v>
      </c>
      <c r="Y18" s="14">
        <v>129878</v>
      </c>
      <c r="Z18" s="14">
        <v>1346656</v>
      </c>
      <c r="AA18" s="14">
        <v>941848</v>
      </c>
      <c r="AB18" s="14">
        <v>1181777</v>
      </c>
      <c r="AC18" s="14">
        <v>668304</v>
      </c>
      <c r="AD18" s="14">
        <v>429022</v>
      </c>
      <c r="AE18" s="14">
        <v>534208</v>
      </c>
      <c r="AF18" s="14">
        <v>56392</v>
      </c>
      <c r="AG18" s="14">
        <v>82701</v>
      </c>
      <c r="AH18" s="14">
        <v>124820</v>
      </c>
      <c r="AI18" s="14">
        <v>50147</v>
      </c>
      <c r="AJ18" s="14">
        <v>49459</v>
      </c>
      <c r="AK18" s="14">
        <v>571076</v>
      </c>
      <c r="AL18" s="14">
        <v>104406</v>
      </c>
      <c r="AM18" s="14">
        <v>159428</v>
      </c>
      <c r="AN18" s="14">
        <v>49262</v>
      </c>
      <c r="AO18" s="14">
        <v>231024</v>
      </c>
      <c r="AP18" s="14">
        <v>69523</v>
      </c>
      <c r="AQ18" s="14">
        <v>299429</v>
      </c>
      <c r="AR18" s="14">
        <v>40368</v>
      </c>
      <c r="AS18" s="14">
        <v>46527</v>
      </c>
      <c r="AT18" s="14">
        <v>1992</v>
      </c>
      <c r="AU18" s="14">
        <v>42866</v>
      </c>
      <c r="AV18" s="14">
        <v>275264</v>
      </c>
      <c r="AW18" s="14">
        <v>107289</v>
      </c>
      <c r="AX18" s="14">
        <v>18738</v>
      </c>
      <c r="AY18" s="14">
        <v>483289</v>
      </c>
      <c r="AZ18" s="14">
        <v>0</v>
      </c>
      <c r="BA18" s="14">
        <v>1469252</v>
      </c>
      <c r="BB18" s="14">
        <v>176455</v>
      </c>
      <c r="BC18" s="14">
        <v>0</v>
      </c>
      <c r="BD18" s="14">
        <v>1107525</v>
      </c>
      <c r="BE18" s="14">
        <v>437769</v>
      </c>
      <c r="BF18" s="23">
        <f t="shared" si="2"/>
        <v>15347011</v>
      </c>
      <c r="BG18" s="14">
        <v>847405</v>
      </c>
      <c r="BH18" s="14">
        <f t="shared" si="3"/>
        <v>14499606</v>
      </c>
      <c r="BI18" s="14">
        <v>642</v>
      </c>
      <c r="BJ18" s="15">
        <f t="shared" si="4"/>
        <v>14500248</v>
      </c>
    </row>
    <row r="19" spans="1:62" ht="13.5">
      <c r="A19" s="66" t="s">
        <v>84</v>
      </c>
      <c r="B19" s="67"/>
      <c r="C19" s="12">
        <f>SUM(C20:C32)</f>
        <v>2433454</v>
      </c>
      <c r="D19" s="12">
        <f>SUM(D20:D32)</f>
        <v>1723360</v>
      </c>
      <c r="E19" s="12">
        <f>SUM(E20:E32)</f>
        <v>1960290</v>
      </c>
      <c r="F19" s="12">
        <f aca="true" t="shared" si="5" ref="F19:BJ19">SUM(F20:F32)</f>
        <v>129420</v>
      </c>
      <c r="G19" s="12">
        <f t="shared" si="5"/>
        <v>126940</v>
      </c>
      <c r="H19" s="12">
        <f t="shared" si="5"/>
        <v>64588</v>
      </c>
      <c r="I19" s="12">
        <f t="shared" si="5"/>
        <v>75954</v>
      </c>
      <c r="J19" s="12">
        <f t="shared" si="5"/>
        <v>76386</v>
      </c>
      <c r="K19" s="12">
        <f t="shared" si="5"/>
        <v>82158</v>
      </c>
      <c r="L19" s="12">
        <f t="shared" si="5"/>
        <v>51823</v>
      </c>
      <c r="M19" s="12">
        <f t="shared" si="5"/>
        <v>1651827</v>
      </c>
      <c r="N19" s="12">
        <f t="shared" si="5"/>
        <v>502270</v>
      </c>
      <c r="O19" s="12">
        <f t="shared" si="5"/>
        <v>489378</v>
      </c>
      <c r="P19" s="12">
        <f t="shared" si="5"/>
        <v>608220</v>
      </c>
      <c r="Q19" s="12">
        <f t="shared" si="5"/>
        <v>631085</v>
      </c>
      <c r="R19" s="12">
        <f t="shared" si="5"/>
        <v>349249</v>
      </c>
      <c r="S19" s="12">
        <f t="shared" si="5"/>
        <v>326835</v>
      </c>
      <c r="T19" s="12">
        <f t="shared" si="5"/>
        <v>289188</v>
      </c>
      <c r="U19" s="12">
        <f t="shared" si="5"/>
        <v>0</v>
      </c>
      <c r="V19" s="12">
        <f t="shared" si="5"/>
        <v>0</v>
      </c>
      <c r="W19" s="12">
        <f t="shared" si="5"/>
        <v>1261676</v>
      </c>
      <c r="X19" s="12">
        <f t="shared" si="5"/>
        <v>174484</v>
      </c>
      <c r="Y19" s="12">
        <f t="shared" si="5"/>
        <v>0</v>
      </c>
      <c r="Z19" s="12">
        <f t="shared" si="5"/>
        <v>3423972</v>
      </c>
      <c r="AA19" s="12">
        <f t="shared" si="5"/>
        <v>3389463</v>
      </c>
      <c r="AB19" s="12">
        <f t="shared" si="5"/>
        <v>4196952</v>
      </c>
      <c r="AC19" s="12">
        <f t="shared" si="5"/>
        <v>1961862</v>
      </c>
      <c r="AD19" s="12">
        <f t="shared" si="5"/>
        <v>1149415</v>
      </c>
      <c r="AE19" s="12">
        <f t="shared" si="5"/>
        <v>1635594</v>
      </c>
      <c r="AF19" s="12">
        <f t="shared" si="5"/>
        <v>700644</v>
      </c>
      <c r="AG19" s="12">
        <f t="shared" si="5"/>
        <v>368341</v>
      </c>
      <c r="AH19" s="12">
        <f t="shared" si="5"/>
        <v>615366</v>
      </c>
      <c r="AI19" s="12">
        <f t="shared" si="5"/>
        <v>181226</v>
      </c>
      <c r="AJ19" s="12">
        <f t="shared" si="5"/>
        <v>204505</v>
      </c>
      <c r="AK19" s="12">
        <f t="shared" si="5"/>
        <v>2964390</v>
      </c>
      <c r="AL19" s="12">
        <f t="shared" si="5"/>
        <v>429614</v>
      </c>
      <c r="AM19" s="12">
        <f t="shared" si="5"/>
        <v>704710</v>
      </c>
      <c r="AN19" s="12">
        <f t="shared" si="5"/>
        <v>230720</v>
      </c>
      <c r="AO19" s="12">
        <f>SUM(AO20:AO32)</f>
        <v>1239437</v>
      </c>
      <c r="AP19" s="12">
        <f t="shared" si="5"/>
        <v>192343</v>
      </c>
      <c r="AQ19" s="12">
        <f t="shared" si="5"/>
        <v>1503308</v>
      </c>
      <c r="AR19" s="12">
        <f t="shared" si="5"/>
        <v>365725</v>
      </c>
      <c r="AS19" s="12">
        <f t="shared" si="5"/>
        <v>245634</v>
      </c>
      <c r="AT19" s="12">
        <f t="shared" si="5"/>
        <v>41949</v>
      </c>
      <c r="AU19" s="12">
        <f t="shared" si="5"/>
        <v>311283</v>
      </c>
      <c r="AV19" s="12">
        <f t="shared" si="5"/>
        <v>1206948</v>
      </c>
      <c r="AW19" s="12">
        <f t="shared" si="5"/>
        <v>295904</v>
      </c>
      <c r="AX19" s="12">
        <f t="shared" si="5"/>
        <v>53915</v>
      </c>
      <c r="AY19" s="12">
        <f t="shared" si="5"/>
        <v>1562534</v>
      </c>
      <c r="AZ19" s="12">
        <f t="shared" si="5"/>
        <v>15322</v>
      </c>
      <c r="BA19" s="12">
        <f t="shared" si="5"/>
        <v>6443888</v>
      </c>
      <c r="BB19" s="12">
        <f t="shared" si="5"/>
        <v>431761</v>
      </c>
      <c r="BC19" s="12">
        <f t="shared" si="5"/>
        <v>0</v>
      </c>
      <c r="BD19" s="12">
        <f t="shared" si="5"/>
        <v>5224802</v>
      </c>
      <c r="BE19" s="12">
        <f t="shared" si="5"/>
        <v>1868798</v>
      </c>
      <c r="BF19" s="12">
        <f t="shared" si="5"/>
        <v>56168910</v>
      </c>
      <c r="BG19" s="12">
        <f t="shared" si="5"/>
        <v>3660228</v>
      </c>
      <c r="BH19" s="12">
        <f t="shared" si="5"/>
        <v>52508682</v>
      </c>
      <c r="BI19" s="12">
        <f t="shared" si="5"/>
        <v>50171</v>
      </c>
      <c r="BJ19" s="13">
        <f t="shared" si="5"/>
        <v>52558853</v>
      </c>
    </row>
    <row r="20" spans="1:62" ht="13.5">
      <c r="A20" s="31" t="s">
        <v>64</v>
      </c>
      <c r="B20" s="48"/>
      <c r="C20" s="18">
        <v>239297</v>
      </c>
      <c r="D20" s="18">
        <v>76820</v>
      </c>
      <c r="E20" s="18">
        <v>145590</v>
      </c>
      <c r="F20" s="18">
        <v>5190</v>
      </c>
      <c r="G20" s="18">
        <v>6633</v>
      </c>
      <c r="H20" s="18">
        <v>0</v>
      </c>
      <c r="I20" s="18">
        <v>0</v>
      </c>
      <c r="J20" s="18">
        <v>15195</v>
      </c>
      <c r="K20" s="18">
        <v>9013</v>
      </c>
      <c r="L20" s="18">
        <v>4082</v>
      </c>
      <c r="M20" s="18">
        <v>254594</v>
      </c>
      <c r="N20" s="18">
        <v>55172</v>
      </c>
      <c r="O20" s="18">
        <v>57635</v>
      </c>
      <c r="P20" s="18">
        <v>50220</v>
      </c>
      <c r="Q20" s="18">
        <v>28470</v>
      </c>
      <c r="R20" s="18">
        <v>18147</v>
      </c>
      <c r="S20" s="18">
        <v>20655</v>
      </c>
      <c r="T20" s="18">
        <v>9972</v>
      </c>
      <c r="U20" s="18">
        <v>0</v>
      </c>
      <c r="V20" s="18">
        <v>0</v>
      </c>
      <c r="W20" s="18">
        <v>121110</v>
      </c>
      <c r="X20" s="18">
        <v>54662</v>
      </c>
      <c r="Y20" s="18">
        <v>0</v>
      </c>
      <c r="Z20" s="18">
        <v>381060</v>
      </c>
      <c r="AA20" s="18">
        <v>134437</v>
      </c>
      <c r="AB20" s="18">
        <v>209535</v>
      </c>
      <c r="AC20" s="18">
        <v>111914</v>
      </c>
      <c r="AD20" s="18">
        <v>116188</v>
      </c>
      <c r="AE20" s="18">
        <v>100040</v>
      </c>
      <c r="AF20" s="18">
        <v>25004</v>
      </c>
      <c r="AG20" s="18">
        <v>44114</v>
      </c>
      <c r="AH20" s="18">
        <v>49040</v>
      </c>
      <c r="AI20" s="18">
        <v>11286</v>
      </c>
      <c r="AJ20" s="18">
        <v>18645</v>
      </c>
      <c r="AK20" s="18">
        <v>102791</v>
      </c>
      <c r="AL20" s="18">
        <v>9566</v>
      </c>
      <c r="AM20" s="18">
        <v>36715</v>
      </c>
      <c r="AN20" s="18">
        <v>2697</v>
      </c>
      <c r="AO20" s="18">
        <v>52359</v>
      </c>
      <c r="AP20" s="18">
        <v>3209</v>
      </c>
      <c r="AQ20" s="18">
        <v>0</v>
      </c>
      <c r="AR20" s="18">
        <v>9986</v>
      </c>
      <c r="AS20" s="18">
        <v>14388</v>
      </c>
      <c r="AT20" s="18">
        <v>0</v>
      </c>
      <c r="AU20" s="18">
        <v>17283</v>
      </c>
      <c r="AV20" s="18">
        <v>41064</v>
      </c>
      <c r="AW20" s="18">
        <v>29815</v>
      </c>
      <c r="AX20" s="18">
        <v>4954</v>
      </c>
      <c r="AY20" s="18">
        <v>102478</v>
      </c>
      <c r="AZ20" s="18">
        <v>0</v>
      </c>
      <c r="BA20" s="18">
        <v>0</v>
      </c>
      <c r="BB20" s="18">
        <v>0</v>
      </c>
      <c r="BC20" s="18">
        <v>0</v>
      </c>
      <c r="BD20" s="14">
        <v>505413</v>
      </c>
      <c r="BE20" s="14">
        <v>40377</v>
      </c>
      <c r="BF20" s="23">
        <f>SUM(C20:BE20)</f>
        <v>3346815</v>
      </c>
      <c r="BG20" s="18">
        <v>356149</v>
      </c>
      <c r="BH20" s="14">
        <f t="shared" si="3"/>
        <v>2990666</v>
      </c>
      <c r="BI20" s="18">
        <v>-57</v>
      </c>
      <c r="BJ20" s="19">
        <f t="shared" si="4"/>
        <v>2990609</v>
      </c>
    </row>
    <row r="21" spans="1:62" ht="13.5">
      <c r="A21" s="29" t="s">
        <v>65</v>
      </c>
      <c r="B21" s="48"/>
      <c r="C21" s="14">
        <v>292011</v>
      </c>
      <c r="D21" s="14">
        <v>242735</v>
      </c>
      <c r="E21" s="14">
        <v>205390</v>
      </c>
      <c r="F21" s="14">
        <v>0</v>
      </c>
      <c r="G21" s="14">
        <v>0</v>
      </c>
      <c r="H21" s="14">
        <v>0</v>
      </c>
      <c r="I21" s="14">
        <v>0</v>
      </c>
      <c r="J21" s="14">
        <v>7675</v>
      </c>
      <c r="K21" s="14">
        <v>10041</v>
      </c>
      <c r="L21" s="14">
        <v>12776</v>
      </c>
      <c r="M21" s="14">
        <v>225623</v>
      </c>
      <c r="N21" s="14">
        <v>48499</v>
      </c>
      <c r="O21" s="14">
        <v>29295</v>
      </c>
      <c r="P21" s="14">
        <v>105090</v>
      </c>
      <c r="Q21" s="14">
        <v>104390</v>
      </c>
      <c r="R21" s="14">
        <v>69790</v>
      </c>
      <c r="S21" s="14">
        <v>25515</v>
      </c>
      <c r="T21" s="14">
        <v>19944</v>
      </c>
      <c r="U21" s="14">
        <v>0</v>
      </c>
      <c r="V21" s="14">
        <v>0</v>
      </c>
      <c r="W21" s="14">
        <v>154532</v>
      </c>
      <c r="X21" s="14">
        <v>33304</v>
      </c>
      <c r="Y21" s="14">
        <v>0</v>
      </c>
      <c r="Z21" s="14">
        <v>323275</v>
      </c>
      <c r="AA21" s="14">
        <v>674252</v>
      </c>
      <c r="AB21" s="14">
        <v>441535</v>
      </c>
      <c r="AC21" s="14">
        <v>267145</v>
      </c>
      <c r="AD21" s="14">
        <v>140834</v>
      </c>
      <c r="AE21" s="14">
        <v>247275</v>
      </c>
      <c r="AF21" s="14">
        <v>36974</v>
      </c>
      <c r="AG21" s="14">
        <v>40617</v>
      </c>
      <c r="AH21" s="14">
        <v>66178</v>
      </c>
      <c r="AI21" s="14">
        <v>21418</v>
      </c>
      <c r="AJ21" s="14">
        <v>22228</v>
      </c>
      <c r="AK21" s="14">
        <v>176541</v>
      </c>
      <c r="AL21" s="14">
        <v>60351</v>
      </c>
      <c r="AM21" s="14">
        <v>71666</v>
      </c>
      <c r="AN21" s="14">
        <v>31525</v>
      </c>
      <c r="AO21" s="14">
        <v>125719</v>
      </c>
      <c r="AP21" s="14">
        <v>35312</v>
      </c>
      <c r="AQ21" s="14">
        <v>83654</v>
      </c>
      <c r="AR21" s="14">
        <v>110298</v>
      </c>
      <c r="AS21" s="14">
        <v>116802</v>
      </c>
      <c r="AT21" s="14">
        <v>2422</v>
      </c>
      <c r="AU21" s="14">
        <v>16060</v>
      </c>
      <c r="AV21" s="14">
        <v>56604</v>
      </c>
      <c r="AW21" s="14">
        <v>31570</v>
      </c>
      <c r="AX21" s="14">
        <v>6901</v>
      </c>
      <c r="AY21" s="14">
        <v>194921</v>
      </c>
      <c r="AZ21" s="14">
        <v>0</v>
      </c>
      <c r="BA21" s="14">
        <v>1354716</v>
      </c>
      <c r="BB21" s="14">
        <v>102351</v>
      </c>
      <c r="BC21" s="14">
        <v>0</v>
      </c>
      <c r="BD21" s="14">
        <v>536832</v>
      </c>
      <c r="BE21" s="14">
        <v>282563</v>
      </c>
      <c r="BF21" s="23">
        <f>SUM(C21:BE21)</f>
        <v>7265149</v>
      </c>
      <c r="BG21" s="14">
        <v>386992</v>
      </c>
      <c r="BH21" s="14">
        <f t="shared" si="3"/>
        <v>6878157</v>
      </c>
      <c r="BI21" s="14">
        <v>33153</v>
      </c>
      <c r="BJ21" s="15">
        <f t="shared" si="4"/>
        <v>6911310</v>
      </c>
    </row>
    <row r="22" spans="1:62" ht="13.5">
      <c r="A22" s="29" t="s">
        <v>77</v>
      </c>
      <c r="B22" s="48"/>
      <c r="C22" s="14">
        <v>143344</v>
      </c>
      <c r="D22" s="14">
        <v>163243</v>
      </c>
      <c r="E22" s="14">
        <v>201480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3797</v>
      </c>
      <c r="L22" s="14">
        <v>0</v>
      </c>
      <c r="M22" s="14">
        <v>71041</v>
      </c>
      <c r="N22" s="14">
        <v>41834</v>
      </c>
      <c r="O22" s="14">
        <v>33027</v>
      </c>
      <c r="P22" s="14">
        <v>48360</v>
      </c>
      <c r="Q22" s="14">
        <v>37960</v>
      </c>
      <c r="R22" s="14">
        <v>27730</v>
      </c>
      <c r="S22" s="14">
        <v>13365</v>
      </c>
      <c r="T22" s="14">
        <v>19944</v>
      </c>
      <c r="U22" s="14">
        <v>0</v>
      </c>
      <c r="V22" s="14">
        <v>0</v>
      </c>
      <c r="W22" s="14">
        <v>75769</v>
      </c>
      <c r="X22" s="14">
        <v>0</v>
      </c>
      <c r="Y22" s="14">
        <v>0</v>
      </c>
      <c r="Z22" s="14">
        <v>222633</v>
      </c>
      <c r="AA22" s="14">
        <v>266317</v>
      </c>
      <c r="AB22" s="14">
        <v>286479</v>
      </c>
      <c r="AC22" s="14">
        <v>112180</v>
      </c>
      <c r="AD22" s="14">
        <v>34912</v>
      </c>
      <c r="AE22" s="14">
        <v>119917</v>
      </c>
      <c r="AF22" s="14">
        <v>55062</v>
      </c>
      <c r="AG22" s="14">
        <v>21425</v>
      </c>
      <c r="AH22" s="14">
        <v>40333</v>
      </c>
      <c r="AI22" s="14">
        <v>10893</v>
      </c>
      <c r="AJ22" s="14">
        <v>11348</v>
      </c>
      <c r="AK22" s="14">
        <v>152821</v>
      </c>
      <c r="AL22" s="14">
        <v>40307</v>
      </c>
      <c r="AM22" s="14">
        <v>49724</v>
      </c>
      <c r="AN22" s="14">
        <v>24086</v>
      </c>
      <c r="AO22" s="14">
        <v>117837</v>
      </c>
      <c r="AP22" s="14">
        <v>30833</v>
      </c>
      <c r="AQ22" s="14">
        <v>52526</v>
      </c>
      <c r="AR22" s="14">
        <v>20454</v>
      </c>
      <c r="AS22" s="14">
        <v>12649</v>
      </c>
      <c r="AT22" s="14">
        <v>0</v>
      </c>
      <c r="AU22" s="14">
        <v>12901</v>
      </c>
      <c r="AV22" s="14">
        <v>62911</v>
      </c>
      <c r="AW22" s="14">
        <v>12065</v>
      </c>
      <c r="AX22" s="14">
        <v>2650</v>
      </c>
      <c r="AY22" s="14">
        <v>115015</v>
      </c>
      <c r="AZ22" s="14">
        <v>0</v>
      </c>
      <c r="BA22" s="14">
        <v>581466</v>
      </c>
      <c r="BB22" s="14">
        <v>92742</v>
      </c>
      <c r="BC22" s="14">
        <v>0</v>
      </c>
      <c r="BD22" s="14">
        <v>341528</v>
      </c>
      <c r="BE22" s="14">
        <v>177752</v>
      </c>
      <c r="BF22" s="23">
        <f>SUM(C22:BE22)</f>
        <v>3962660</v>
      </c>
      <c r="BG22" s="14">
        <v>233631</v>
      </c>
      <c r="BH22" s="14">
        <f t="shared" si="3"/>
        <v>3729029</v>
      </c>
      <c r="BI22" s="14">
        <v>0</v>
      </c>
      <c r="BJ22" s="15">
        <f t="shared" si="4"/>
        <v>3729029</v>
      </c>
    </row>
    <row r="23" spans="1:62" ht="13.5">
      <c r="A23" s="29" t="s">
        <v>78</v>
      </c>
      <c r="B23" s="48"/>
      <c r="C23" s="14">
        <v>412042</v>
      </c>
      <c r="D23" s="14">
        <v>263443</v>
      </c>
      <c r="E23" s="14">
        <v>342010</v>
      </c>
      <c r="F23" s="14">
        <v>0</v>
      </c>
      <c r="G23" s="14">
        <v>0</v>
      </c>
      <c r="H23" s="14">
        <v>0</v>
      </c>
      <c r="I23" s="14">
        <v>0</v>
      </c>
      <c r="J23" s="14">
        <v>29620</v>
      </c>
      <c r="K23" s="14">
        <v>17584</v>
      </c>
      <c r="L23" s="14">
        <v>4952</v>
      </c>
      <c r="M23" s="14">
        <v>649394</v>
      </c>
      <c r="N23" s="14">
        <v>80812</v>
      </c>
      <c r="O23" s="14">
        <v>75516</v>
      </c>
      <c r="P23" s="14">
        <v>75330</v>
      </c>
      <c r="Q23" s="14">
        <v>37960</v>
      </c>
      <c r="R23" s="14">
        <v>41086</v>
      </c>
      <c r="S23" s="14">
        <v>83835</v>
      </c>
      <c r="T23" s="14">
        <v>19944</v>
      </c>
      <c r="U23" s="14">
        <v>0</v>
      </c>
      <c r="V23" s="14">
        <v>0</v>
      </c>
      <c r="W23" s="14">
        <v>203197</v>
      </c>
      <c r="X23" s="14">
        <v>86518</v>
      </c>
      <c r="Y23" s="14">
        <v>0</v>
      </c>
      <c r="Z23" s="14">
        <v>583544</v>
      </c>
      <c r="AA23" s="14">
        <v>205850</v>
      </c>
      <c r="AB23" s="14">
        <v>426215</v>
      </c>
      <c r="AC23" s="14">
        <v>271123</v>
      </c>
      <c r="AD23" s="14">
        <v>189906</v>
      </c>
      <c r="AE23" s="14">
        <v>242094</v>
      </c>
      <c r="AF23" s="14">
        <v>15960</v>
      </c>
      <c r="AG23" s="14">
        <v>62564</v>
      </c>
      <c r="AH23" s="14">
        <v>70563</v>
      </c>
      <c r="AI23" s="14">
        <v>22890</v>
      </c>
      <c r="AJ23" s="14">
        <v>28620</v>
      </c>
      <c r="AK23" s="14">
        <v>611556</v>
      </c>
      <c r="AL23" s="14">
        <v>22758</v>
      </c>
      <c r="AM23" s="14">
        <v>85796</v>
      </c>
      <c r="AN23" s="14">
        <v>5380</v>
      </c>
      <c r="AO23" s="14">
        <v>110408</v>
      </c>
      <c r="AP23" s="14">
        <v>5497</v>
      </c>
      <c r="AQ23" s="14">
        <v>111592</v>
      </c>
      <c r="AR23" s="14">
        <v>31852</v>
      </c>
      <c r="AS23" s="14">
        <v>15862</v>
      </c>
      <c r="AT23" s="14">
        <v>37416</v>
      </c>
      <c r="AU23" s="14">
        <v>40388</v>
      </c>
      <c r="AV23" s="14">
        <v>106152</v>
      </c>
      <c r="AW23" s="14">
        <v>73201</v>
      </c>
      <c r="AX23" s="14">
        <v>10351</v>
      </c>
      <c r="AY23" s="14">
        <v>161328</v>
      </c>
      <c r="AZ23" s="14">
        <v>0</v>
      </c>
      <c r="BA23" s="14">
        <v>0</v>
      </c>
      <c r="BB23" s="14">
        <v>0</v>
      </c>
      <c r="BC23" s="14">
        <v>0</v>
      </c>
      <c r="BD23" s="14">
        <v>763845</v>
      </c>
      <c r="BE23" s="14">
        <v>106912</v>
      </c>
      <c r="BF23" s="23">
        <f>SUM(C23:BE23)</f>
        <v>6842866</v>
      </c>
      <c r="BG23" s="14">
        <v>658793</v>
      </c>
      <c r="BH23" s="14">
        <f>BF23-BG23</f>
        <v>6184073</v>
      </c>
      <c r="BI23" s="14">
        <v>2502</v>
      </c>
      <c r="BJ23" s="15">
        <f>SUM(BH23:BI23)</f>
        <v>6186575</v>
      </c>
    </row>
    <row r="24" spans="1:62" ht="13.5">
      <c r="A24" s="29" t="s">
        <v>79</v>
      </c>
      <c r="B24" s="48"/>
      <c r="C24" s="14">
        <v>109679</v>
      </c>
      <c r="D24" s="14">
        <v>67051</v>
      </c>
      <c r="E24" s="14">
        <v>103040</v>
      </c>
      <c r="F24" s="14">
        <v>0</v>
      </c>
      <c r="G24" s="14">
        <v>0</v>
      </c>
      <c r="H24" s="14">
        <v>0</v>
      </c>
      <c r="I24" s="14">
        <v>0</v>
      </c>
      <c r="J24" s="14">
        <v>4000</v>
      </c>
      <c r="K24" s="14">
        <v>3987</v>
      </c>
      <c r="L24" s="14">
        <v>2722</v>
      </c>
      <c r="M24" s="14">
        <v>3084</v>
      </c>
      <c r="N24" s="14">
        <v>17992</v>
      </c>
      <c r="O24" s="14">
        <v>12239</v>
      </c>
      <c r="P24" s="14">
        <v>24180</v>
      </c>
      <c r="Q24" s="14">
        <v>28470</v>
      </c>
      <c r="R24" s="14">
        <v>14755</v>
      </c>
      <c r="S24" s="14">
        <v>4860</v>
      </c>
      <c r="T24" s="14">
        <v>9972</v>
      </c>
      <c r="U24" s="14">
        <v>0</v>
      </c>
      <c r="V24" s="14">
        <v>0</v>
      </c>
      <c r="W24" s="14">
        <v>57314</v>
      </c>
      <c r="X24" s="14">
        <v>0</v>
      </c>
      <c r="Y24" s="14">
        <v>0</v>
      </c>
      <c r="Z24" s="14">
        <v>99615</v>
      </c>
      <c r="AA24" s="14">
        <v>119264</v>
      </c>
      <c r="AB24" s="14">
        <v>218123</v>
      </c>
      <c r="AC24" s="14">
        <v>87870</v>
      </c>
      <c r="AD24" s="14">
        <v>149956</v>
      </c>
      <c r="AE24" s="14">
        <v>71309</v>
      </c>
      <c r="AF24" s="14">
        <v>23674</v>
      </c>
      <c r="AG24" s="14">
        <v>15231</v>
      </c>
      <c r="AH24" s="14">
        <v>34644</v>
      </c>
      <c r="AI24" s="14">
        <v>8041</v>
      </c>
      <c r="AJ24" s="14">
        <v>9967</v>
      </c>
      <c r="AK24" s="14">
        <v>114059</v>
      </c>
      <c r="AL24" s="14">
        <v>16953</v>
      </c>
      <c r="AM24" s="14">
        <v>46750</v>
      </c>
      <c r="AN24" s="14">
        <v>9618</v>
      </c>
      <c r="AO24" s="14">
        <v>71597</v>
      </c>
      <c r="AP24" s="14">
        <v>10747</v>
      </c>
      <c r="AQ24" s="14">
        <v>2504</v>
      </c>
      <c r="AR24" s="14">
        <v>43666</v>
      </c>
      <c r="AS24" s="14">
        <v>3410</v>
      </c>
      <c r="AT24" s="14">
        <v>0</v>
      </c>
      <c r="AU24" s="14">
        <v>6928</v>
      </c>
      <c r="AV24" s="14">
        <v>55184</v>
      </c>
      <c r="AW24" s="14">
        <v>11041</v>
      </c>
      <c r="AX24" s="14">
        <v>2350</v>
      </c>
      <c r="AY24" s="14">
        <v>68638</v>
      </c>
      <c r="AZ24" s="14">
        <v>0</v>
      </c>
      <c r="BA24" s="14">
        <v>187215</v>
      </c>
      <c r="BB24" s="14">
        <v>0</v>
      </c>
      <c r="BC24" s="14">
        <v>0</v>
      </c>
      <c r="BD24" s="14">
        <v>306300</v>
      </c>
      <c r="BE24" s="14">
        <v>75963</v>
      </c>
      <c r="BF24" s="23">
        <f aca="true" t="shared" si="6" ref="BF24:BF32">SUM(C24:BE24)</f>
        <v>2333962</v>
      </c>
      <c r="BG24" s="14">
        <v>174274</v>
      </c>
      <c r="BH24" s="14">
        <f aca="true" t="shared" si="7" ref="BH24:BH32">BF24-BG24</f>
        <v>2159688</v>
      </c>
      <c r="BI24" s="14">
        <v>-581</v>
      </c>
      <c r="BJ24" s="15">
        <f aca="true" t="shared" si="8" ref="BJ24:BJ32">SUM(BH24:BI24)</f>
        <v>2159107</v>
      </c>
    </row>
    <row r="25" spans="1:62" ht="13.5">
      <c r="A25" s="29" t="s">
        <v>80</v>
      </c>
      <c r="B25" s="48"/>
      <c r="C25" s="14">
        <v>145418</v>
      </c>
      <c r="D25" s="14">
        <v>121242</v>
      </c>
      <c r="E25" s="14">
        <v>162840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3753</v>
      </c>
      <c r="L25" s="14">
        <v>0</v>
      </c>
      <c r="M25" s="14">
        <v>100246</v>
      </c>
      <c r="N25" s="14">
        <v>18689</v>
      </c>
      <c r="O25" s="14">
        <v>43270</v>
      </c>
      <c r="P25" s="14">
        <v>22320</v>
      </c>
      <c r="Q25" s="14">
        <v>18980</v>
      </c>
      <c r="R25" s="14">
        <v>17257</v>
      </c>
      <c r="S25" s="14">
        <v>21870</v>
      </c>
      <c r="T25" s="14">
        <v>19944</v>
      </c>
      <c r="U25" s="14">
        <v>0</v>
      </c>
      <c r="V25" s="14">
        <v>0</v>
      </c>
      <c r="W25" s="14">
        <v>76940</v>
      </c>
      <c r="X25" s="14">
        <v>0</v>
      </c>
      <c r="Y25" s="14">
        <v>0</v>
      </c>
      <c r="Z25" s="14">
        <v>175148</v>
      </c>
      <c r="AA25" s="14">
        <v>184236</v>
      </c>
      <c r="AB25" s="14">
        <v>317463</v>
      </c>
      <c r="AC25" s="14">
        <v>128534</v>
      </c>
      <c r="AD25" s="14">
        <v>37294</v>
      </c>
      <c r="AE25" s="14">
        <v>122177</v>
      </c>
      <c r="AF25" s="14">
        <v>67032</v>
      </c>
      <c r="AG25" s="14">
        <v>22459</v>
      </c>
      <c r="AH25" s="14">
        <v>43301</v>
      </c>
      <c r="AI25" s="14">
        <v>12973</v>
      </c>
      <c r="AJ25" s="14">
        <v>12472</v>
      </c>
      <c r="AK25" s="14">
        <v>150172</v>
      </c>
      <c r="AL25" s="14">
        <v>43240</v>
      </c>
      <c r="AM25" s="14">
        <v>49614</v>
      </c>
      <c r="AN25" s="14">
        <v>23833</v>
      </c>
      <c r="AO25" s="14">
        <v>97890</v>
      </c>
      <c r="AP25" s="14">
        <v>25855</v>
      </c>
      <c r="AQ25" s="14">
        <v>119434</v>
      </c>
      <c r="AR25" s="14">
        <v>6650</v>
      </c>
      <c r="AS25" s="14">
        <v>11712</v>
      </c>
      <c r="AT25" s="14">
        <v>0</v>
      </c>
      <c r="AU25" s="14">
        <v>8386</v>
      </c>
      <c r="AV25" s="14">
        <v>49729</v>
      </c>
      <c r="AW25" s="14">
        <v>11817</v>
      </c>
      <c r="AX25" s="14">
        <v>2780</v>
      </c>
      <c r="AY25" s="14">
        <v>114469</v>
      </c>
      <c r="AZ25" s="14">
        <v>15322</v>
      </c>
      <c r="BA25" s="14">
        <v>476657</v>
      </c>
      <c r="BB25" s="14">
        <v>33905</v>
      </c>
      <c r="BC25" s="14">
        <v>0</v>
      </c>
      <c r="BD25" s="14">
        <v>340049</v>
      </c>
      <c r="BE25" s="14">
        <v>186001</v>
      </c>
      <c r="BF25" s="23">
        <f t="shared" si="6"/>
        <v>3663373</v>
      </c>
      <c r="BG25" s="14">
        <v>233221</v>
      </c>
      <c r="BH25" s="14">
        <f t="shared" si="7"/>
        <v>3430152</v>
      </c>
      <c r="BI25" s="14">
        <v>-1037</v>
      </c>
      <c r="BJ25" s="15">
        <f t="shared" si="8"/>
        <v>3429115</v>
      </c>
    </row>
    <row r="26" spans="1:62" ht="13.5">
      <c r="A26" s="29" t="s">
        <v>81</v>
      </c>
      <c r="B26" s="48"/>
      <c r="C26" s="14">
        <v>257640</v>
      </c>
      <c r="D26" s="14">
        <v>307781</v>
      </c>
      <c r="E26" s="14">
        <v>249780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8219</v>
      </c>
      <c r="L26" s="14">
        <v>0</v>
      </c>
      <c r="M26" s="14">
        <v>131993</v>
      </c>
      <c r="N26" s="14">
        <v>38427</v>
      </c>
      <c r="O26" s="14">
        <v>33331</v>
      </c>
      <c r="P26" s="14">
        <v>61380</v>
      </c>
      <c r="Q26" s="14">
        <v>85410</v>
      </c>
      <c r="R26" s="14">
        <v>61819</v>
      </c>
      <c r="S26" s="14">
        <v>21870</v>
      </c>
      <c r="T26" s="14">
        <v>29916</v>
      </c>
      <c r="U26" s="14">
        <v>0</v>
      </c>
      <c r="V26" s="14">
        <v>0</v>
      </c>
      <c r="W26" s="14">
        <v>136592</v>
      </c>
      <c r="X26" s="14">
        <v>0</v>
      </c>
      <c r="Y26" s="14">
        <v>0</v>
      </c>
      <c r="Z26" s="14">
        <v>405629</v>
      </c>
      <c r="AA26" s="14">
        <v>480615</v>
      </c>
      <c r="AB26" s="14">
        <v>546302</v>
      </c>
      <c r="AC26" s="14">
        <v>276073</v>
      </c>
      <c r="AD26" s="14">
        <v>81445</v>
      </c>
      <c r="AE26" s="14">
        <v>298614</v>
      </c>
      <c r="AF26" s="14">
        <v>44688</v>
      </c>
      <c r="AG26" s="14">
        <v>38110</v>
      </c>
      <c r="AH26" s="14">
        <v>65502</v>
      </c>
      <c r="AI26" s="14">
        <v>22742</v>
      </c>
      <c r="AJ26" s="14">
        <v>21440</v>
      </c>
      <c r="AK26" s="14">
        <v>214914</v>
      </c>
      <c r="AL26" s="14">
        <v>67483</v>
      </c>
      <c r="AM26" s="14">
        <v>63336</v>
      </c>
      <c r="AN26" s="14">
        <v>38719</v>
      </c>
      <c r="AO26" s="14">
        <v>138140</v>
      </c>
      <c r="AP26" s="14">
        <v>11108</v>
      </c>
      <c r="AQ26" s="14">
        <v>112944</v>
      </c>
      <c r="AR26" s="14">
        <v>37376</v>
      </c>
      <c r="AS26" s="14">
        <v>6259</v>
      </c>
      <c r="AT26" s="14">
        <v>1449</v>
      </c>
      <c r="AU26" s="14">
        <v>17279</v>
      </c>
      <c r="AV26" s="14">
        <v>100528</v>
      </c>
      <c r="AW26" s="14">
        <v>26566</v>
      </c>
      <c r="AX26" s="14">
        <v>5621</v>
      </c>
      <c r="AY26" s="14">
        <v>202774</v>
      </c>
      <c r="AZ26" s="14">
        <v>0</v>
      </c>
      <c r="BA26" s="14">
        <v>1054983</v>
      </c>
      <c r="BB26" s="14">
        <v>110588</v>
      </c>
      <c r="BC26" s="14">
        <v>0</v>
      </c>
      <c r="BD26" s="14">
        <v>480941</v>
      </c>
      <c r="BE26" s="14">
        <v>303161</v>
      </c>
      <c r="BF26" s="23">
        <f t="shared" si="6"/>
        <v>6699487</v>
      </c>
      <c r="BG26" s="14">
        <v>359797</v>
      </c>
      <c r="BH26" s="14">
        <f t="shared" si="7"/>
        <v>6339690</v>
      </c>
      <c r="BI26" s="14">
        <v>16041</v>
      </c>
      <c r="BJ26" s="15">
        <f t="shared" si="8"/>
        <v>6355731</v>
      </c>
    </row>
    <row r="27" spans="1:62" ht="13.5">
      <c r="A27" s="29" t="s">
        <v>66</v>
      </c>
      <c r="B27" s="48"/>
      <c r="C27" s="14">
        <v>200241</v>
      </c>
      <c r="D27" s="14">
        <v>123079</v>
      </c>
      <c r="E27" s="14">
        <v>99820</v>
      </c>
      <c r="F27" s="14">
        <v>0</v>
      </c>
      <c r="G27" s="14">
        <v>0</v>
      </c>
      <c r="H27" s="14">
        <v>0</v>
      </c>
      <c r="I27" s="14">
        <v>0</v>
      </c>
      <c r="J27" s="14">
        <v>3266</v>
      </c>
      <c r="K27" s="14">
        <v>6042</v>
      </c>
      <c r="L27" s="14">
        <v>22264</v>
      </c>
      <c r="M27" s="14">
        <v>25951</v>
      </c>
      <c r="N27" s="14">
        <v>44236</v>
      </c>
      <c r="O27" s="14">
        <v>53035</v>
      </c>
      <c r="P27" s="14">
        <v>55800</v>
      </c>
      <c r="Q27" s="14">
        <v>69277</v>
      </c>
      <c r="R27" s="14">
        <v>24762</v>
      </c>
      <c r="S27" s="14">
        <v>30375</v>
      </c>
      <c r="T27" s="14">
        <v>29916</v>
      </c>
      <c r="U27" s="14">
        <v>0</v>
      </c>
      <c r="V27" s="14">
        <v>0</v>
      </c>
      <c r="W27" s="14">
        <v>106254</v>
      </c>
      <c r="X27" s="14">
        <v>0</v>
      </c>
      <c r="Y27" s="14">
        <v>0</v>
      </c>
      <c r="Z27" s="14">
        <v>245201</v>
      </c>
      <c r="AA27" s="14">
        <v>274658</v>
      </c>
      <c r="AB27" s="14">
        <v>366171</v>
      </c>
      <c r="AC27" s="14">
        <v>175209</v>
      </c>
      <c r="AD27" s="14">
        <v>74577</v>
      </c>
      <c r="AE27" s="14">
        <v>122648</v>
      </c>
      <c r="AF27" s="14">
        <v>144172</v>
      </c>
      <c r="AG27" s="14">
        <v>28085</v>
      </c>
      <c r="AH27" s="14">
        <v>55138</v>
      </c>
      <c r="AI27" s="14">
        <v>17943</v>
      </c>
      <c r="AJ27" s="14">
        <v>17726</v>
      </c>
      <c r="AK27" s="14">
        <v>327873</v>
      </c>
      <c r="AL27" s="14">
        <v>48875</v>
      </c>
      <c r="AM27" s="14">
        <v>50070</v>
      </c>
      <c r="AN27" s="14">
        <v>29546</v>
      </c>
      <c r="AO27" s="14">
        <v>74437</v>
      </c>
      <c r="AP27" s="14">
        <v>8598</v>
      </c>
      <c r="AQ27" s="14">
        <v>52474</v>
      </c>
      <c r="AR27" s="14">
        <v>1340</v>
      </c>
      <c r="AS27" s="14">
        <v>14039</v>
      </c>
      <c r="AT27" s="14">
        <v>662</v>
      </c>
      <c r="AU27" s="14">
        <v>3821</v>
      </c>
      <c r="AV27" s="14">
        <v>49503</v>
      </c>
      <c r="AW27" s="14">
        <v>21215</v>
      </c>
      <c r="AX27" s="14">
        <v>4602</v>
      </c>
      <c r="AY27" s="14">
        <v>150937</v>
      </c>
      <c r="AZ27" s="14">
        <v>0</v>
      </c>
      <c r="BA27" s="14">
        <v>824996</v>
      </c>
      <c r="BB27" s="14">
        <v>2442</v>
      </c>
      <c r="BC27" s="14">
        <v>0</v>
      </c>
      <c r="BD27" s="14">
        <v>414092</v>
      </c>
      <c r="BE27" s="14">
        <v>210801</v>
      </c>
      <c r="BF27" s="23">
        <f t="shared" si="6"/>
        <v>4706169</v>
      </c>
      <c r="BG27" s="14">
        <v>297455</v>
      </c>
      <c r="BH27" s="14">
        <f t="shared" si="7"/>
        <v>4408714</v>
      </c>
      <c r="BI27" s="14">
        <v>0</v>
      </c>
      <c r="BJ27" s="15">
        <f t="shared" si="8"/>
        <v>4408714</v>
      </c>
    </row>
    <row r="28" spans="1:62" ht="13.5">
      <c r="A28" s="29" t="s">
        <v>63</v>
      </c>
      <c r="B28" s="48"/>
      <c r="C28" s="14">
        <v>169700</v>
      </c>
      <c r="D28" s="14">
        <v>102371</v>
      </c>
      <c r="E28" s="14">
        <v>78430</v>
      </c>
      <c r="F28" s="14">
        <v>0</v>
      </c>
      <c r="G28" s="14">
        <v>0</v>
      </c>
      <c r="H28" s="14">
        <v>0</v>
      </c>
      <c r="I28" s="14">
        <v>0</v>
      </c>
      <c r="J28" s="14">
        <v>5102</v>
      </c>
      <c r="K28" s="14">
        <v>4675</v>
      </c>
      <c r="L28" s="14">
        <v>0</v>
      </c>
      <c r="M28" s="14">
        <v>10304</v>
      </c>
      <c r="N28" s="14">
        <v>35189</v>
      </c>
      <c r="O28" s="14">
        <v>24347</v>
      </c>
      <c r="P28" s="14">
        <v>41850</v>
      </c>
      <c r="Q28" s="14">
        <v>47450</v>
      </c>
      <c r="R28" s="14">
        <v>7123</v>
      </c>
      <c r="S28" s="14">
        <v>36450</v>
      </c>
      <c r="T28" s="14">
        <v>39888</v>
      </c>
      <c r="U28" s="14">
        <v>0</v>
      </c>
      <c r="V28" s="14">
        <v>0</v>
      </c>
      <c r="W28" s="14">
        <v>90248</v>
      </c>
      <c r="X28" s="14">
        <v>0</v>
      </c>
      <c r="Y28" s="14">
        <v>0</v>
      </c>
      <c r="Z28" s="14">
        <v>179846</v>
      </c>
      <c r="AA28" s="14">
        <v>177647</v>
      </c>
      <c r="AB28" s="14">
        <v>304822</v>
      </c>
      <c r="AC28" s="14">
        <v>145241</v>
      </c>
      <c r="AD28" s="14">
        <v>73485</v>
      </c>
      <c r="AE28" s="14">
        <v>128771</v>
      </c>
      <c r="AF28" s="14">
        <v>67564</v>
      </c>
      <c r="AG28" s="14">
        <v>27018</v>
      </c>
      <c r="AH28" s="14">
        <v>49103</v>
      </c>
      <c r="AI28" s="14">
        <v>12476</v>
      </c>
      <c r="AJ28" s="14">
        <v>14835</v>
      </c>
      <c r="AK28" s="14">
        <v>246233</v>
      </c>
      <c r="AL28" s="14">
        <v>47560</v>
      </c>
      <c r="AM28" s="14">
        <v>52228</v>
      </c>
      <c r="AN28" s="14">
        <v>28479</v>
      </c>
      <c r="AO28" s="14">
        <v>101688</v>
      </c>
      <c r="AP28" s="14">
        <v>21408</v>
      </c>
      <c r="AQ28" s="14">
        <v>66139</v>
      </c>
      <c r="AR28" s="14">
        <v>15870</v>
      </c>
      <c r="AS28" s="14">
        <v>3174</v>
      </c>
      <c r="AT28" s="14">
        <v>0</v>
      </c>
      <c r="AU28" s="14">
        <v>10703</v>
      </c>
      <c r="AV28" s="14">
        <v>60438</v>
      </c>
      <c r="AW28" s="14">
        <v>16000</v>
      </c>
      <c r="AX28" s="14">
        <v>3463</v>
      </c>
      <c r="AY28" s="14">
        <v>128361</v>
      </c>
      <c r="AZ28" s="14">
        <v>0</v>
      </c>
      <c r="BA28" s="14">
        <v>610012</v>
      </c>
      <c r="BB28" s="14">
        <v>3681</v>
      </c>
      <c r="BC28" s="14">
        <v>0</v>
      </c>
      <c r="BD28" s="14">
        <v>371042</v>
      </c>
      <c r="BE28" s="14">
        <v>219358</v>
      </c>
      <c r="BF28" s="23">
        <f t="shared" si="6"/>
        <v>3879772</v>
      </c>
      <c r="BG28" s="14">
        <v>268280</v>
      </c>
      <c r="BH28" s="14">
        <f t="shared" si="7"/>
        <v>3611492</v>
      </c>
      <c r="BI28" s="14">
        <v>0</v>
      </c>
      <c r="BJ28" s="15">
        <f t="shared" si="8"/>
        <v>3611492</v>
      </c>
    </row>
    <row r="29" spans="1:62" ht="13.5">
      <c r="A29" s="29" t="s">
        <v>82</v>
      </c>
      <c r="B29" s="48"/>
      <c r="C29" s="14">
        <v>63703</v>
      </c>
      <c r="D29" s="14">
        <v>29309</v>
      </c>
      <c r="E29" s="14">
        <v>39330</v>
      </c>
      <c r="F29" s="14">
        <v>31440</v>
      </c>
      <c r="G29" s="14">
        <v>33611</v>
      </c>
      <c r="H29" s="14">
        <v>24671</v>
      </c>
      <c r="I29" s="14">
        <v>13014</v>
      </c>
      <c r="J29" s="14">
        <v>0</v>
      </c>
      <c r="K29" s="14">
        <v>1639</v>
      </c>
      <c r="L29" s="14">
        <v>0</v>
      </c>
      <c r="M29" s="14">
        <v>12015</v>
      </c>
      <c r="N29" s="14">
        <v>8685</v>
      </c>
      <c r="O29" s="14">
        <v>16015</v>
      </c>
      <c r="P29" s="14">
        <v>13950</v>
      </c>
      <c r="Q29" s="14">
        <v>18980</v>
      </c>
      <c r="R29" s="14">
        <v>2205</v>
      </c>
      <c r="S29" s="14">
        <v>8505</v>
      </c>
      <c r="T29" s="14">
        <v>9972</v>
      </c>
      <c r="U29" s="14">
        <v>0</v>
      </c>
      <c r="V29" s="14">
        <v>0</v>
      </c>
      <c r="W29" s="14">
        <v>32378</v>
      </c>
      <c r="X29" s="14">
        <v>0</v>
      </c>
      <c r="Y29" s="14">
        <v>0</v>
      </c>
      <c r="Z29" s="14">
        <v>90132</v>
      </c>
      <c r="AA29" s="14">
        <v>126990</v>
      </c>
      <c r="AB29" s="14">
        <v>148186</v>
      </c>
      <c r="AC29" s="14">
        <v>44819</v>
      </c>
      <c r="AD29" s="14">
        <v>43964</v>
      </c>
      <c r="AE29" s="14">
        <v>36738</v>
      </c>
      <c r="AF29" s="14">
        <v>62776</v>
      </c>
      <c r="AG29" s="14">
        <v>9287</v>
      </c>
      <c r="AH29" s="14">
        <v>25352</v>
      </c>
      <c r="AI29" s="14">
        <v>8818</v>
      </c>
      <c r="AJ29" s="14">
        <v>7185</v>
      </c>
      <c r="AK29" s="14">
        <v>160585</v>
      </c>
      <c r="AL29" s="14">
        <v>6973</v>
      </c>
      <c r="AM29" s="14">
        <v>43602</v>
      </c>
      <c r="AN29" s="14">
        <v>3342</v>
      </c>
      <c r="AO29" s="14">
        <v>86856</v>
      </c>
      <c r="AP29" s="14">
        <v>3521</v>
      </c>
      <c r="AQ29" s="14">
        <v>278725</v>
      </c>
      <c r="AR29" s="14">
        <v>21873</v>
      </c>
      <c r="AS29" s="14">
        <v>3388</v>
      </c>
      <c r="AT29" s="14">
        <v>0</v>
      </c>
      <c r="AU29" s="14">
        <v>40826</v>
      </c>
      <c r="AV29" s="14">
        <v>161320</v>
      </c>
      <c r="AW29" s="14">
        <v>6146</v>
      </c>
      <c r="AX29" s="14">
        <v>1092</v>
      </c>
      <c r="AY29" s="14">
        <v>42439</v>
      </c>
      <c r="AZ29" s="14">
        <v>0</v>
      </c>
      <c r="BA29" s="14">
        <v>235028</v>
      </c>
      <c r="BB29" s="14">
        <v>0</v>
      </c>
      <c r="BC29" s="14">
        <v>0</v>
      </c>
      <c r="BD29" s="14">
        <v>223719</v>
      </c>
      <c r="BE29" s="14">
        <v>28643</v>
      </c>
      <c r="BF29" s="23">
        <f t="shared" si="6"/>
        <v>2311747</v>
      </c>
      <c r="BG29" s="14">
        <v>109422</v>
      </c>
      <c r="BH29" s="14">
        <f t="shared" si="7"/>
        <v>2202325</v>
      </c>
      <c r="BI29" s="14">
        <v>150</v>
      </c>
      <c r="BJ29" s="15">
        <f t="shared" si="8"/>
        <v>2202475</v>
      </c>
    </row>
    <row r="30" spans="1:62" ht="13.5">
      <c r="A30" s="29" t="s">
        <v>67</v>
      </c>
      <c r="B30" s="48"/>
      <c r="C30" s="14">
        <v>87746</v>
      </c>
      <c r="D30" s="14">
        <v>20374</v>
      </c>
      <c r="E30" s="14">
        <v>39790</v>
      </c>
      <c r="F30" s="14">
        <v>42810</v>
      </c>
      <c r="G30" s="14">
        <v>43308</v>
      </c>
      <c r="H30" s="14">
        <v>6136</v>
      </c>
      <c r="I30" s="14">
        <v>6001</v>
      </c>
      <c r="J30" s="14">
        <v>0</v>
      </c>
      <c r="K30" s="14">
        <v>2214</v>
      </c>
      <c r="L30" s="14">
        <v>0</v>
      </c>
      <c r="M30" s="14">
        <v>41368</v>
      </c>
      <c r="N30" s="14">
        <v>28335</v>
      </c>
      <c r="O30" s="14">
        <v>10980</v>
      </c>
      <c r="P30" s="14">
        <v>15810</v>
      </c>
      <c r="Q30" s="14">
        <v>28470</v>
      </c>
      <c r="R30" s="14">
        <v>25864</v>
      </c>
      <c r="S30" s="14">
        <v>6075</v>
      </c>
      <c r="T30" s="14">
        <v>9972</v>
      </c>
      <c r="U30" s="14">
        <v>0</v>
      </c>
      <c r="V30" s="14">
        <v>0</v>
      </c>
      <c r="W30" s="14">
        <v>45061</v>
      </c>
      <c r="X30" s="14">
        <v>0</v>
      </c>
      <c r="Y30" s="14">
        <v>0</v>
      </c>
      <c r="Z30" s="14">
        <v>127855</v>
      </c>
      <c r="AA30" s="14">
        <v>204204</v>
      </c>
      <c r="AB30" s="14">
        <v>202871</v>
      </c>
      <c r="AC30" s="14">
        <v>66388</v>
      </c>
      <c r="AD30" s="14">
        <v>29852</v>
      </c>
      <c r="AE30" s="14">
        <v>14884</v>
      </c>
      <c r="AF30" s="14">
        <v>39634</v>
      </c>
      <c r="AG30" s="14">
        <v>12544</v>
      </c>
      <c r="AH30" s="14">
        <v>30653</v>
      </c>
      <c r="AI30" s="14">
        <v>6127</v>
      </c>
      <c r="AJ30" s="14">
        <v>9001</v>
      </c>
      <c r="AK30" s="14">
        <v>193633</v>
      </c>
      <c r="AL30" s="14">
        <v>10929</v>
      </c>
      <c r="AM30" s="14">
        <v>45234</v>
      </c>
      <c r="AN30" s="14">
        <v>6096</v>
      </c>
      <c r="AO30" s="14">
        <v>70179</v>
      </c>
      <c r="AP30" s="14">
        <v>1039</v>
      </c>
      <c r="AQ30" s="14">
        <v>56843</v>
      </c>
      <c r="AR30" s="14">
        <v>4801</v>
      </c>
      <c r="AS30" s="14">
        <v>2934</v>
      </c>
      <c r="AT30" s="14">
        <v>0</v>
      </c>
      <c r="AU30" s="14">
        <v>11817</v>
      </c>
      <c r="AV30" s="14">
        <v>58992</v>
      </c>
      <c r="AW30" s="14">
        <v>9101</v>
      </c>
      <c r="AX30" s="14">
        <v>1648</v>
      </c>
      <c r="AY30" s="14">
        <v>56567</v>
      </c>
      <c r="AZ30" s="14">
        <v>0</v>
      </c>
      <c r="BA30" s="14">
        <v>183855</v>
      </c>
      <c r="BB30" s="14">
        <v>0</v>
      </c>
      <c r="BC30" s="14">
        <v>0</v>
      </c>
      <c r="BD30" s="14">
        <v>272013</v>
      </c>
      <c r="BE30" s="14">
        <v>46961</v>
      </c>
      <c r="BF30" s="23">
        <f t="shared" si="6"/>
        <v>2236969</v>
      </c>
      <c r="BG30" s="14">
        <v>143473</v>
      </c>
      <c r="BH30" s="14">
        <f t="shared" si="7"/>
        <v>2093496</v>
      </c>
      <c r="BI30" s="14">
        <v>0</v>
      </c>
      <c r="BJ30" s="15">
        <f t="shared" si="8"/>
        <v>2093496</v>
      </c>
    </row>
    <row r="31" spans="1:62" ht="13.5">
      <c r="A31" s="29" t="s">
        <v>83</v>
      </c>
      <c r="B31" s="48"/>
      <c r="C31" s="14">
        <v>18559</v>
      </c>
      <c r="D31" s="14">
        <v>12609</v>
      </c>
      <c r="E31" s="14">
        <v>28290</v>
      </c>
      <c r="F31" s="14">
        <v>17610</v>
      </c>
      <c r="G31" s="14">
        <v>9115</v>
      </c>
      <c r="H31" s="14">
        <v>0</v>
      </c>
      <c r="I31" s="14">
        <v>0</v>
      </c>
      <c r="J31" s="14">
        <v>0</v>
      </c>
      <c r="K31" s="14">
        <v>460</v>
      </c>
      <c r="L31" s="14">
        <v>0</v>
      </c>
      <c r="M31" s="14">
        <v>24834</v>
      </c>
      <c r="N31" s="14">
        <v>2720</v>
      </c>
      <c r="O31" s="14">
        <v>1345</v>
      </c>
      <c r="P31" s="14">
        <v>4650</v>
      </c>
      <c r="Q31" s="14">
        <v>9490</v>
      </c>
      <c r="R31" s="14">
        <v>509</v>
      </c>
      <c r="S31" s="14">
        <v>3645</v>
      </c>
      <c r="T31" s="14">
        <v>9972</v>
      </c>
      <c r="U31" s="14">
        <v>0</v>
      </c>
      <c r="V31" s="14">
        <v>0</v>
      </c>
      <c r="W31" s="14">
        <v>9620</v>
      </c>
      <c r="X31" s="14">
        <v>0</v>
      </c>
      <c r="Y31" s="14">
        <v>0</v>
      </c>
      <c r="Z31" s="14">
        <v>35896</v>
      </c>
      <c r="AA31" s="14">
        <v>45436</v>
      </c>
      <c r="AB31" s="14">
        <v>48914</v>
      </c>
      <c r="AC31" s="14">
        <v>15116</v>
      </c>
      <c r="AD31" s="14">
        <v>4735</v>
      </c>
      <c r="AE31" s="14">
        <v>10645</v>
      </c>
      <c r="AF31" s="14">
        <v>10374</v>
      </c>
      <c r="AG31" s="14">
        <v>2609</v>
      </c>
      <c r="AH31" s="14">
        <v>9609</v>
      </c>
      <c r="AI31" s="14">
        <v>2422</v>
      </c>
      <c r="AJ31" s="14">
        <v>2400</v>
      </c>
      <c r="AK31" s="14">
        <v>67393</v>
      </c>
      <c r="AL31" s="14">
        <v>2982</v>
      </c>
      <c r="AM31" s="14">
        <v>36323</v>
      </c>
      <c r="AN31" s="14">
        <v>1389</v>
      </c>
      <c r="AO31" s="14">
        <v>82598</v>
      </c>
      <c r="AP31" s="14">
        <v>1186</v>
      </c>
      <c r="AQ31" s="14">
        <v>40685</v>
      </c>
      <c r="AR31" s="14">
        <v>15538</v>
      </c>
      <c r="AS31" s="14">
        <v>1263</v>
      </c>
      <c r="AT31" s="14">
        <v>0</v>
      </c>
      <c r="AU31" s="14">
        <v>10633</v>
      </c>
      <c r="AV31" s="14">
        <v>15422</v>
      </c>
      <c r="AW31" s="14">
        <v>1464</v>
      </c>
      <c r="AX31" s="14">
        <v>279</v>
      </c>
      <c r="AY31" s="14">
        <v>19900</v>
      </c>
      <c r="AZ31" s="14">
        <v>0</v>
      </c>
      <c r="BA31" s="14">
        <v>52931</v>
      </c>
      <c r="BB31" s="14">
        <v>0</v>
      </c>
      <c r="BC31" s="14">
        <v>0</v>
      </c>
      <c r="BD31" s="14">
        <v>111019</v>
      </c>
      <c r="BE31" s="14">
        <v>10812</v>
      </c>
      <c r="BF31" s="23">
        <f t="shared" si="6"/>
        <v>813401</v>
      </c>
      <c r="BG31" s="14">
        <v>47820</v>
      </c>
      <c r="BH31" s="14">
        <f t="shared" si="7"/>
        <v>765581</v>
      </c>
      <c r="BI31" s="14">
        <v>0</v>
      </c>
      <c r="BJ31" s="15">
        <f t="shared" si="8"/>
        <v>765581</v>
      </c>
    </row>
    <row r="32" spans="1:62" ht="13.5">
      <c r="A32" s="32" t="s">
        <v>68</v>
      </c>
      <c r="B32" s="50"/>
      <c r="C32" s="16">
        <v>294074</v>
      </c>
      <c r="D32" s="16">
        <v>193303</v>
      </c>
      <c r="E32" s="16">
        <v>264500</v>
      </c>
      <c r="F32" s="16">
        <v>32370</v>
      </c>
      <c r="G32" s="16">
        <v>34273</v>
      </c>
      <c r="H32" s="16">
        <v>33781</v>
      </c>
      <c r="I32" s="16">
        <v>56939</v>
      </c>
      <c r="J32" s="16">
        <v>11528</v>
      </c>
      <c r="K32" s="16">
        <v>10734</v>
      </c>
      <c r="L32" s="16">
        <v>5027</v>
      </c>
      <c r="M32" s="16">
        <v>101380</v>
      </c>
      <c r="N32" s="16">
        <v>81680</v>
      </c>
      <c r="O32" s="16">
        <v>99343</v>
      </c>
      <c r="P32" s="16">
        <v>89280</v>
      </c>
      <c r="Q32" s="16">
        <v>115778</v>
      </c>
      <c r="R32" s="16">
        <v>38202</v>
      </c>
      <c r="S32" s="16">
        <v>49815</v>
      </c>
      <c r="T32" s="16">
        <v>59832</v>
      </c>
      <c r="U32" s="16">
        <v>0</v>
      </c>
      <c r="V32" s="16">
        <v>0</v>
      </c>
      <c r="W32" s="16">
        <v>152661</v>
      </c>
      <c r="X32" s="16">
        <v>0</v>
      </c>
      <c r="Y32" s="16">
        <v>0</v>
      </c>
      <c r="Z32" s="16">
        <v>554138</v>
      </c>
      <c r="AA32" s="16">
        <v>495557</v>
      </c>
      <c r="AB32" s="16">
        <v>680336</v>
      </c>
      <c r="AC32" s="16">
        <v>260250</v>
      </c>
      <c r="AD32" s="16">
        <v>172267</v>
      </c>
      <c r="AE32" s="16">
        <v>120482</v>
      </c>
      <c r="AF32" s="16">
        <v>107730</v>
      </c>
      <c r="AG32" s="16">
        <v>44278</v>
      </c>
      <c r="AH32" s="16">
        <v>75950</v>
      </c>
      <c r="AI32" s="16">
        <v>23197</v>
      </c>
      <c r="AJ32" s="16">
        <v>28638</v>
      </c>
      <c r="AK32" s="16">
        <v>445819</v>
      </c>
      <c r="AL32" s="16">
        <v>51637</v>
      </c>
      <c r="AM32" s="16">
        <v>73652</v>
      </c>
      <c r="AN32" s="16">
        <v>26010</v>
      </c>
      <c r="AO32" s="16">
        <v>109729</v>
      </c>
      <c r="AP32" s="16">
        <v>34030</v>
      </c>
      <c r="AQ32" s="16">
        <v>525788</v>
      </c>
      <c r="AR32" s="16">
        <v>46021</v>
      </c>
      <c r="AS32" s="16">
        <v>39754</v>
      </c>
      <c r="AT32" s="16">
        <v>0</v>
      </c>
      <c r="AU32" s="16">
        <v>114258</v>
      </c>
      <c r="AV32" s="16">
        <v>389101</v>
      </c>
      <c r="AW32" s="16">
        <v>45903</v>
      </c>
      <c r="AX32" s="16">
        <v>7224</v>
      </c>
      <c r="AY32" s="16">
        <v>204707</v>
      </c>
      <c r="AZ32" s="16">
        <v>0</v>
      </c>
      <c r="BA32" s="16">
        <v>882029</v>
      </c>
      <c r="BB32" s="16">
        <v>86052</v>
      </c>
      <c r="BC32" s="16">
        <v>0</v>
      </c>
      <c r="BD32" s="16">
        <v>558009</v>
      </c>
      <c r="BE32" s="16">
        <v>179494</v>
      </c>
      <c r="BF32" s="24">
        <f t="shared" si="6"/>
        <v>8106540</v>
      </c>
      <c r="BG32" s="16">
        <v>390921</v>
      </c>
      <c r="BH32" s="16">
        <f t="shared" si="7"/>
        <v>7715619</v>
      </c>
      <c r="BI32" s="16">
        <v>0</v>
      </c>
      <c r="BJ32" s="17">
        <f t="shared" si="8"/>
        <v>7715619</v>
      </c>
    </row>
  </sheetData>
  <mergeCells count="57">
    <mergeCell ref="U7:U8"/>
    <mergeCell ref="W7:W8"/>
    <mergeCell ref="R6:T6"/>
    <mergeCell ref="S7:S8"/>
    <mergeCell ref="R7:R8"/>
    <mergeCell ref="A19:B19"/>
    <mergeCell ref="A9:B9"/>
    <mergeCell ref="A10:B10"/>
    <mergeCell ref="C5:C6"/>
    <mergeCell ref="D5:N5"/>
    <mergeCell ref="C4:BC4"/>
    <mergeCell ref="C7:C8"/>
    <mergeCell ref="D7:D8"/>
    <mergeCell ref="E7:E8"/>
    <mergeCell ref="D6:E6"/>
    <mergeCell ref="F6:I6"/>
    <mergeCell ref="F7:G7"/>
    <mergeCell ref="H7:I7"/>
    <mergeCell ref="K6:L6"/>
    <mergeCell ref="K7:K8"/>
    <mergeCell ref="M7:M8"/>
    <mergeCell ref="N7:N8"/>
    <mergeCell ref="O6:Q6"/>
    <mergeCell ref="O7:O8"/>
    <mergeCell ref="P7:P8"/>
    <mergeCell ref="Q7:Q8"/>
    <mergeCell ref="T7:T8"/>
    <mergeCell ref="U6:V6"/>
    <mergeCell ref="W6:X6"/>
    <mergeCell ref="Y5:AD5"/>
    <mergeCell ref="Z7:Z8"/>
    <mergeCell ref="Y7:Y8"/>
    <mergeCell ref="AB6:AC6"/>
    <mergeCell ref="O5:X5"/>
    <mergeCell ref="X7:X8"/>
    <mergeCell ref="V7:V8"/>
    <mergeCell ref="AG7:AG8"/>
    <mergeCell ref="AE7:AE8"/>
    <mergeCell ref="AD7:AD8"/>
    <mergeCell ref="AA7:AA8"/>
    <mergeCell ref="AE5:AG5"/>
    <mergeCell ref="AP5:BC5"/>
    <mergeCell ref="BD4:BE4"/>
    <mergeCell ref="BE5:BE8"/>
    <mergeCell ref="BD5:BD8"/>
    <mergeCell ref="AO5:AO6"/>
    <mergeCell ref="AO7:AO8"/>
    <mergeCell ref="AL7:AL8"/>
    <mergeCell ref="AH5:AL5"/>
    <mergeCell ref="AH7:AH8"/>
    <mergeCell ref="AI7:AI8"/>
    <mergeCell ref="AJ7:AJ8"/>
    <mergeCell ref="AK7:AK8"/>
    <mergeCell ref="AM5:AN6"/>
    <mergeCell ref="AM7:AM8"/>
    <mergeCell ref="AI6:AJ6"/>
    <mergeCell ref="AK6:AL6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&amp;C&amp;14第７８表　市町村別基準財政需要額総括表&amp;R&amp;14&amp;Y（単位：千円）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2012-01-05T06:11:06Z</cp:lastPrinted>
  <dcterms:created xsi:type="dcterms:W3CDTF">2006-01-19T09:04:04Z</dcterms:created>
  <dcterms:modified xsi:type="dcterms:W3CDTF">2012-01-05T06:11:07Z</dcterms:modified>
  <cp:category/>
  <cp:version/>
  <cp:contentType/>
  <cp:contentStatus/>
</cp:coreProperties>
</file>