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05" yWindow="0" windowWidth="8100" windowHeight="8085" activeTab="0"/>
  </bookViews>
  <sheets>
    <sheet name="A" sheetId="1" r:id="rId1"/>
  </sheets>
  <definedNames>
    <definedName name="_xlnm.Print_Area" localSheetId="0">'A'!$A$1:$AD$105</definedName>
    <definedName name="_xlnm.Print_Area">'A'!$B$1:$AB$103</definedName>
    <definedName name="_xlnm.Print_Titles" localSheetId="0">'A'!$3:$4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<sst xmlns="http://schemas.openxmlformats.org/spreadsheetml/2006/main" count="162" uniqueCount="69">
  <si>
    <t>(単位：人)</t>
  </si>
  <si>
    <t>島根県</t>
  </si>
  <si>
    <t>保健所</t>
  </si>
  <si>
    <t>市町村</t>
  </si>
  <si>
    <t>松江市</t>
  </si>
  <si>
    <t>浜田市</t>
  </si>
  <si>
    <t>出雲市</t>
  </si>
  <si>
    <t>大田市</t>
  </si>
  <si>
    <t>川本町</t>
  </si>
  <si>
    <t>津和野町</t>
  </si>
  <si>
    <t>計</t>
  </si>
  <si>
    <t>男</t>
  </si>
  <si>
    <t>女</t>
  </si>
  <si>
    <t>総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</si>
  <si>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</si>
  <si>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</si>
  <si>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</si>
  <si>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</si>
  <si>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</si>
  <si>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</si>
  <si>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</si>
  <si>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</si>
  <si>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</si>
  <si>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</si>
  <si>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</si>
  <si>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</si>
  <si>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</si>
  <si>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</si>
  <si>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</si>
  <si>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</si>
  <si>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</si>
  <si>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</si>
  <si>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年齢不詳</t>
  </si>
  <si>
    <t>0～14歳</t>
  </si>
  <si>
    <t>15～64歳</t>
  </si>
  <si>
    <t>65歳～</t>
  </si>
  <si>
    <t>益田市</t>
  </si>
  <si>
    <t>安来市</t>
  </si>
  <si>
    <t>江津市</t>
  </si>
  <si>
    <t>雲南市</t>
  </si>
  <si>
    <t>仁多郡</t>
  </si>
  <si>
    <t>飯石郡</t>
  </si>
  <si>
    <t>邑智郡</t>
  </si>
  <si>
    <t>美郷町</t>
  </si>
  <si>
    <t>邑南町</t>
  </si>
  <si>
    <t>鹿足郡</t>
  </si>
  <si>
    <t>隠岐郡</t>
  </si>
  <si>
    <t>吉賀町</t>
  </si>
  <si>
    <t>奥出雲町</t>
  </si>
  <si>
    <t>飯南町</t>
  </si>
  <si>
    <t>(2）国勢調査では、住民票の有無に関わらず人口を把握しているため、当該調査後に住民票を移動させると、人口がマイナスになる場合がある。</t>
  </si>
  <si>
    <t>隠岐の島町</t>
  </si>
  <si>
    <t>90～94歳</t>
  </si>
  <si>
    <t>95～99歳</t>
  </si>
  <si>
    <t>100歳以上</t>
  </si>
  <si>
    <t>松　江</t>
  </si>
  <si>
    <t>雲　南</t>
  </si>
  <si>
    <t>出　雲</t>
  </si>
  <si>
    <t>県　央</t>
  </si>
  <si>
    <t>浜　田</t>
  </si>
  <si>
    <t>益　田</t>
  </si>
  <si>
    <t>隠　岐</t>
  </si>
  <si>
    <t>海士町</t>
  </si>
  <si>
    <t>西ノ島町</t>
  </si>
  <si>
    <t>知夫村</t>
  </si>
  <si>
    <t>注</t>
  </si>
  <si>
    <t>第4表　　　　　　　　　　　　　　　　　　　　　　　　　　性・年齢（５歳階級）・　　　　　　市町村別人口（２－１）</t>
  </si>
  <si>
    <t>（Ｈ23．10．1）</t>
  </si>
  <si>
    <t>(1)資料：「島根の人口移動と推計人口」県統計調査課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</si>
</sst>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;&quot;△ &quot;#,##0"/>
    <numFmt numFmtId="179" formatCode="#,##0_ "/>
    <numFmt numFmtId="180" formatCode="0_);[Red]\(0\)"/>
    <numFmt numFmtId="181" formatCode="#,##0;&quot;▲ &quot;#,##0"/>
    <numFmt numFmtId="182" formatCode="0_ 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8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1" fontId="11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horizontal="centerContinuous" vertical="center"/>
    </xf>
    <xf numFmtId="41" fontId="11" fillId="0" borderId="1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horizontal="centerContinuous" vertical="center" shrinkToFit="1"/>
    </xf>
    <xf numFmtId="41" fontId="9" fillId="0" borderId="0" xfId="0" applyNumberFormat="1" applyFont="1" applyFill="1" applyAlignment="1">
      <alignment horizontal="left"/>
    </xf>
    <xf numFmtId="41" fontId="9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 horizontal="center"/>
    </xf>
    <xf numFmtId="41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>
      <alignment horizontal="left"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right" vertical="center"/>
    </xf>
    <xf numFmtId="41" fontId="10" fillId="0" borderId="11" xfId="0" applyNumberFormat="1" applyFont="1" applyFill="1" applyBorder="1" applyAlignment="1">
      <alignment horizontal="left" vertical="center" shrinkToFit="1"/>
    </xf>
    <xf numFmtId="41" fontId="10" fillId="0" borderId="11" xfId="0" applyNumberFormat="1" applyFont="1" applyFill="1" applyBorder="1" applyAlignment="1">
      <alignment vertical="center" shrinkToFit="1"/>
    </xf>
    <xf numFmtId="41" fontId="10" fillId="0" borderId="11" xfId="0" applyNumberFormat="1" applyFont="1" applyFill="1" applyBorder="1" applyAlignment="1">
      <alignment horizontal="center" vertical="center" shrinkToFit="1"/>
    </xf>
    <xf numFmtId="41" fontId="10" fillId="0" borderId="12" xfId="0" applyNumberFormat="1" applyFont="1" applyFill="1" applyBorder="1" applyAlignment="1">
      <alignment horizontal="center" vertical="center" shrinkToFit="1"/>
    </xf>
    <xf numFmtId="41" fontId="10" fillId="0" borderId="0" xfId="0" applyNumberFormat="1" applyFont="1" applyFill="1" applyAlignment="1">
      <alignment horizontal="right" shrinkToFit="1"/>
    </xf>
    <xf numFmtId="41" fontId="10" fillId="0" borderId="0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centerContinuous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1" fillId="0" borderId="13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horizontal="left" vertical="center"/>
    </xf>
    <xf numFmtId="41" fontId="10" fillId="0" borderId="0" xfId="0" applyNumberFormat="1" applyFont="1" applyFill="1" applyAlignment="1">
      <alignment horizontal="center" vertical="center"/>
    </xf>
    <xf numFmtId="41" fontId="11" fillId="0" borderId="0" xfId="0" applyNumberFormat="1" applyFont="1" applyFill="1" applyAlignment="1">
      <alignment horizontal="right" vertical="center"/>
    </xf>
    <xf numFmtId="41" fontId="10" fillId="0" borderId="0" xfId="0" applyNumberFormat="1" applyFont="1" applyFill="1" applyAlignment="1">
      <alignment horizontal="justify" vertical="center"/>
    </xf>
    <xf numFmtId="41" fontId="11" fillId="0" borderId="14" xfId="0" applyNumberFormat="1" applyFont="1" applyFill="1" applyBorder="1" applyAlignment="1">
      <alignment horizontal="right" vertical="center"/>
    </xf>
    <xf numFmtId="41" fontId="10" fillId="0" borderId="15" xfId="0" applyNumberFormat="1" applyFont="1" applyFill="1" applyBorder="1" applyAlignment="1">
      <alignment/>
    </xf>
    <xf numFmtId="41" fontId="10" fillId="0" borderId="15" xfId="0" applyNumberFormat="1" applyFont="1" applyFill="1" applyBorder="1" applyAlignment="1">
      <alignment horizontal="right"/>
    </xf>
    <xf numFmtId="41" fontId="9" fillId="0" borderId="15" xfId="0" applyNumberFormat="1" applyFont="1" applyFill="1" applyBorder="1" applyAlignment="1">
      <alignment/>
    </xf>
    <xf numFmtId="41" fontId="10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41" fontId="10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left"/>
    </xf>
    <xf numFmtId="41" fontId="10" fillId="0" borderId="16" xfId="0" applyNumberFormat="1" applyFont="1" applyFill="1" applyBorder="1" applyAlignment="1">
      <alignment horizontal="centerContinuous" vertical="center"/>
    </xf>
    <xf numFmtId="41" fontId="10" fillId="0" borderId="17" xfId="0" applyNumberFormat="1" applyFont="1" applyFill="1" applyBorder="1" applyAlignment="1">
      <alignment horizontal="center" vertical="center"/>
    </xf>
    <xf numFmtId="41" fontId="10" fillId="0" borderId="18" xfId="0" applyNumberFormat="1" applyFont="1" applyFill="1" applyBorder="1" applyAlignment="1">
      <alignment horizontal="center" vertical="center"/>
    </xf>
    <xf numFmtId="41" fontId="11" fillId="0" borderId="16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/>
    </xf>
    <xf numFmtId="41" fontId="9" fillId="0" borderId="16" xfId="0" applyNumberFormat="1" applyFont="1" applyFill="1" applyBorder="1" applyAlignment="1">
      <alignment vertical="center"/>
    </xf>
    <xf numFmtId="41" fontId="9" fillId="0" borderId="16" xfId="0" applyNumberFormat="1" applyFont="1" applyFill="1" applyBorder="1" applyAlignment="1">
      <alignment horizontal="right" vertical="center"/>
    </xf>
    <xf numFmtId="41" fontId="10" fillId="0" borderId="19" xfId="0" applyNumberFormat="1" applyFont="1" applyFill="1" applyBorder="1" applyAlignment="1">
      <alignment horizontal="center" vertical="center" shrinkToFit="1"/>
    </xf>
    <xf numFmtId="41" fontId="10" fillId="0" borderId="20" xfId="0" applyNumberFormat="1" applyFont="1" applyFill="1" applyBorder="1" applyAlignment="1">
      <alignment horizontal="center" vertical="center" shrinkToFit="1"/>
    </xf>
    <xf numFmtId="41" fontId="11" fillId="0" borderId="21" xfId="0" applyNumberFormat="1" applyFont="1" applyFill="1" applyBorder="1" applyAlignment="1">
      <alignment horizontal="right" vertical="center"/>
    </xf>
    <xf numFmtId="41" fontId="12" fillId="0" borderId="13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10" xfId="0" applyNumberFormat="1" applyFont="1" applyFill="1" applyBorder="1" applyAlignment="1">
      <alignment horizontal="right" vertical="center"/>
    </xf>
    <xf numFmtId="41" fontId="12" fillId="0" borderId="22" xfId="0" applyNumberFormat="1" applyFont="1" applyFill="1" applyBorder="1" applyAlignment="1">
      <alignment horizontal="right" vertical="center"/>
    </xf>
    <xf numFmtId="41" fontId="11" fillId="0" borderId="23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04"/>
  <sheetViews>
    <sheetView tabSelected="1" view="pageBreakPreview" zoomScaleNormal="120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2" sqref="E2"/>
    </sheetView>
  </sheetViews>
  <sheetFormatPr defaultColWidth="8.88671875" defaultRowHeight="15"/>
  <cols>
    <col min="1" max="1" width="2.5546875" style="8" customWidth="1"/>
    <col min="2" max="2" width="3.3359375" style="5" customWidth="1"/>
    <col min="3" max="3" width="6.4453125" style="8" customWidth="1"/>
    <col min="4" max="4" width="2.10546875" style="8" customWidth="1"/>
    <col min="5" max="5" width="6.6640625" style="8" customWidth="1"/>
    <col min="6" max="15" width="6.10546875" style="8" customWidth="1"/>
    <col min="16" max="16" width="6.10546875" style="33" customWidth="1"/>
    <col min="17" max="27" width="6.10546875" style="8" customWidth="1"/>
    <col min="28" max="30" width="6.6640625" style="8" customWidth="1"/>
    <col min="31" max="16384" width="8.88671875" style="8" customWidth="1"/>
  </cols>
  <sheetData>
    <row r="1" spans="2:30" ht="17.25" customHeight="1">
      <c r="B1" s="34" t="s">
        <v>66</v>
      </c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0"/>
      <c r="AD1" s="40"/>
    </row>
    <row r="2" spans="3:30" ht="9.75" customHeight="1"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/>
      <c r="AD2" s="40"/>
    </row>
    <row r="3" spans="2:30" ht="12.75" thickBot="1">
      <c r="B3" s="9" t="s">
        <v>0</v>
      </c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2" t="s">
        <v>67</v>
      </c>
    </row>
    <row r="4" spans="2:30" s="17" customFormat="1" ht="18.75" customHeight="1" thickBot="1">
      <c r="B4" s="13"/>
      <c r="C4" s="14"/>
      <c r="D4" s="15"/>
      <c r="E4" s="16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24</v>
      </c>
      <c r="Q4" s="15" t="s">
        <v>25</v>
      </c>
      <c r="R4" s="43" t="s">
        <v>26</v>
      </c>
      <c r="S4" s="43" t="s">
        <v>27</v>
      </c>
      <c r="T4" s="43" t="s">
        <v>28</v>
      </c>
      <c r="U4" s="43" t="s">
        <v>29</v>
      </c>
      <c r="V4" s="43" t="s">
        <v>30</v>
      </c>
      <c r="W4" s="43" t="s">
        <v>31</v>
      </c>
      <c r="X4" s="43" t="s">
        <v>52</v>
      </c>
      <c r="Y4" s="43" t="s">
        <v>53</v>
      </c>
      <c r="Z4" s="43" t="s">
        <v>54</v>
      </c>
      <c r="AA4" s="44" t="s">
        <v>32</v>
      </c>
      <c r="AB4" s="43" t="s">
        <v>33</v>
      </c>
      <c r="AC4" s="43" t="s">
        <v>34</v>
      </c>
      <c r="AD4" s="43" t="s">
        <v>35</v>
      </c>
    </row>
    <row r="5" spans="2:30" s="12" customFormat="1" ht="12.75" customHeight="1">
      <c r="B5" s="18" t="s">
        <v>1</v>
      </c>
      <c r="C5" s="19"/>
      <c r="D5" s="20" t="s">
        <v>10</v>
      </c>
      <c r="E5" s="21">
        <f>SUM(E6:E7)</f>
        <v>712336</v>
      </c>
      <c r="F5" s="1">
        <f aca="true" t="shared" si="0" ref="F5:AA5">SUM(F6:F7)</f>
        <v>28404</v>
      </c>
      <c r="G5" s="1">
        <f t="shared" si="0"/>
        <v>30030</v>
      </c>
      <c r="H5" s="1">
        <f t="shared" si="0"/>
        <v>32706</v>
      </c>
      <c r="I5" s="1">
        <f t="shared" si="0"/>
        <v>34222</v>
      </c>
      <c r="J5" s="1">
        <f t="shared" si="0"/>
        <v>24770</v>
      </c>
      <c r="K5" s="1">
        <f t="shared" si="0"/>
        <v>31987</v>
      </c>
      <c r="L5" s="1">
        <f t="shared" si="0"/>
        <v>38358</v>
      </c>
      <c r="M5" s="1">
        <f t="shared" si="0"/>
        <v>44496</v>
      </c>
      <c r="N5" s="1">
        <f t="shared" si="0"/>
        <v>40776</v>
      </c>
      <c r="O5" s="1">
        <f t="shared" si="0"/>
        <v>38178</v>
      </c>
      <c r="P5" s="1">
        <f t="shared" si="0"/>
        <v>43892</v>
      </c>
      <c r="Q5" s="1">
        <f t="shared" si="0"/>
        <v>50198</v>
      </c>
      <c r="R5" s="1">
        <f t="shared" si="0"/>
        <v>64887</v>
      </c>
      <c r="S5" s="1">
        <f t="shared" si="0"/>
        <v>43102</v>
      </c>
      <c r="T5" s="1">
        <f t="shared" si="0"/>
        <v>42057</v>
      </c>
      <c r="U5" s="1">
        <f t="shared" si="0"/>
        <v>45162</v>
      </c>
      <c r="V5" s="1">
        <f t="shared" si="0"/>
        <v>37063</v>
      </c>
      <c r="W5" s="1">
        <f t="shared" si="0"/>
        <v>23962</v>
      </c>
      <c r="X5" s="1">
        <f t="shared" si="0"/>
        <v>10794</v>
      </c>
      <c r="Y5" s="1">
        <f t="shared" si="0"/>
        <v>3159</v>
      </c>
      <c r="Z5" s="1">
        <f>SUM(Z6:Z7)</f>
        <v>505</v>
      </c>
      <c r="AA5" s="45">
        <f t="shared" si="0"/>
        <v>3628</v>
      </c>
      <c r="AB5" s="1">
        <f>SUM(AB6:AB7)</f>
        <v>91140</v>
      </c>
      <c r="AC5" s="1">
        <f>SUM(AC6:AC7)</f>
        <v>411764</v>
      </c>
      <c r="AD5" s="1">
        <f>SUM(AD6:AD7)</f>
        <v>205804</v>
      </c>
    </row>
    <row r="6" spans="2:30" s="12" customFormat="1" ht="12.75" customHeight="1">
      <c r="B6" s="22"/>
      <c r="C6" s="2"/>
      <c r="D6" s="23" t="s">
        <v>11</v>
      </c>
      <c r="E6" s="21">
        <f>E10+E13+E16+E19+E22+E25+E28</f>
        <v>340587</v>
      </c>
      <c r="F6" s="1">
        <f>F10+F13+F16+F19+F22+F25+F28</f>
        <v>14476</v>
      </c>
      <c r="G6" s="1">
        <f aca="true" t="shared" si="1" ref="G6:Y6">G10+G13+G16+G19+G22+G25+G28</f>
        <v>15262</v>
      </c>
      <c r="H6" s="1">
        <f t="shared" si="1"/>
        <v>16747</v>
      </c>
      <c r="I6" s="1">
        <f t="shared" si="1"/>
        <v>17716</v>
      </c>
      <c r="J6" s="1">
        <f t="shared" si="1"/>
        <v>12589</v>
      </c>
      <c r="K6" s="1">
        <f t="shared" si="1"/>
        <v>16226</v>
      </c>
      <c r="L6" s="1">
        <f t="shared" si="1"/>
        <v>19645</v>
      </c>
      <c r="M6" s="1">
        <f t="shared" si="1"/>
        <v>22838</v>
      </c>
      <c r="N6" s="1">
        <f t="shared" si="1"/>
        <v>20638</v>
      </c>
      <c r="O6" s="1">
        <f t="shared" si="1"/>
        <v>18979</v>
      </c>
      <c r="P6" s="1">
        <f t="shared" si="1"/>
        <v>22257</v>
      </c>
      <c r="Q6" s="1">
        <f t="shared" si="1"/>
        <v>25505</v>
      </c>
      <c r="R6" s="1">
        <f t="shared" si="1"/>
        <v>32945</v>
      </c>
      <c r="S6" s="1">
        <f t="shared" si="1"/>
        <v>20544</v>
      </c>
      <c r="T6" s="1">
        <f t="shared" si="1"/>
        <v>18614</v>
      </c>
      <c r="U6" s="1">
        <f t="shared" si="1"/>
        <v>18894</v>
      </c>
      <c r="V6" s="1">
        <f t="shared" si="1"/>
        <v>14007</v>
      </c>
      <c r="W6" s="1">
        <f t="shared" si="1"/>
        <v>7315</v>
      </c>
      <c r="X6" s="1">
        <f t="shared" si="1"/>
        <v>2567</v>
      </c>
      <c r="Y6" s="1">
        <f t="shared" si="1"/>
        <v>572</v>
      </c>
      <c r="Z6" s="1">
        <f>Z10+Z13+Z16+Z19+Z22+Z25+Z28</f>
        <v>67</v>
      </c>
      <c r="AA6" s="3">
        <f>AA10+AA13+AA16+AA19+AA22+AA25+AA28</f>
        <v>2184</v>
      </c>
      <c r="AB6" s="1">
        <f aca="true" t="shared" si="2" ref="AB6:AD7">AB10+AB13+AB16+AB19+AB22+AB25+AB28</f>
        <v>46485</v>
      </c>
      <c r="AC6" s="1">
        <f t="shared" si="2"/>
        <v>209338</v>
      </c>
      <c r="AD6" s="1">
        <f t="shared" si="2"/>
        <v>82580</v>
      </c>
    </row>
    <row r="7" spans="2:30" s="12" customFormat="1" ht="12.75" customHeight="1">
      <c r="B7" s="22"/>
      <c r="C7" s="2"/>
      <c r="D7" s="23" t="s">
        <v>12</v>
      </c>
      <c r="E7" s="21">
        <f>E11+E14+E17+E20+E23+E26+E29</f>
        <v>371749</v>
      </c>
      <c r="F7" s="1">
        <f aca="true" t="shared" si="3" ref="F7:AA7">F11+F14+F17+F20+F23+F26+F29</f>
        <v>13928</v>
      </c>
      <c r="G7" s="1">
        <f t="shared" si="3"/>
        <v>14768</v>
      </c>
      <c r="H7" s="1">
        <f t="shared" si="3"/>
        <v>15959</v>
      </c>
      <c r="I7" s="1">
        <f t="shared" si="3"/>
        <v>16506</v>
      </c>
      <c r="J7" s="1">
        <f t="shared" si="3"/>
        <v>12181</v>
      </c>
      <c r="K7" s="1">
        <f t="shared" si="3"/>
        <v>15761</v>
      </c>
      <c r="L7" s="1">
        <f t="shared" si="3"/>
        <v>18713</v>
      </c>
      <c r="M7" s="1">
        <f t="shared" si="3"/>
        <v>21658</v>
      </c>
      <c r="N7" s="1">
        <f t="shared" si="3"/>
        <v>20138</v>
      </c>
      <c r="O7" s="1">
        <f t="shared" si="3"/>
        <v>19199</v>
      </c>
      <c r="P7" s="1">
        <f t="shared" si="3"/>
        <v>21635</v>
      </c>
      <c r="Q7" s="1">
        <f t="shared" si="3"/>
        <v>24693</v>
      </c>
      <c r="R7" s="1">
        <f t="shared" si="3"/>
        <v>31942</v>
      </c>
      <c r="S7" s="1">
        <f t="shared" si="3"/>
        <v>22558</v>
      </c>
      <c r="T7" s="1">
        <f t="shared" si="3"/>
        <v>23443</v>
      </c>
      <c r="U7" s="1">
        <f t="shared" si="3"/>
        <v>26268</v>
      </c>
      <c r="V7" s="1">
        <f t="shared" si="3"/>
        <v>23056</v>
      </c>
      <c r="W7" s="1">
        <f t="shared" si="3"/>
        <v>16647</v>
      </c>
      <c r="X7" s="1">
        <f t="shared" si="3"/>
        <v>8227</v>
      </c>
      <c r="Y7" s="1">
        <f t="shared" si="3"/>
        <v>2587</v>
      </c>
      <c r="Z7" s="1">
        <f t="shared" si="3"/>
        <v>438</v>
      </c>
      <c r="AA7" s="3">
        <f t="shared" si="3"/>
        <v>1444</v>
      </c>
      <c r="AB7" s="1">
        <f>AB11+AB14+AB17+AB20+AB23+AB26+AB29</f>
        <v>44655</v>
      </c>
      <c r="AC7" s="1">
        <f t="shared" si="2"/>
        <v>202426</v>
      </c>
      <c r="AD7" s="1">
        <f t="shared" si="2"/>
        <v>123224</v>
      </c>
    </row>
    <row r="8" spans="2:30" s="12" customFormat="1" ht="12" customHeight="1">
      <c r="B8" s="22" t="s">
        <v>2</v>
      </c>
      <c r="C8" s="2"/>
      <c r="D8" s="23"/>
      <c r="E8" s="2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1"/>
      <c r="S8" s="1"/>
      <c r="T8" s="1"/>
      <c r="U8" s="1"/>
      <c r="V8" s="1"/>
      <c r="W8" s="1"/>
      <c r="X8" s="1"/>
      <c r="Y8" s="1"/>
      <c r="Z8" s="1"/>
      <c r="AA8" s="3"/>
      <c r="AB8" s="1"/>
      <c r="AC8" s="1"/>
      <c r="AD8" s="1"/>
    </row>
    <row r="9" spans="2:30" s="12" customFormat="1" ht="12.75" customHeight="1">
      <c r="B9" s="22"/>
      <c r="C9" s="23" t="s">
        <v>55</v>
      </c>
      <c r="D9" s="23" t="s">
        <v>10</v>
      </c>
      <c r="E9" s="21">
        <f>SUM(E10:E11)</f>
        <v>249549</v>
      </c>
      <c r="F9" s="1">
        <f aca="true" t="shared" si="4" ref="F9:AA9">SUM(F10:F11)</f>
        <v>10465</v>
      </c>
      <c r="G9" s="1">
        <f t="shared" si="4"/>
        <v>10838</v>
      </c>
      <c r="H9" s="1">
        <f t="shared" si="4"/>
        <v>11878</v>
      </c>
      <c r="I9" s="1">
        <f t="shared" si="4"/>
        <v>12919</v>
      </c>
      <c r="J9" s="1">
        <f t="shared" si="4"/>
        <v>10989</v>
      </c>
      <c r="K9" s="1">
        <f t="shared" si="4"/>
        <v>12095</v>
      </c>
      <c r="L9" s="1">
        <f t="shared" si="4"/>
        <v>13964</v>
      </c>
      <c r="M9" s="1">
        <f t="shared" si="4"/>
        <v>16930</v>
      </c>
      <c r="N9" s="1">
        <f t="shared" si="4"/>
        <v>15819</v>
      </c>
      <c r="O9" s="1">
        <f t="shared" si="4"/>
        <v>14332</v>
      </c>
      <c r="P9" s="1">
        <f t="shared" si="4"/>
        <v>15054</v>
      </c>
      <c r="Q9" s="1">
        <f t="shared" si="4"/>
        <v>16437</v>
      </c>
      <c r="R9" s="1">
        <f t="shared" si="4"/>
        <v>21461</v>
      </c>
      <c r="S9" s="1">
        <f t="shared" si="4"/>
        <v>14587</v>
      </c>
      <c r="T9" s="1">
        <f t="shared" si="4"/>
        <v>13754</v>
      </c>
      <c r="U9" s="1">
        <f t="shared" si="4"/>
        <v>13522</v>
      </c>
      <c r="V9" s="1">
        <f t="shared" si="4"/>
        <v>10581</v>
      </c>
      <c r="W9" s="1">
        <f t="shared" si="4"/>
        <v>6714</v>
      </c>
      <c r="X9" s="1">
        <f t="shared" si="4"/>
        <v>2993</v>
      </c>
      <c r="Y9" s="1">
        <f t="shared" si="4"/>
        <v>898</v>
      </c>
      <c r="Z9" s="1">
        <f>SUM(Z10:Z11)</f>
        <v>163</v>
      </c>
      <c r="AA9" s="3">
        <f t="shared" si="4"/>
        <v>3156</v>
      </c>
      <c r="AB9" s="1">
        <f>SUM(AB10:AB11)</f>
        <v>33181</v>
      </c>
      <c r="AC9" s="1">
        <f>SUM(AC10:AC11)</f>
        <v>150000</v>
      </c>
      <c r="AD9" s="1">
        <f>SUM(AD10:AD11)</f>
        <v>63212</v>
      </c>
    </row>
    <row r="10" spans="2:30" s="12" customFormat="1" ht="12.75" customHeight="1">
      <c r="B10" s="22"/>
      <c r="C10" s="23"/>
      <c r="D10" s="23" t="s">
        <v>11</v>
      </c>
      <c r="E10" s="21">
        <f>E32+E47</f>
        <v>120048</v>
      </c>
      <c r="F10" s="1">
        <f>F32+F47</f>
        <v>5289</v>
      </c>
      <c r="G10" s="1">
        <f>G32+G47</f>
        <v>5551</v>
      </c>
      <c r="H10" s="1">
        <f aca="true" t="shared" si="5" ref="H10:AA10">H32+H47</f>
        <v>6152</v>
      </c>
      <c r="I10" s="1">
        <f t="shared" si="5"/>
        <v>6804</v>
      </c>
      <c r="J10" s="1">
        <f t="shared" si="5"/>
        <v>5721</v>
      </c>
      <c r="K10" s="1">
        <f t="shared" si="5"/>
        <v>6159</v>
      </c>
      <c r="L10" s="1">
        <f t="shared" si="5"/>
        <v>7020</v>
      </c>
      <c r="M10" s="1">
        <f t="shared" si="5"/>
        <v>8515</v>
      </c>
      <c r="N10" s="1">
        <f t="shared" si="5"/>
        <v>7936</v>
      </c>
      <c r="O10" s="1">
        <f t="shared" si="5"/>
        <v>6999</v>
      </c>
      <c r="P10" s="1">
        <f t="shared" si="5"/>
        <v>7574</v>
      </c>
      <c r="Q10" s="1">
        <f t="shared" si="5"/>
        <v>8264</v>
      </c>
      <c r="R10" s="1">
        <f t="shared" si="5"/>
        <v>10716</v>
      </c>
      <c r="S10" s="1">
        <f t="shared" si="5"/>
        <v>6859</v>
      </c>
      <c r="T10" s="1">
        <f t="shared" si="5"/>
        <v>6091</v>
      </c>
      <c r="U10" s="1">
        <f t="shared" si="5"/>
        <v>5722</v>
      </c>
      <c r="V10" s="1">
        <f t="shared" si="5"/>
        <v>3988</v>
      </c>
      <c r="W10" s="1">
        <f t="shared" si="5"/>
        <v>2013</v>
      </c>
      <c r="X10" s="1">
        <f t="shared" si="5"/>
        <v>672</v>
      </c>
      <c r="Y10" s="1">
        <f t="shared" si="5"/>
        <v>150</v>
      </c>
      <c r="Z10" s="1">
        <f t="shared" si="5"/>
        <v>20</v>
      </c>
      <c r="AA10" s="3">
        <f t="shared" si="5"/>
        <v>1833</v>
      </c>
      <c r="AB10" s="1">
        <f aca="true" t="shared" si="6" ref="AB10:AD11">AB32+AB47</f>
        <v>16992</v>
      </c>
      <c r="AC10" s="1">
        <f t="shared" si="6"/>
        <v>75708</v>
      </c>
      <c r="AD10" s="1">
        <f t="shared" si="6"/>
        <v>25515</v>
      </c>
    </row>
    <row r="11" spans="2:30" s="12" customFormat="1" ht="12.75" customHeight="1">
      <c r="B11" s="22"/>
      <c r="C11" s="23"/>
      <c r="D11" s="23" t="s">
        <v>12</v>
      </c>
      <c r="E11" s="21">
        <f>E33+E48</f>
        <v>129501</v>
      </c>
      <c r="F11" s="1">
        <f>F33+F48</f>
        <v>5176</v>
      </c>
      <c r="G11" s="1">
        <f aca="true" t="shared" si="7" ref="G11:AA11">G33+G48</f>
        <v>5287</v>
      </c>
      <c r="H11" s="1">
        <f t="shared" si="7"/>
        <v>5726</v>
      </c>
      <c r="I11" s="1">
        <f t="shared" si="7"/>
        <v>6115</v>
      </c>
      <c r="J11" s="1">
        <f t="shared" si="7"/>
        <v>5268</v>
      </c>
      <c r="K11" s="1">
        <f t="shared" si="7"/>
        <v>5936</v>
      </c>
      <c r="L11" s="1">
        <f t="shared" si="7"/>
        <v>6944</v>
      </c>
      <c r="M11" s="1">
        <f t="shared" si="7"/>
        <v>8415</v>
      </c>
      <c r="N11" s="1">
        <f t="shared" si="7"/>
        <v>7883</v>
      </c>
      <c r="O11" s="1">
        <f t="shared" si="7"/>
        <v>7333</v>
      </c>
      <c r="P11" s="1">
        <f t="shared" si="7"/>
        <v>7480</v>
      </c>
      <c r="Q11" s="1">
        <f t="shared" si="7"/>
        <v>8173</v>
      </c>
      <c r="R11" s="1">
        <f t="shared" si="7"/>
        <v>10745</v>
      </c>
      <c r="S11" s="1">
        <f t="shared" si="7"/>
        <v>7728</v>
      </c>
      <c r="T11" s="1">
        <f t="shared" si="7"/>
        <v>7663</v>
      </c>
      <c r="U11" s="1">
        <f t="shared" si="7"/>
        <v>7800</v>
      </c>
      <c r="V11" s="1">
        <f t="shared" si="7"/>
        <v>6593</v>
      </c>
      <c r="W11" s="1">
        <f t="shared" si="7"/>
        <v>4701</v>
      </c>
      <c r="X11" s="1">
        <f t="shared" si="7"/>
        <v>2321</v>
      </c>
      <c r="Y11" s="1">
        <f t="shared" si="7"/>
        <v>748</v>
      </c>
      <c r="Z11" s="1">
        <f t="shared" si="7"/>
        <v>143</v>
      </c>
      <c r="AA11" s="3">
        <f t="shared" si="7"/>
        <v>1323</v>
      </c>
      <c r="AB11" s="1">
        <f t="shared" si="6"/>
        <v>16189</v>
      </c>
      <c r="AC11" s="1">
        <f t="shared" si="6"/>
        <v>74292</v>
      </c>
      <c r="AD11" s="1">
        <f t="shared" si="6"/>
        <v>37697</v>
      </c>
    </row>
    <row r="12" spans="2:30" s="12" customFormat="1" ht="12.75" customHeight="1">
      <c r="B12" s="22"/>
      <c r="C12" s="23" t="s">
        <v>56</v>
      </c>
      <c r="D12" s="23" t="s">
        <v>10</v>
      </c>
      <c r="E12" s="21">
        <f>SUM(E13:E14)</f>
        <v>60851</v>
      </c>
      <c r="F12" s="1">
        <f aca="true" t="shared" si="8" ref="F12:Z12">SUM(F13:F14)</f>
        <v>2057</v>
      </c>
      <c r="G12" s="1">
        <f t="shared" si="8"/>
        <v>2320</v>
      </c>
      <c r="H12" s="1">
        <f t="shared" si="8"/>
        <v>2747</v>
      </c>
      <c r="I12" s="1">
        <f t="shared" si="8"/>
        <v>2787</v>
      </c>
      <c r="J12" s="1">
        <f t="shared" si="8"/>
        <v>1601</v>
      </c>
      <c r="K12" s="1">
        <f t="shared" si="8"/>
        <v>2273</v>
      </c>
      <c r="L12" s="1">
        <f t="shared" si="8"/>
        <v>2885</v>
      </c>
      <c r="M12" s="1">
        <f t="shared" si="8"/>
        <v>3179</v>
      </c>
      <c r="N12" s="1">
        <f t="shared" si="8"/>
        <v>2950</v>
      </c>
      <c r="O12" s="1">
        <f t="shared" si="8"/>
        <v>2907</v>
      </c>
      <c r="P12" s="1">
        <f t="shared" si="8"/>
        <v>3789</v>
      </c>
      <c r="Q12" s="1">
        <f t="shared" si="8"/>
        <v>4657</v>
      </c>
      <c r="R12" s="1">
        <f t="shared" si="8"/>
        <v>5818</v>
      </c>
      <c r="S12" s="1">
        <f t="shared" si="8"/>
        <v>3621</v>
      </c>
      <c r="T12" s="1">
        <f t="shared" si="8"/>
        <v>3974</v>
      </c>
      <c r="U12" s="1">
        <f t="shared" si="8"/>
        <v>4690</v>
      </c>
      <c r="V12" s="1">
        <f t="shared" si="8"/>
        <v>4140</v>
      </c>
      <c r="W12" s="1">
        <f t="shared" si="8"/>
        <v>2719</v>
      </c>
      <c r="X12" s="1">
        <f t="shared" si="8"/>
        <v>1304</v>
      </c>
      <c r="Y12" s="1">
        <f t="shared" si="8"/>
        <v>361</v>
      </c>
      <c r="Z12" s="1">
        <f t="shared" si="8"/>
        <v>48</v>
      </c>
      <c r="AA12" s="3">
        <f>SUM(AA13:AA14)</f>
        <v>24</v>
      </c>
      <c r="AB12" s="1">
        <f>SUM(AB13:AB14)</f>
        <v>7124</v>
      </c>
      <c r="AC12" s="1">
        <f>SUM(AC13:AC14)</f>
        <v>32846</v>
      </c>
      <c r="AD12" s="1">
        <f>SUM(AD13:AD14)</f>
        <v>20857</v>
      </c>
    </row>
    <row r="13" spans="2:30" s="12" customFormat="1" ht="12.75" customHeight="1">
      <c r="B13" s="22"/>
      <c r="C13" s="23"/>
      <c r="D13" s="23" t="s">
        <v>11</v>
      </c>
      <c r="E13" s="21">
        <f aca="true" t="shared" si="9" ref="E13:AD13">E53+E59+E65</f>
        <v>29030</v>
      </c>
      <c r="F13" s="1">
        <f t="shared" si="9"/>
        <v>1024</v>
      </c>
      <c r="G13" s="1">
        <f t="shared" si="9"/>
        <v>1189</v>
      </c>
      <c r="H13" s="1">
        <f t="shared" si="9"/>
        <v>1426</v>
      </c>
      <c r="I13" s="1">
        <f t="shared" si="9"/>
        <v>1379</v>
      </c>
      <c r="J13" s="1">
        <f t="shared" si="9"/>
        <v>825</v>
      </c>
      <c r="K13" s="1">
        <f t="shared" si="9"/>
        <v>1159</v>
      </c>
      <c r="L13" s="1">
        <f t="shared" si="9"/>
        <v>1512</v>
      </c>
      <c r="M13" s="1">
        <f t="shared" si="9"/>
        <v>1677</v>
      </c>
      <c r="N13" s="1">
        <f t="shared" si="9"/>
        <v>1481</v>
      </c>
      <c r="O13" s="1">
        <f t="shared" si="9"/>
        <v>1466</v>
      </c>
      <c r="P13" s="1">
        <f t="shared" si="9"/>
        <v>1922</v>
      </c>
      <c r="Q13" s="1">
        <f t="shared" si="9"/>
        <v>2474</v>
      </c>
      <c r="R13" s="1">
        <f t="shared" si="9"/>
        <v>3072</v>
      </c>
      <c r="S13" s="1">
        <f t="shared" si="9"/>
        <v>1705</v>
      </c>
      <c r="T13" s="1">
        <f t="shared" si="9"/>
        <v>1814</v>
      </c>
      <c r="U13" s="1">
        <f t="shared" si="9"/>
        <v>2003</v>
      </c>
      <c r="V13" s="1">
        <f t="shared" si="9"/>
        <v>1592</v>
      </c>
      <c r="W13" s="1">
        <f t="shared" si="9"/>
        <v>859</v>
      </c>
      <c r="X13" s="1">
        <f t="shared" si="9"/>
        <v>351</v>
      </c>
      <c r="Y13" s="1">
        <f t="shared" si="9"/>
        <v>68</v>
      </c>
      <c r="Z13" s="1">
        <f t="shared" si="9"/>
        <v>10</v>
      </c>
      <c r="AA13" s="3">
        <f t="shared" si="9"/>
        <v>22</v>
      </c>
      <c r="AB13" s="1">
        <f t="shared" si="9"/>
        <v>3639</v>
      </c>
      <c r="AC13" s="1">
        <f t="shared" si="9"/>
        <v>16967</v>
      </c>
      <c r="AD13" s="1">
        <f t="shared" si="9"/>
        <v>8402</v>
      </c>
    </row>
    <row r="14" spans="2:30" s="12" customFormat="1" ht="12.75" customHeight="1">
      <c r="B14" s="22"/>
      <c r="C14" s="23"/>
      <c r="D14" s="23" t="s">
        <v>12</v>
      </c>
      <c r="E14" s="21">
        <f aca="true" t="shared" si="10" ref="E14:AD14">E54+E60+E66</f>
        <v>31821</v>
      </c>
      <c r="F14" s="1">
        <f t="shared" si="10"/>
        <v>1033</v>
      </c>
      <c r="G14" s="1">
        <f t="shared" si="10"/>
        <v>1131</v>
      </c>
      <c r="H14" s="1">
        <f t="shared" si="10"/>
        <v>1321</v>
      </c>
      <c r="I14" s="1">
        <f t="shared" si="10"/>
        <v>1408</v>
      </c>
      <c r="J14" s="1">
        <f t="shared" si="10"/>
        <v>776</v>
      </c>
      <c r="K14" s="1">
        <f t="shared" si="10"/>
        <v>1114</v>
      </c>
      <c r="L14" s="1">
        <f t="shared" si="10"/>
        <v>1373</v>
      </c>
      <c r="M14" s="1">
        <f t="shared" si="10"/>
        <v>1502</v>
      </c>
      <c r="N14" s="1">
        <f t="shared" si="10"/>
        <v>1469</v>
      </c>
      <c r="O14" s="1">
        <f t="shared" si="10"/>
        <v>1441</v>
      </c>
      <c r="P14" s="1">
        <f t="shared" si="10"/>
        <v>1867</v>
      </c>
      <c r="Q14" s="1">
        <f t="shared" si="10"/>
        <v>2183</v>
      </c>
      <c r="R14" s="1">
        <f t="shared" si="10"/>
        <v>2746</v>
      </c>
      <c r="S14" s="1">
        <f t="shared" si="10"/>
        <v>1916</v>
      </c>
      <c r="T14" s="1">
        <f t="shared" si="10"/>
        <v>2160</v>
      </c>
      <c r="U14" s="1">
        <f t="shared" si="10"/>
        <v>2687</v>
      </c>
      <c r="V14" s="1">
        <f t="shared" si="10"/>
        <v>2548</v>
      </c>
      <c r="W14" s="1">
        <f t="shared" si="10"/>
        <v>1860</v>
      </c>
      <c r="X14" s="1">
        <f t="shared" si="10"/>
        <v>953</v>
      </c>
      <c r="Y14" s="1">
        <f t="shared" si="10"/>
        <v>293</v>
      </c>
      <c r="Z14" s="1">
        <f t="shared" si="10"/>
        <v>38</v>
      </c>
      <c r="AA14" s="3">
        <f t="shared" si="10"/>
        <v>2</v>
      </c>
      <c r="AB14" s="1">
        <f t="shared" si="10"/>
        <v>3485</v>
      </c>
      <c r="AC14" s="1">
        <f t="shared" si="10"/>
        <v>15879</v>
      </c>
      <c r="AD14" s="1">
        <f t="shared" si="10"/>
        <v>12455</v>
      </c>
    </row>
    <row r="15" spans="2:30" s="12" customFormat="1" ht="12.75" customHeight="1">
      <c r="B15" s="22"/>
      <c r="C15" s="23" t="s">
        <v>57</v>
      </c>
      <c r="D15" s="23" t="s">
        <v>10</v>
      </c>
      <c r="E15" s="21">
        <f>SUM(E16:E17)</f>
        <v>171131</v>
      </c>
      <c r="F15" s="1">
        <f aca="true" t="shared" si="11" ref="F15:AA15">SUM(F16:F17)</f>
        <v>7619</v>
      </c>
      <c r="G15" s="1">
        <f t="shared" si="11"/>
        <v>8032</v>
      </c>
      <c r="H15" s="1">
        <f t="shared" si="11"/>
        <v>8619</v>
      </c>
      <c r="I15" s="1">
        <f t="shared" si="11"/>
        <v>8538</v>
      </c>
      <c r="J15" s="1">
        <f t="shared" si="11"/>
        <v>6295</v>
      </c>
      <c r="K15" s="1">
        <f t="shared" si="11"/>
        <v>8549</v>
      </c>
      <c r="L15" s="1">
        <f t="shared" si="11"/>
        <v>10360</v>
      </c>
      <c r="M15" s="1">
        <f t="shared" si="11"/>
        <v>11543</v>
      </c>
      <c r="N15" s="1">
        <f t="shared" si="11"/>
        <v>10486</v>
      </c>
      <c r="O15" s="1">
        <f t="shared" si="11"/>
        <v>9424</v>
      </c>
      <c r="P15" s="1">
        <f t="shared" si="11"/>
        <v>10314</v>
      </c>
      <c r="Q15" s="1">
        <f t="shared" si="11"/>
        <v>11734</v>
      </c>
      <c r="R15" s="1">
        <f t="shared" si="11"/>
        <v>15054</v>
      </c>
      <c r="S15" s="1">
        <f t="shared" si="11"/>
        <v>9576</v>
      </c>
      <c r="T15" s="1">
        <f t="shared" si="11"/>
        <v>9192</v>
      </c>
      <c r="U15" s="1">
        <f t="shared" si="11"/>
        <v>9967</v>
      </c>
      <c r="V15" s="1">
        <f t="shared" si="11"/>
        <v>7912</v>
      </c>
      <c r="W15" s="1">
        <f t="shared" si="11"/>
        <v>4833</v>
      </c>
      <c r="X15" s="1">
        <f t="shared" si="11"/>
        <v>2235</v>
      </c>
      <c r="Y15" s="1">
        <f t="shared" si="11"/>
        <v>634</v>
      </c>
      <c r="Z15" s="1">
        <f t="shared" si="11"/>
        <v>91</v>
      </c>
      <c r="AA15" s="3">
        <f t="shared" si="11"/>
        <v>124</v>
      </c>
      <c r="AB15" s="1">
        <f>SUM(AB16:AB17)</f>
        <v>24270</v>
      </c>
      <c r="AC15" s="1">
        <f>SUM(AC16:AC17)</f>
        <v>102297</v>
      </c>
      <c r="AD15" s="1">
        <f>SUM(AD16:AD17)</f>
        <v>44440</v>
      </c>
    </row>
    <row r="16" spans="2:30" s="12" customFormat="1" ht="12.75" customHeight="1">
      <c r="B16" s="22"/>
      <c r="C16" s="23"/>
      <c r="D16" s="23" t="s">
        <v>11</v>
      </c>
      <c r="E16" s="21">
        <f>E38</f>
        <v>81929</v>
      </c>
      <c r="F16" s="1">
        <f>F38</f>
        <v>3932</v>
      </c>
      <c r="G16" s="1">
        <f aca="true" t="shared" si="12" ref="G16:AA16">G38</f>
        <v>4017</v>
      </c>
      <c r="H16" s="1">
        <f t="shared" si="12"/>
        <v>4330</v>
      </c>
      <c r="I16" s="1">
        <f t="shared" si="12"/>
        <v>4315</v>
      </c>
      <c r="J16" s="1">
        <f t="shared" si="12"/>
        <v>3005</v>
      </c>
      <c r="K16" s="1">
        <f t="shared" si="12"/>
        <v>4236</v>
      </c>
      <c r="L16" s="1">
        <f t="shared" si="12"/>
        <v>5230</v>
      </c>
      <c r="M16" s="1">
        <f t="shared" si="12"/>
        <v>5994</v>
      </c>
      <c r="N16" s="1">
        <f t="shared" si="12"/>
        <v>5263</v>
      </c>
      <c r="O16" s="1">
        <f t="shared" si="12"/>
        <v>4654</v>
      </c>
      <c r="P16" s="1">
        <f t="shared" si="12"/>
        <v>5152</v>
      </c>
      <c r="Q16" s="1">
        <f t="shared" si="12"/>
        <v>5810</v>
      </c>
      <c r="R16" s="1">
        <f t="shared" si="12"/>
        <v>7622</v>
      </c>
      <c r="S16" s="1">
        <f t="shared" si="12"/>
        <v>4711</v>
      </c>
      <c r="T16" s="1">
        <f t="shared" si="12"/>
        <v>4107</v>
      </c>
      <c r="U16" s="1">
        <f t="shared" si="12"/>
        <v>4260</v>
      </c>
      <c r="V16" s="1">
        <f t="shared" si="12"/>
        <v>3038</v>
      </c>
      <c r="W16" s="1">
        <f t="shared" si="12"/>
        <v>1510</v>
      </c>
      <c r="X16" s="1">
        <f t="shared" si="12"/>
        <v>508</v>
      </c>
      <c r="Y16" s="1">
        <f t="shared" si="12"/>
        <v>108</v>
      </c>
      <c r="Z16" s="1">
        <f t="shared" si="12"/>
        <v>10</v>
      </c>
      <c r="AA16" s="3">
        <f t="shared" si="12"/>
        <v>117</v>
      </c>
      <c r="AB16" s="1">
        <f aca="true" t="shared" si="13" ref="AB16:AD17">AB38</f>
        <v>12279</v>
      </c>
      <c r="AC16" s="1">
        <f t="shared" si="13"/>
        <v>51281</v>
      </c>
      <c r="AD16" s="1">
        <f t="shared" si="13"/>
        <v>18252</v>
      </c>
    </row>
    <row r="17" spans="2:30" s="12" customFormat="1" ht="12.75" customHeight="1">
      <c r="B17" s="22"/>
      <c r="C17" s="23"/>
      <c r="D17" s="23" t="s">
        <v>12</v>
      </c>
      <c r="E17" s="21">
        <f>E39</f>
        <v>89202</v>
      </c>
      <c r="F17" s="1">
        <f>F39</f>
        <v>3687</v>
      </c>
      <c r="G17" s="1">
        <f aca="true" t="shared" si="14" ref="G17:AA17">G39</f>
        <v>4015</v>
      </c>
      <c r="H17" s="1">
        <f t="shared" si="14"/>
        <v>4289</v>
      </c>
      <c r="I17" s="1">
        <f t="shared" si="14"/>
        <v>4223</v>
      </c>
      <c r="J17" s="1">
        <f t="shared" si="14"/>
        <v>3290</v>
      </c>
      <c r="K17" s="1">
        <f t="shared" si="14"/>
        <v>4313</v>
      </c>
      <c r="L17" s="1">
        <f t="shared" si="14"/>
        <v>5130</v>
      </c>
      <c r="M17" s="1">
        <f t="shared" si="14"/>
        <v>5549</v>
      </c>
      <c r="N17" s="1">
        <f t="shared" si="14"/>
        <v>5223</v>
      </c>
      <c r="O17" s="1">
        <f t="shared" si="14"/>
        <v>4770</v>
      </c>
      <c r="P17" s="1">
        <f t="shared" si="14"/>
        <v>5162</v>
      </c>
      <c r="Q17" s="1">
        <f t="shared" si="14"/>
        <v>5924</v>
      </c>
      <c r="R17" s="1">
        <f t="shared" si="14"/>
        <v>7432</v>
      </c>
      <c r="S17" s="1">
        <f t="shared" si="14"/>
        <v>4865</v>
      </c>
      <c r="T17" s="1">
        <f t="shared" si="14"/>
        <v>5085</v>
      </c>
      <c r="U17" s="1">
        <f t="shared" si="14"/>
        <v>5707</v>
      </c>
      <c r="V17" s="1">
        <f t="shared" si="14"/>
        <v>4874</v>
      </c>
      <c r="W17" s="1">
        <f t="shared" si="14"/>
        <v>3323</v>
      </c>
      <c r="X17" s="1">
        <f t="shared" si="14"/>
        <v>1727</v>
      </c>
      <c r="Y17" s="1">
        <f t="shared" si="14"/>
        <v>526</v>
      </c>
      <c r="Z17" s="1">
        <f t="shared" si="14"/>
        <v>81</v>
      </c>
      <c r="AA17" s="3">
        <f t="shared" si="14"/>
        <v>7</v>
      </c>
      <c r="AB17" s="1">
        <f t="shared" si="13"/>
        <v>11991</v>
      </c>
      <c r="AC17" s="1">
        <f t="shared" si="13"/>
        <v>51016</v>
      </c>
      <c r="AD17" s="1">
        <f t="shared" si="13"/>
        <v>26188</v>
      </c>
    </row>
    <row r="18" spans="2:30" s="12" customFormat="1" ht="12.75" customHeight="1">
      <c r="B18" s="22"/>
      <c r="C18" s="23" t="s">
        <v>58</v>
      </c>
      <c r="D18" s="23" t="s">
        <v>10</v>
      </c>
      <c r="E18" s="21">
        <f>SUM(E19:E20)</f>
        <v>58323</v>
      </c>
      <c r="F18" s="1">
        <f aca="true" t="shared" si="15" ref="F18:AA18">SUM(F19:F20)</f>
        <v>2018</v>
      </c>
      <c r="G18" s="1">
        <f t="shared" si="15"/>
        <v>2178</v>
      </c>
      <c r="H18" s="1">
        <f t="shared" si="15"/>
        <v>2274</v>
      </c>
      <c r="I18" s="1">
        <f t="shared" si="15"/>
        <v>2339</v>
      </c>
      <c r="J18" s="1">
        <f t="shared" si="15"/>
        <v>1224</v>
      </c>
      <c r="K18" s="1">
        <f t="shared" si="15"/>
        <v>2191</v>
      </c>
      <c r="L18" s="1">
        <f t="shared" si="15"/>
        <v>2595</v>
      </c>
      <c r="M18" s="1">
        <f t="shared" si="15"/>
        <v>2951</v>
      </c>
      <c r="N18" s="1">
        <f t="shared" si="15"/>
        <v>2702</v>
      </c>
      <c r="O18" s="1">
        <f t="shared" si="15"/>
        <v>2693</v>
      </c>
      <c r="P18" s="1">
        <f t="shared" si="15"/>
        <v>3712</v>
      </c>
      <c r="Q18" s="1">
        <f t="shared" si="15"/>
        <v>4310</v>
      </c>
      <c r="R18" s="1">
        <f t="shared" si="15"/>
        <v>5694</v>
      </c>
      <c r="S18" s="1">
        <f t="shared" si="15"/>
        <v>3904</v>
      </c>
      <c r="T18" s="1">
        <f t="shared" si="15"/>
        <v>3868</v>
      </c>
      <c r="U18" s="1">
        <f t="shared" si="15"/>
        <v>4637</v>
      </c>
      <c r="V18" s="1">
        <f t="shared" si="15"/>
        <v>4143</v>
      </c>
      <c r="W18" s="1">
        <f t="shared" si="15"/>
        <v>3046</v>
      </c>
      <c r="X18" s="1">
        <f t="shared" si="15"/>
        <v>1353</v>
      </c>
      <c r="Y18" s="1">
        <f t="shared" si="15"/>
        <v>411</v>
      </c>
      <c r="Z18" s="1">
        <f t="shared" si="15"/>
        <v>72</v>
      </c>
      <c r="AA18" s="3">
        <f t="shared" si="15"/>
        <v>8</v>
      </c>
      <c r="AB18" s="1">
        <f>SUM(AB19:AB20)</f>
        <v>6470</v>
      </c>
      <c r="AC18" s="1">
        <f>SUM(AC19:AC20)</f>
        <v>30411</v>
      </c>
      <c r="AD18" s="1">
        <f>SUM(AD19:AD20)</f>
        <v>21434</v>
      </c>
    </row>
    <row r="19" spans="2:30" s="12" customFormat="1" ht="12.75" customHeight="1">
      <c r="B19" s="22"/>
      <c r="C19" s="23"/>
      <c r="D19" s="23" t="s">
        <v>11</v>
      </c>
      <c r="E19" s="21">
        <f aca="true" t="shared" si="16" ref="E19:AD19">E44+E71+E74+E77</f>
        <v>27318</v>
      </c>
      <c r="F19" s="1">
        <f t="shared" si="16"/>
        <v>1042</v>
      </c>
      <c r="G19" s="1">
        <f t="shared" si="16"/>
        <v>1120</v>
      </c>
      <c r="H19" s="1">
        <f t="shared" si="16"/>
        <v>1162</v>
      </c>
      <c r="I19" s="1">
        <f t="shared" si="16"/>
        <v>1191</v>
      </c>
      <c r="J19" s="1">
        <f t="shared" si="16"/>
        <v>664</v>
      </c>
      <c r="K19" s="1">
        <f t="shared" si="16"/>
        <v>1138</v>
      </c>
      <c r="L19" s="1">
        <f t="shared" si="16"/>
        <v>1361</v>
      </c>
      <c r="M19" s="1">
        <f t="shared" si="16"/>
        <v>1483</v>
      </c>
      <c r="N19" s="1">
        <f t="shared" si="16"/>
        <v>1376</v>
      </c>
      <c r="O19" s="1">
        <f t="shared" si="16"/>
        <v>1344</v>
      </c>
      <c r="P19" s="1">
        <f t="shared" si="16"/>
        <v>1855</v>
      </c>
      <c r="Q19" s="1">
        <f t="shared" si="16"/>
        <v>2239</v>
      </c>
      <c r="R19" s="1">
        <f t="shared" si="16"/>
        <v>2920</v>
      </c>
      <c r="S19" s="1">
        <f t="shared" si="16"/>
        <v>1867</v>
      </c>
      <c r="T19" s="1">
        <f t="shared" si="16"/>
        <v>1712</v>
      </c>
      <c r="U19" s="1">
        <f t="shared" si="16"/>
        <v>1868</v>
      </c>
      <c r="V19" s="1">
        <f t="shared" si="16"/>
        <v>1576</v>
      </c>
      <c r="W19" s="1">
        <f t="shared" si="16"/>
        <v>944</v>
      </c>
      <c r="X19" s="1">
        <f t="shared" si="16"/>
        <v>361</v>
      </c>
      <c r="Y19" s="1">
        <f t="shared" si="16"/>
        <v>78</v>
      </c>
      <c r="Z19" s="1">
        <f t="shared" si="16"/>
        <v>9</v>
      </c>
      <c r="AA19" s="3">
        <f t="shared" si="16"/>
        <v>8</v>
      </c>
      <c r="AB19" s="1">
        <f t="shared" si="16"/>
        <v>3324</v>
      </c>
      <c r="AC19" s="1">
        <f t="shared" si="16"/>
        <v>15571</v>
      </c>
      <c r="AD19" s="1">
        <f t="shared" si="16"/>
        <v>8415</v>
      </c>
    </row>
    <row r="20" spans="2:30" s="12" customFormat="1" ht="12.75" customHeight="1">
      <c r="B20" s="22"/>
      <c r="C20" s="23"/>
      <c r="D20" s="23" t="s">
        <v>12</v>
      </c>
      <c r="E20" s="21">
        <f aca="true" t="shared" si="17" ref="E20:AD20">E45+E72+E75+E78</f>
        <v>31005</v>
      </c>
      <c r="F20" s="1">
        <f t="shared" si="17"/>
        <v>976</v>
      </c>
      <c r="G20" s="1">
        <f t="shared" si="17"/>
        <v>1058</v>
      </c>
      <c r="H20" s="1">
        <f t="shared" si="17"/>
        <v>1112</v>
      </c>
      <c r="I20" s="1">
        <f t="shared" si="17"/>
        <v>1148</v>
      </c>
      <c r="J20" s="1">
        <f t="shared" si="17"/>
        <v>560</v>
      </c>
      <c r="K20" s="1">
        <f t="shared" si="17"/>
        <v>1053</v>
      </c>
      <c r="L20" s="1">
        <f t="shared" si="17"/>
        <v>1234</v>
      </c>
      <c r="M20" s="1">
        <f t="shared" si="17"/>
        <v>1468</v>
      </c>
      <c r="N20" s="1">
        <f t="shared" si="17"/>
        <v>1326</v>
      </c>
      <c r="O20" s="1">
        <f t="shared" si="17"/>
        <v>1349</v>
      </c>
      <c r="P20" s="1">
        <f t="shared" si="17"/>
        <v>1857</v>
      </c>
      <c r="Q20" s="1">
        <f t="shared" si="17"/>
        <v>2071</v>
      </c>
      <c r="R20" s="1">
        <f t="shared" si="17"/>
        <v>2774</v>
      </c>
      <c r="S20" s="1">
        <f t="shared" si="17"/>
        <v>2037</v>
      </c>
      <c r="T20" s="1">
        <f t="shared" si="17"/>
        <v>2156</v>
      </c>
      <c r="U20" s="1">
        <f t="shared" si="17"/>
        <v>2769</v>
      </c>
      <c r="V20" s="1">
        <f t="shared" si="17"/>
        <v>2567</v>
      </c>
      <c r="W20" s="1">
        <f t="shared" si="17"/>
        <v>2102</v>
      </c>
      <c r="X20" s="1">
        <f t="shared" si="17"/>
        <v>992</v>
      </c>
      <c r="Y20" s="1">
        <f t="shared" si="17"/>
        <v>333</v>
      </c>
      <c r="Z20" s="1">
        <f t="shared" si="17"/>
        <v>63</v>
      </c>
      <c r="AA20" s="3">
        <f t="shared" si="17"/>
        <v>0</v>
      </c>
      <c r="AB20" s="1">
        <f t="shared" si="17"/>
        <v>3146</v>
      </c>
      <c r="AC20" s="1">
        <f t="shared" si="17"/>
        <v>14840</v>
      </c>
      <c r="AD20" s="1">
        <f t="shared" si="17"/>
        <v>13019</v>
      </c>
    </row>
    <row r="21" spans="2:30" s="12" customFormat="1" ht="12.75" customHeight="1">
      <c r="B21" s="22"/>
      <c r="C21" s="23" t="s">
        <v>59</v>
      </c>
      <c r="D21" s="23" t="s">
        <v>10</v>
      </c>
      <c r="E21" s="21">
        <f>SUM(E22:E23)</f>
        <v>86642</v>
      </c>
      <c r="F21" s="1">
        <f aca="true" t="shared" si="18" ref="F21:AA21">SUM(F22:F23)</f>
        <v>3166</v>
      </c>
      <c r="G21" s="1">
        <f t="shared" si="18"/>
        <v>3370</v>
      </c>
      <c r="H21" s="1">
        <f t="shared" si="18"/>
        <v>3496</v>
      </c>
      <c r="I21" s="1">
        <f t="shared" si="18"/>
        <v>3928</v>
      </c>
      <c r="J21" s="1">
        <f t="shared" si="18"/>
        <v>2942</v>
      </c>
      <c r="K21" s="1">
        <f t="shared" si="18"/>
        <v>3677</v>
      </c>
      <c r="L21" s="1">
        <f t="shared" si="18"/>
        <v>4472</v>
      </c>
      <c r="M21" s="1">
        <f t="shared" si="18"/>
        <v>5269</v>
      </c>
      <c r="N21" s="1">
        <f t="shared" si="18"/>
        <v>4774</v>
      </c>
      <c r="O21" s="1">
        <f t="shared" si="18"/>
        <v>4654</v>
      </c>
      <c r="P21" s="1">
        <f t="shared" si="18"/>
        <v>5524</v>
      </c>
      <c r="Q21" s="1">
        <f t="shared" si="18"/>
        <v>6301</v>
      </c>
      <c r="R21" s="1">
        <f t="shared" si="18"/>
        <v>8122</v>
      </c>
      <c r="S21" s="1">
        <f t="shared" si="18"/>
        <v>5591</v>
      </c>
      <c r="T21" s="1">
        <f t="shared" si="18"/>
        <v>5355</v>
      </c>
      <c r="U21" s="1">
        <f t="shared" si="18"/>
        <v>5885</v>
      </c>
      <c r="V21" s="1">
        <f t="shared" si="18"/>
        <v>4955</v>
      </c>
      <c r="W21" s="1">
        <f t="shared" si="18"/>
        <v>3187</v>
      </c>
      <c r="X21" s="1">
        <f t="shared" si="18"/>
        <v>1321</v>
      </c>
      <c r="Y21" s="1">
        <f t="shared" si="18"/>
        <v>402</v>
      </c>
      <c r="Z21" s="1">
        <f t="shared" si="18"/>
        <v>55</v>
      </c>
      <c r="AA21" s="3">
        <f t="shared" si="18"/>
        <v>196</v>
      </c>
      <c r="AB21" s="1">
        <f>SUM(AB22:AB23)</f>
        <v>10032</v>
      </c>
      <c r="AC21" s="1">
        <f>SUM(AC22:AC23)</f>
        <v>49663</v>
      </c>
      <c r="AD21" s="1">
        <f>SUM(AD22:AD23)</f>
        <v>26751</v>
      </c>
    </row>
    <row r="22" spans="2:30" s="12" customFormat="1" ht="12.75" customHeight="1">
      <c r="B22" s="22"/>
      <c r="C22" s="23"/>
      <c r="D22" s="23" t="s">
        <v>11</v>
      </c>
      <c r="E22" s="21">
        <f>E35+E50</f>
        <v>41872</v>
      </c>
      <c r="F22" s="1">
        <f>F35+F50</f>
        <v>1578</v>
      </c>
      <c r="G22" s="1">
        <f aca="true" t="shared" si="19" ref="G22:AD23">G35+G50</f>
        <v>1708</v>
      </c>
      <c r="H22" s="1">
        <f t="shared" si="19"/>
        <v>1794</v>
      </c>
      <c r="I22" s="1">
        <f t="shared" si="19"/>
        <v>2113</v>
      </c>
      <c r="J22" s="1">
        <f t="shared" si="19"/>
        <v>1520</v>
      </c>
      <c r="K22" s="1">
        <f t="shared" si="19"/>
        <v>1893</v>
      </c>
      <c r="L22" s="1">
        <f t="shared" si="19"/>
        <v>2426</v>
      </c>
      <c r="M22" s="1">
        <f t="shared" si="19"/>
        <v>2819</v>
      </c>
      <c r="N22" s="1">
        <f t="shared" si="19"/>
        <v>2582</v>
      </c>
      <c r="O22" s="1">
        <f t="shared" si="19"/>
        <v>2435</v>
      </c>
      <c r="P22" s="1">
        <f t="shared" si="19"/>
        <v>2957</v>
      </c>
      <c r="Q22" s="1">
        <f t="shared" si="19"/>
        <v>3293</v>
      </c>
      <c r="R22" s="1">
        <f t="shared" si="19"/>
        <v>4182</v>
      </c>
      <c r="S22" s="1">
        <f t="shared" si="19"/>
        <v>2677</v>
      </c>
      <c r="T22" s="1">
        <f t="shared" si="19"/>
        <v>2309</v>
      </c>
      <c r="U22" s="1">
        <f t="shared" si="19"/>
        <v>2367</v>
      </c>
      <c r="V22" s="1">
        <f t="shared" si="19"/>
        <v>1754</v>
      </c>
      <c r="W22" s="1">
        <f t="shared" si="19"/>
        <v>934</v>
      </c>
      <c r="X22" s="1">
        <f t="shared" si="19"/>
        <v>319</v>
      </c>
      <c r="Y22" s="1">
        <f t="shared" si="19"/>
        <v>70</v>
      </c>
      <c r="Z22" s="1">
        <f t="shared" si="19"/>
        <v>13</v>
      </c>
      <c r="AA22" s="3">
        <f t="shared" si="19"/>
        <v>129</v>
      </c>
      <c r="AB22" s="1">
        <f t="shared" si="19"/>
        <v>5080</v>
      </c>
      <c r="AC22" s="1">
        <f t="shared" si="19"/>
        <v>26220</v>
      </c>
      <c r="AD22" s="1">
        <f t="shared" si="19"/>
        <v>10443</v>
      </c>
    </row>
    <row r="23" spans="2:30" s="12" customFormat="1" ht="12.75" customHeight="1">
      <c r="B23" s="22"/>
      <c r="C23" s="23"/>
      <c r="D23" s="23" t="s">
        <v>12</v>
      </c>
      <c r="E23" s="21">
        <f>E36+E51</f>
        <v>44770</v>
      </c>
      <c r="F23" s="1">
        <f aca="true" t="shared" si="20" ref="F23:AA23">F36+F51</f>
        <v>1588</v>
      </c>
      <c r="G23" s="1">
        <f t="shared" si="20"/>
        <v>1662</v>
      </c>
      <c r="H23" s="1">
        <f t="shared" si="20"/>
        <v>1702</v>
      </c>
      <c r="I23" s="1">
        <f t="shared" si="20"/>
        <v>1815</v>
      </c>
      <c r="J23" s="1">
        <f t="shared" si="20"/>
        <v>1422</v>
      </c>
      <c r="K23" s="1">
        <f t="shared" si="20"/>
        <v>1784</v>
      </c>
      <c r="L23" s="1">
        <f t="shared" si="20"/>
        <v>2046</v>
      </c>
      <c r="M23" s="1">
        <f t="shared" si="20"/>
        <v>2450</v>
      </c>
      <c r="N23" s="1">
        <f t="shared" si="20"/>
        <v>2192</v>
      </c>
      <c r="O23" s="1">
        <f t="shared" si="20"/>
        <v>2219</v>
      </c>
      <c r="P23" s="1">
        <f t="shared" si="20"/>
        <v>2567</v>
      </c>
      <c r="Q23" s="1">
        <f t="shared" si="20"/>
        <v>3008</v>
      </c>
      <c r="R23" s="1">
        <f t="shared" si="20"/>
        <v>3940</v>
      </c>
      <c r="S23" s="1">
        <f t="shared" si="20"/>
        <v>2914</v>
      </c>
      <c r="T23" s="1">
        <f t="shared" si="20"/>
        <v>3046</v>
      </c>
      <c r="U23" s="1">
        <f t="shared" si="20"/>
        <v>3518</v>
      </c>
      <c r="V23" s="1">
        <f t="shared" si="20"/>
        <v>3201</v>
      </c>
      <c r="W23" s="1">
        <f t="shared" si="20"/>
        <v>2253</v>
      </c>
      <c r="X23" s="1">
        <f t="shared" si="20"/>
        <v>1002</v>
      </c>
      <c r="Y23" s="1">
        <f t="shared" si="20"/>
        <v>332</v>
      </c>
      <c r="Z23" s="1">
        <f t="shared" si="20"/>
        <v>42</v>
      </c>
      <c r="AA23" s="3">
        <f t="shared" si="20"/>
        <v>67</v>
      </c>
      <c r="AB23" s="1">
        <f>AB36+AB51</f>
        <v>4952</v>
      </c>
      <c r="AC23" s="1">
        <f t="shared" si="19"/>
        <v>23443</v>
      </c>
      <c r="AD23" s="1">
        <f t="shared" si="19"/>
        <v>16308</v>
      </c>
    </row>
    <row r="24" spans="2:30" s="12" customFormat="1" ht="12.75" customHeight="1">
      <c r="B24" s="22"/>
      <c r="C24" s="23" t="s">
        <v>60</v>
      </c>
      <c r="D24" s="23" t="s">
        <v>10</v>
      </c>
      <c r="E24" s="21">
        <f>SUM(E25:E26)</f>
        <v>64532</v>
      </c>
      <c r="F24" s="1">
        <f aca="true" t="shared" si="21" ref="F24:AA24">SUM(F25:F26)</f>
        <v>2351</v>
      </c>
      <c r="G24" s="1">
        <f t="shared" si="21"/>
        <v>2515</v>
      </c>
      <c r="H24" s="1">
        <f t="shared" si="21"/>
        <v>2856</v>
      </c>
      <c r="I24" s="1">
        <f t="shared" si="21"/>
        <v>2868</v>
      </c>
      <c r="J24" s="1">
        <f t="shared" si="21"/>
        <v>1390</v>
      </c>
      <c r="K24" s="1">
        <f t="shared" si="21"/>
        <v>2415</v>
      </c>
      <c r="L24" s="1">
        <f t="shared" si="21"/>
        <v>3105</v>
      </c>
      <c r="M24" s="1">
        <f t="shared" si="21"/>
        <v>3561</v>
      </c>
      <c r="N24" s="1">
        <f t="shared" si="21"/>
        <v>3121</v>
      </c>
      <c r="O24" s="1">
        <f t="shared" si="21"/>
        <v>3180</v>
      </c>
      <c r="P24" s="1">
        <f t="shared" si="21"/>
        <v>4115</v>
      </c>
      <c r="Q24" s="1">
        <f t="shared" si="21"/>
        <v>4979</v>
      </c>
      <c r="R24" s="1">
        <f t="shared" si="21"/>
        <v>6425</v>
      </c>
      <c r="S24" s="1">
        <f t="shared" si="21"/>
        <v>4350</v>
      </c>
      <c r="T24" s="1">
        <f t="shared" si="21"/>
        <v>4435</v>
      </c>
      <c r="U24" s="1">
        <f t="shared" si="21"/>
        <v>4800</v>
      </c>
      <c r="V24" s="1">
        <f t="shared" si="21"/>
        <v>3966</v>
      </c>
      <c r="W24" s="1">
        <f t="shared" si="21"/>
        <v>2523</v>
      </c>
      <c r="X24" s="1">
        <f t="shared" si="21"/>
        <v>1110</v>
      </c>
      <c r="Y24" s="1">
        <f t="shared" si="21"/>
        <v>300</v>
      </c>
      <c r="Z24" s="1">
        <f t="shared" si="21"/>
        <v>51</v>
      </c>
      <c r="AA24" s="3">
        <f t="shared" si="21"/>
        <v>116</v>
      </c>
      <c r="AB24" s="1">
        <f>SUM(AB25:AB26)</f>
        <v>7722</v>
      </c>
      <c r="AC24" s="1">
        <f>SUM(AC25:AC26)</f>
        <v>35159</v>
      </c>
      <c r="AD24" s="1">
        <f>SUM(AD25:AD26)</f>
        <v>21535</v>
      </c>
    </row>
    <row r="25" spans="2:30" s="12" customFormat="1" ht="12.75" customHeight="1">
      <c r="B25" s="22"/>
      <c r="C25" s="23"/>
      <c r="D25" s="23" t="s">
        <v>11</v>
      </c>
      <c r="E25" s="21">
        <f aca="true" t="shared" si="22" ref="E25:AD25">E41+E80</f>
        <v>30180</v>
      </c>
      <c r="F25" s="1">
        <f t="shared" si="22"/>
        <v>1240</v>
      </c>
      <c r="G25" s="1">
        <f t="shared" si="22"/>
        <v>1280</v>
      </c>
      <c r="H25" s="1">
        <f t="shared" si="22"/>
        <v>1460</v>
      </c>
      <c r="I25" s="1">
        <f t="shared" si="22"/>
        <v>1476</v>
      </c>
      <c r="J25" s="1">
        <f t="shared" si="22"/>
        <v>676</v>
      </c>
      <c r="K25" s="1">
        <f t="shared" si="22"/>
        <v>1208</v>
      </c>
      <c r="L25" s="1">
        <f t="shared" si="22"/>
        <v>1569</v>
      </c>
      <c r="M25" s="1">
        <f t="shared" si="22"/>
        <v>1807</v>
      </c>
      <c r="N25" s="1">
        <f t="shared" si="22"/>
        <v>1554</v>
      </c>
      <c r="O25" s="1">
        <f t="shared" si="22"/>
        <v>1546</v>
      </c>
      <c r="P25" s="1">
        <f t="shared" si="22"/>
        <v>2063</v>
      </c>
      <c r="Q25" s="1">
        <f t="shared" si="22"/>
        <v>2472</v>
      </c>
      <c r="R25" s="1">
        <f t="shared" si="22"/>
        <v>3214</v>
      </c>
      <c r="S25" s="1">
        <f t="shared" si="22"/>
        <v>1995</v>
      </c>
      <c r="T25" s="1">
        <f t="shared" si="22"/>
        <v>1916</v>
      </c>
      <c r="U25" s="1">
        <f t="shared" si="22"/>
        <v>2009</v>
      </c>
      <c r="V25" s="1">
        <f t="shared" si="22"/>
        <v>1533</v>
      </c>
      <c r="W25" s="1">
        <f t="shared" si="22"/>
        <v>779</v>
      </c>
      <c r="X25" s="1">
        <f t="shared" si="22"/>
        <v>236</v>
      </c>
      <c r="Y25" s="1">
        <f t="shared" si="22"/>
        <v>71</v>
      </c>
      <c r="Z25" s="1">
        <f t="shared" si="22"/>
        <v>4</v>
      </c>
      <c r="AA25" s="3">
        <f t="shared" si="22"/>
        <v>72</v>
      </c>
      <c r="AB25" s="1">
        <f t="shared" si="22"/>
        <v>3980</v>
      </c>
      <c r="AC25" s="1">
        <f t="shared" si="22"/>
        <v>17585</v>
      </c>
      <c r="AD25" s="1">
        <f t="shared" si="22"/>
        <v>8543</v>
      </c>
    </row>
    <row r="26" spans="2:30" s="12" customFormat="1" ht="12.75" customHeight="1">
      <c r="B26" s="22"/>
      <c r="C26" s="23"/>
      <c r="D26" s="23" t="s">
        <v>12</v>
      </c>
      <c r="E26" s="21">
        <f aca="true" t="shared" si="23" ref="E26:AD26">E42+E81</f>
        <v>34352</v>
      </c>
      <c r="F26" s="1">
        <f t="shared" si="23"/>
        <v>1111</v>
      </c>
      <c r="G26" s="1">
        <f t="shared" si="23"/>
        <v>1235</v>
      </c>
      <c r="H26" s="1">
        <f t="shared" si="23"/>
        <v>1396</v>
      </c>
      <c r="I26" s="1">
        <f t="shared" si="23"/>
        <v>1392</v>
      </c>
      <c r="J26" s="1">
        <f t="shared" si="23"/>
        <v>714</v>
      </c>
      <c r="K26" s="1">
        <f t="shared" si="23"/>
        <v>1207</v>
      </c>
      <c r="L26" s="1">
        <f t="shared" si="23"/>
        <v>1536</v>
      </c>
      <c r="M26" s="1">
        <f t="shared" si="23"/>
        <v>1754</v>
      </c>
      <c r="N26" s="1">
        <f t="shared" si="23"/>
        <v>1567</v>
      </c>
      <c r="O26" s="1">
        <f t="shared" si="23"/>
        <v>1634</v>
      </c>
      <c r="P26" s="1">
        <f t="shared" si="23"/>
        <v>2052</v>
      </c>
      <c r="Q26" s="1">
        <f t="shared" si="23"/>
        <v>2507</v>
      </c>
      <c r="R26" s="1">
        <f t="shared" si="23"/>
        <v>3211</v>
      </c>
      <c r="S26" s="1">
        <f t="shared" si="23"/>
        <v>2355</v>
      </c>
      <c r="T26" s="1">
        <f t="shared" si="23"/>
        <v>2519</v>
      </c>
      <c r="U26" s="1">
        <f t="shared" si="23"/>
        <v>2791</v>
      </c>
      <c r="V26" s="1">
        <f t="shared" si="23"/>
        <v>2433</v>
      </c>
      <c r="W26" s="1">
        <f t="shared" si="23"/>
        <v>1744</v>
      </c>
      <c r="X26" s="1">
        <f t="shared" si="23"/>
        <v>874</v>
      </c>
      <c r="Y26" s="1">
        <f t="shared" si="23"/>
        <v>229</v>
      </c>
      <c r="Z26" s="1">
        <f t="shared" si="23"/>
        <v>47</v>
      </c>
      <c r="AA26" s="3">
        <f t="shared" si="23"/>
        <v>44</v>
      </c>
      <c r="AB26" s="1">
        <f t="shared" si="23"/>
        <v>3742</v>
      </c>
      <c r="AC26" s="1">
        <f t="shared" si="23"/>
        <v>17574</v>
      </c>
      <c r="AD26" s="1">
        <f t="shared" si="23"/>
        <v>12992</v>
      </c>
    </row>
    <row r="27" spans="2:30" s="12" customFormat="1" ht="12.75" customHeight="1">
      <c r="B27" s="22"/>
      <c r="C27" s="23" t="s">
        <v>61</v>
      </c>
      <c r="D27" s="23" t="s">
        <v>10</v>
      </c>
      <c r="E27" s="21">
        <f>SUM(E28:E29)</f>
        <v>21308</v>
      </c>
      <c r="F27" s="1">
        <f aca="true" t="shared" si="24" ref="F27:AA27">SUM(F28:F29)</f>
        <v>728</v>
      </c>
      <c r="G27" s="1">
        <f t="shared" si="24"/>
        <v>777</v>
      </c>
      <c r="H27" s="1">
        <f t="shared" si="24"/>
        <v>836</v>
      </c>
      <c r="I27" s="1">
        <f t="shared" si="24"/>
        <v>843</v>
      </c>
      <c r="J27" s="1">
        <f t="shared" si="24"/>
        <v>329</v>
      </c>
      <c r="K27" s="1">
        <f t="shared" si="24"/>
        <v>787</v>
      </c>
      <c r="L27" s="1">
        <f t="shared" si="24"/>
        <v>977</v>
      </c>
      <c r="M27" s="1">
        <f t="shared" si="24"/>
        <v>1063</v>
      </c>
      <c r="N27" s="1">
        <f t="shared" si="24"/>
        <v>924</v>
      </c>
      <c r="O27" s="1">
        <f t="shared" si="24"/>
        <v>988</v>
      </c>
      <c r="P27" s="1">
        <f t="shared" si="24"/>
        <v>1384</v>
      </c>
      <c r="Q27" s="1">
        <f t="shared" si="24"/>
        <v>1780</v>
      </c>
      <c r="R27" s="1">
        <f t="shared" si="24"/>
        <v>2313</v>
      </c>
      <c r="S27" s="1">
        <f t="shared" si="24"/>
        <v>1473</v>
      </c>
      <c r="T27" s="1">
        <f t="shared" si="24"/>
        <v>1479</v>
      </c>
      <c r="U27" s="1">
        <f t="shared" si="24"/>
        <v>1661</v>
      </c>
      <c r="V27" s="1">
        <f t="shared" si="24"/>
        <v>1366</v>
      </c>
      <c r="W27" s="1">
        <f t="shared" si="24"/>
        <v>940</v>
      </c>
      <c r="X27" s="1">
        <f t="shared" si="24"/>
        <v>478</v>
      </c>
      <c r="Y27" s="1">
        <f t="shared" si="24"/>
        <v>153</v>
      </c>
      <c r="Z27" s="1">
        <f t="shared" si="24"/>
        <v>25</v>
      </c>
      <c r="AA27" s="3">
        <f t="shared" si="24"/>
        <v>4</v>
      </c>
      <c r="AB27" s="1">
        <f>SUM(AB28:AB29)</f>
        <v>2341</v>
      </c>
      <c r="AC27" s="1">
        <f>SUM(AC28:AC29)</f>
        <v>11388</v>
      </c>
      <c r="AD27" s="1">
        <f>SUM(AD28:AD29)</f>
        <v>7575</v>
      </c>
    </row>
    <row r="28" spans="2:30" s="12" customFormat="1" ht="12.75" customHeight="1">
      <c r="B28" s="22"/>
      <c r="C28" s="23"/>
      <c r="D28" s="23" t="s">
        <v>11</v>
      </c>
      <c r="E28" s="46">
        <f>E92+E95+E98+E101</f>
        <v>10210</v>
      </c>
      <c r="F28" s="47">
        <f>F92+F95+F98+F101</f>
        <v>371</v>
      </c>
      <c r="G28" s="47">
        <f aca="true" t="shared" si="25" ref="G28:Y28">G92+G95+G98+G101</f>
        <v>397</v>
      </c>
      <c r="H28" s="47">
        <f t="shared" si="25"/>
        <v>423</v>
      </c>
      <c r="I28" s="47">
        <f t="shared" si="25"/>
        <v>438</v>
      </c>
      <c r="J28" s="47">
        <f t="shared" si="25"/>
        <v>178</v>
      </c>
      <c r="K28" s="47">
        <f t="shared" si="25"/>
        <v>433</v>
      </c>
      <c r="L28" s="47">
        <f t="shared" si="25"/>
        <v>527</v>
      </c>
      <c r="M28" s="47">
        <f t="shared" si="25"/>
        <v>543</v>
      </c>
      <c r="N28" s="47">
        <f t="shared" si="25"/>
        <v>446</v>
      </c>
      <c r="O28" s="47">
        <f t="shared" si="25"/>
        <v>535</v>
      </c>
      <c r="P28" s="47">
        <f t="shared" si="25"/>
        <v>734</v>
      </c>
      <c r="Q28" s="47">
        <f t="shared" si="25"/>
        <v>953</v>
      </c>
      <c r="R28" s="47">
        <f t="shared" si="25"/>
        <v>1219</v>
      </c>
      <c r="S28" s="47">
        <f t="shared" si="25"/>
        <v>730</v>
      </c>
      <c r="T28" s="47">
        <f t="shared" si="25"/>
        <v>665</v>
      </c>
      <c r="U28" s="47">
        <f t="shared" si="25"/>
        <v>665</v>
      </c>
      <c r="V28" s="47">
        <f t="shared" si="25"/>
        <v>526</v>
      </c>
      <c r="W28" s="47">
        <f t="shared" si="25"/>
        <v>276</v>
      </c>
      <c r="X28" s="47">
        <f t="shared" si="25"/>
        <v>120</v>
      </c>
      <c r="Y28" s="47">
        <f t="shared" si="25"/>
        <v>27</v>
      </c>
      <c r="Z28" s="47">
        <f>Z92+Z95+Z98+Z101</f>
        <v>1</v>
      </c>
      <c r="AA28" s="48">
        <f>AA92+AA95+AA98+AA101</f>
        <v>3</v>
      </c>
      <c r="AB28" s="47">
        <f aca="true" t="shared" si="26" ref="AB28:AD29">AB92+AB95+AB98+AB101</f>
        <v>1191</v>
      </c>
      <c r="AC28" s="47">
        <f t="shared" si="26"/>
        <v>6006</v>
      </c>
      <c r="AD28" s="47">
        <f t="shared" si="26"/>
        <v>3010</v>
      </c>
    </row>
    <row r="29" spans="2:30" s="12" customFormat="1" ht="12.75" customHeight="1">
      <c r="B29" s="22"/>
      <c r="C29" s="25"/>
      <c r="D29" s="23" t="s">
        <v>12</v>
      </c>
      <c r="E29" s="46">
        <f>E93+E96+E99+E102</f>
        <v>11098</v>
      </c>
      <c r="F29" s="47">
        <f aca="true" t="shared" si="27" ref="F29:Y29">F93+F96+F99+F102</f>
        <v>357</v>
      </c>
      <c r="G29" s="47">
        <f t="shared" si="27"/>
        <v>380</v>
      </c>
      <c r="H29" s="47">
        <f t="shared" si="27"/>
        <v>413</v>
      </c>
      <c r="I29" s="47">
        <f t="shared" si="27"/>
        <v>405</v>
      </c>
      <c r="J29" s="47">
        <f t="shared" si="27"/>
        <v>151</v>
      </c>
      <c r="K29" s="47">
        <f t="shared" si="27"/>
        <v>354</v>
      </c>
      <c r="L29" s="47">
        <f t="shared" si="27"/>
        <v>450</v>
      </c>
      <c r="M29" s="47">
        <f t="shared" si="27"/>
        <v>520</v>
      </c>
      <c r="N29" s="47">
        <f t="shared" si="27"/>
        <v>478</v>
      </c>
      <c r="O29" s="47">
        <f t="shared" si="27"/>
        <v>453</v>
      </c>
      <c r="P29" s="47">
        <f t="shared" si="27"/>
        <v>650</v>
      </c>
      <c r="Q29" s="47">
        <f t="shared" si="27"/>
        <v>827</v>
      </c>
      <c r="R29" s="47">
        <f t="shared" si="27"/>
        <v>1094</v>
      </c>
      <c r="S29" s="47">
        <f t="shared" si="27"/>
        <v>743</v>
      </c>
      <c r="T29" s="47">
        <f t="shared" si="27"/>
        <v>814</v>
      </c>
      <c r="U29" s="47">
        <f t="shared" si="27"/>
        <v>996</v>
      </c>
      <c r="V29" s="47">
        <f t="shared" si="27"/>
        <v>840</v>
      </c>
      <c r="W29" s="47">
        <f t="shared" si="27"/>
        <v>664</v>
      </c>
      <c r="X29" s="47">
        <f t="shared" si="27"/>
        <v>358</v>
      </c>
      <c r="Y29" s="47">
        <f t="shared" si="27"/>
        <v>126</v>
      </c>
      <c r="Z29" s="47">
        <f>Z93+Z96+Z99+Z102</f>
        <v>24</v>
      </c>
      <c r="AA29" s="48">
        <f>AA93+AA96+AA99+AA102</f>
        <v>1</v>
      </c>
      <c r="AB29" s="47">
        <f t="shared" si="26"/>
        <v>1150</v>
      </c>
      <c r="AC29" s="47">
        <f t="shared" si="26"/>
        <v>5382</v>
      </c>
      <c r="AD29" s="47">
        <f t="shared" si="26"/>
        <v>4565</v>
      </c>
    </row>
    <row r="30" spans="2:30" s="12" customFormat="1" ht="12.75" customHeight="1">
      <c r="B30" s="22" t="s">
        <v>3</v>
      </c>
      <c r="C30" s="2"/>
      <c r="D30" s="23"/>
      <c r="E30" s="21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1"/>
      <c r="S30" s="1"/>
      <c r="T30" s="1"/>
      <c r="U30" s="1"/>
      <c r="V30" s="1"/>
      <c r="W30" s="1"/>
      <c r="X30" s="1"/>
      <c r="Y30" s="1"/>
      <c r="Z30" s="1"/>
      <c r="AA30" s="3"/>
      <c r="AB30" s="1"/>
      <c r="AC30" s="1"/>
      <c r="AD30" s="1"/>
    </row>
    <row r="31" spans="2:30" s="12" customFormat="1" ht="12.75" customHeight="1">
      <c r="B31" s="22"/>
      <c r="C31" s="2" t="s">
        <v>4</v>
      </c>
      <c r="D31" s="23" t="s">
        <v>10</v>
      </c>
      <c r="E31" s="21">
        <v>208222</v>
      </c>
      <c r="F31" s="24">
        <v>8875</v>
      </c>
      <c r="G31" s="24">
        <v>9049</v>
      </c>
      <c r="H31" s="24">
        <v>9934</v>
      </c>
      <c r="I31" s="24">
        <v>11033</v>
      </c>
      <c r="J31" s="24">
        <v>9685</v>
      </c>
      <c r="K31" s="24">
        <v>10327</v>
      </c>
      <c r="L31" s="24">
        <v>11783</v>
      </c>
      <c r="M31" s="24">
        <v>14366</v>
      </c>
      <c r="N31" s="24">
        <v>13567</v>
      </c>
      <c r="O31" s="24">
        <v>12223</v>
      </c>
      <c r="P31" s="24">
        <v>12659</v>
      </c>
      <c r="Q31" s="24">
        <v>13552</v>
      </c>
      <c r="R31" s="1">
        <v>17471</v>
      </c>
      <c r="S31" s="1">
        <v>11940</v>
      </c>
      <c r="T31" s="1">
        <v>11029</v>
      </c>
      <c r="U31" s="1">
        <v>10845</v>
      </c>
      <c r="V31" s="1">
        <v>8413</v>
      </c>
      <c r="W31" s="1">
        <v>5245</v>
      </c>
      <c r="X31" s="1">
        <v>2274</v>
      </c>
      <c r="Y31" s="1">
        <v>679</v>
      </c>
      <c r="Z31" s="1">
        <v>129</v>
      </c>
      <c r="AA31" s="3">
        <v>3144</v>
      </c>
      <c r="AB31" s="1">
        <v>27858</v>
      </c>
      <c r="AC31" s="1">
        <v>126666</v>
      </c>
      <c r="AD31" s="1">
        <v>50554</v>
      </c>
    </row>
    <row r="32" spans="2:30" s="12" customFormat="1" ht="12.75" customHeight="1">
      <c r="B32" s="22"/>
      <c r="C32" s="2"/>
      <c r="D32" s="23" t="s">
        <v>11</v>
      </c>
      <c r="E32" s="46">
        <v>100439</v>
      </c>
      <c r="F32" s="1">
        <v>4488</v>
      </c>
      <c r="G32" s="1">
        <v>4621</v>
      </c>
      <c r="H32" s="1">
        <v>5147</v>
      </c>
      <c r="I32" s="1">
        <v>5892</v>
      </c>
      <c r="J32" s="1">
        <v>5066</v>
      </c>
      <c r="K32" s="1">
        <v>5219</v>
      </c>
      <c r="L32" s="1">
        <v>5898</v>
      </c>
      <c r="M32" s="1">
        <v>7210</v>
      </c>
      <c r="N32" s="1">
        <v>6774</v>
      </c>
      <c r="O32" s="1">
        <v>5961</v>
      </c>
      <c r="P32" s="1">
        <v>6347</v>
      </c>
      <c r="Q32" s="1">
        <v>6824</v>
      </c>
      <c r="R32" s="1">
        <v>8729</v>
      </c>
      <c r="S32" s="1">
        <v>5567</v>
      </c>
      <c r="T32" s="1">
        <v>4853</v>
      </c>
      <c r="U32" s="1">
        <v>4599</v>
      </c>
      <c r="V32" s="1">
        <v>3172</v>
      </c>
      <c r="W32" s="1">
        <v>1573</v>
      </c>
      <c r="X32" s="1">
        <v>547</v>
      </c>
      <c r="Y32" s="1">
        <v>110</v>
      </c>
      <c r="Z32" s="1">
        <v>18</v>
      </c>
      <c r="AA32" s="3">
        <v>1824</v>
      </c>
      <c r="AB32" s="1">
        <v>14256</v>
      </c>
      <c r="AC32" s="1">
        <v>63920</v>
      </c>
      <c r="AD32" s="1">
        <v>20439</v>
      </c>
    </row>
    <row r="33" spans="2:30" s="12" customFormat="1" ht="12.75" customHeight="1">
      <c r="B33" s="22"/>
      <c r="C33" s="2"/>
      <c r="D33" s="23" t="s">
        <v>12</v>
      </c>
      <c r="E33" s="46">
        <v>107783</v>
      </c>
      <c r="F33" s="1">
        <v>4387</v>
      </c>
      <c r="G33" s="1">
        <v>4428</v>
      </c>
      <c r="H33" s="1">
        <v>4787</v>
      </c>
      <c r="I33" s="1">
        <v>5141</v>
      </c>
      <c r="J33" s="1">
        <v>4619</v>
      </c>
      <c r="K33" s="1">
        <v>5108</v>
      </c>
      <c r="L33" s="1">
        <v>5885</v>
      </c>
      <c r="M33" s="1">
        <v>7156</v>
      </c>
      <c r="N33" s="1">
        <v>6793</v>
      </c>
      <c r="O33" s="1">
        <v>6262</v>
      </c>
      <c r="P33" s="1">
        <v>6312</v>
      </c>
      <c r="Q33" s="1">
        <v>6728</v>
      </c>
      <c r="R33" s="1">
        <v>8742</v>
      </c>
      <c r="S33" s="1">
        <v>6373</v>
      </c>
      <c r="T33" s="1">
        <v>6176</v>
      </c>
      <c r="U33" s="1">
        <v>6246</v>
      </c>
      <c r="V33" s="1">
        <v>5241</v>
      </c>
      <c r="W33" s="1">
        <v>3672</v>
      </c>
      <c r="X33" s="1">
        <v>1727</v>
      </c>
      <c r="Y33" s="1">
        <v>569</v>
      </c>
      <c r="Z33" s="1">
        <v>111</v>
      </c>
      <c r="AA33" s="3">
        <v>1320</v>
      </c>
      <c r="AB33" s="1">
        <v>13602</v>
      </c>
      <c r="AC33" s="1">
        <v>62746</v>
      </c>
      <c r="AD33" s="1">
        <v>30115</v>
      </c>
    </row>
    <row r="34" spans="2:30" s="12" customFormat="1" ht="12.75" customHeight="1">
      <c r="B34" s="22"/>
      <c r="C34" s="2" t="s">
        <v>5</v>
      </c>
      <c r="D34" s="23" t="s">
        <v>10</v>
      </c>
      <c r="E34" s="21">
        <v>61286</v>
      </c>
      <c r="F34" s="24">
        <v>2317</v>
      </c>
      <c r="G34" s="24">
        <v>2375</v>
      </c>
      <c r="H34" s="24">
        <v>2411</v>
      </c>
      <c r="I34" s="24">
        <v>2689</v>
      </c>
      <c r="J34" s="24">
        <v>2299</v>
      </c>
      <c r="K34" s="24">
        <v>2683</v>
      </c>
      <c r="L34" s="24">
        <v>3271</v>
      </c>
      <c r="M34" s="24">
        <v>3845</v>
      </c>
      <c r="N34" s="24">
        <v>3555</v>
      </c>
      <c r="O34" s="24">
        <v>3317</v>
      </c>
      <c r="P34" s="24">
        <v>3958</v>
      </c>
      <c r="Q34" s="24">
        <v>4391</v>
      </c>
      <c r="R34" s="1">
        <v>5675</v>
      </c>
      <c r="S34" s="1">
        <v>3910</v>
      </c>
      <c r="T34" s="1">
        <v>3707</v>
      </c>
      <c r="U34" s="1">
        <v>3977</v>
      </c>
      <c r="V34" s="1">
        <v>3389</v>
      </c>
      <c r="W34" s="1">
        <v>2167</v>
      </c>
      <c r="X34" s="1">
        <v>857</v>
      </c>
      <c r="Y34" s="1">
        <v>281</v>
      </c>
      <c r="Z34" s="1">
        <v>36</v>
      </c>
      <c r="AA34" s="3">
        <v>176</v>
      </c>
      <c r="AB34" s="1">
        <v>7103</v>
      </c>
      <c r="AC34" s="1">
        <v>35683</v>
      </c>
      <c r="AD34" s="1">
        <v>18324</v>
      </c>
    </row>
    <row r="35" spans="2:30" s="12" customFormat="1" ht="12.75" customHeight="1">
      <c r="B35" s="22"/>
      <c r="C35" s="2"/>
      <c r="D35" s="23" t="s">
        <v>11</v>
      </c>
      <c r="E35" s="46">
        <v>30111</v>
      </c>
      <c r="F35" s="1">
        <v>1153</v>
      </c>
      <c r="G35" s="1">
        <v>1206</v>
      </c>
      <c r="H35" s="1">
        <v>1243</v>
      </c>
      <c r="I35" s="1">
        <v>1405</v>
      </c>
      <c r="J35" s="1">
        <v>1172</v>
      </c>
      <c r="K35" s="1">
        <v>1445</v>
      </c>
      <c r="L35" s="1">
        <v>1812</v>
      </c>
      <c r="M35" s="1">
        <v>2092</v>
      </c>
      <c r="N35" s="1">
        <v>2009</v>
      </c>
      <c r="O35" s="1">
        <v>1778</v>
      </c>
      <c r="P35" s="1">
        <v>2175</v>
      </c>
      <c r="Q35" s="1">
        <v>2340</v>
      </c>
      <c r="R35" s="1">
        <v>2947</v>
      </c>
      <c r="S35" s="1">
        <v>1859</v>
      </c>
      <c r="T35" s="1">
        <v>1601</v>
      </c>
      <c r="U35" s="1">
        <v>1621</v>
      </c>
      <c r="V35" s="1">
        <v>1239</v>
      </c>
      <c r="W35" s="1">
        <v>636</v>
      </c>
      <c r="X35" s="1">
        <v>210</v>
      </c>
      <c r="Y35" s="1">
        <v>46</v>
      </c>
      <c r="Z35" s="1">
        <v>6</v>
      </c>
      <c r="AA35" s="3">
        <v>116</v>
      </c>
      <c r="AB35" s="1">
        <v>3602</v>
      </c>
      <c r="AC35" s="1">
        <v>19175</v>
      </c>
      <c r="AD35" s="1">
        <v>7218</v>
      </c>
    </row>
    <row r="36" spans="2:30" s="12" customFormat="1" ht="12.75" customHeight="1">
      <c r="B36" s="22"/>
      <c r="C36" s="2"/>
      <c r="D36" s="23" t="s">
        <v>12</v>
      </c>
      <c r="E36" s="46">
        <v>31175</v>
      </c>
      <c r="F36" s="1">
        <v>1164</v>
      </c>
      <c r="G36" s="1">
        <v>1169</v>
      </c>
      <c r="H36" s="1">
        <v>1168</v>
      </c>
      <c r="I36" s="1">
        <v>1284</v>
      </c>
      <c r="J36" s="1">
        <v>1127</v>
      </c>
      <c r="K36" s="1">
        <v>1238</v>
      </c>
      <c r="L36" s="1">
        <v>1459</v>
      </c>
      <c r="M36" s="1">
        <v>1753</v>
      </c>
      <c r="N36" s="1">
        <v>1546</v>
      </c>
      <c r="O36" s="1">
        <v>1539</v>
      </c>
      <c r="P36" s="1">
        <v>1783</v>
      </c>
      <c r="Q36" s="1">
        <v>2051</v>
      </c>
      <c r="R36" s="1">
        <v>2728</v>
      </c>
      <c r="S36" s="1">
        <v>2051</v>
      </c>
      <c r="T36" s="1">
        <v>2106</v>
      </c>
      <c r="U36" s="1">
        <v>2356</v>
      </c>
      <c r="V36" s="1">
        <v>2150</v>
      </c>
      <c r="W36" s="1">
        <v>1531</v>
      </c>
      <c r="X36" s="1">
        <v>647</v>
      </c>
      <c r="Y36" s="1">
        <v>235</v>
      </c>
      <c r="Z36" s="1">
        <v>30</v>
      </c>
      <c r="AA36" s="3">
        <v>60</v>
      </c>
      <c r="AB36" s="1">
        <v>3501</v>
      </c>
      <c r="AC36" s="1">
        <v>16508</v>
      </c>
      <c r="AD36" s="1">
        <v>11106</v>
      </c>
    </row>
    <row r="37" spans="2:30" s="12" customFormat="1" ht="12.75" customHeight="1">
      <c r="B37" s="22"/>
      <c r="C37" s="2" t="s">
        <v>6</v>
      </c>
      <c r="D37" s="23" t="s">
        <v>10</v>
      </c>
      <c r="E37" s="21">
        <v>171131</v>
      </c>
      <c r="F37" s="24">
        <v>7619</v>
      </c>
      <c r="G37" s="24">
        <v>8032</v>
      </c>
      <c r="H37" s="24">
        <v>8619</v>
      </c>
      <c r="I37" s="24">
        <v>8538</v>
      </c>
      <c r="J37" s="24">
        <v>6295</v>
      </c>
      <c r="K37" s="24">
        <v>8549</v>
      </c>
      <c r="L37" s="24">
        <v>10360</v>
      </c>
      <c r="M37" s="24">
        <v>11543</v>
      </c>
      <c r="N37" s="24">
        <v>10486</v>
      </c>
      <c r="O37" s="24">
        <v>9424</v>
      </c>
      <c r="P37" s="24">
        <v>10314</v>
      </c>
      <c r="Q37" s="24">
        <v>11734</v>
      </c>
      <c r="R37" s="1">
        <v>15054</v>
      </c>
      <c r="S37" s="1">
        <v>9576</v>
      </c>
      <c r="T37" s="1">
        <v>9192</v>
      </c>
      <c r="U37" s="1">
        <v>9967</v>
      </c>
      <c r="V37" s="1">
        <v>7912</v>
      </c>
      <c r="W37" s="1">
        <v>4833</v>
      </c>
      <c r="X37" s="1">
        <v>2235</v>
      </c>
      <c r="Y37" s="1">
        <v>634</v>
      </c>
      <c r="Z37" s="1">
        <v>91</v>
      </c>
      <c r="AA37" s="3">
        <v>124</v>
      </c>
      <c r="AB37" s="1">
        <v>24270</v>
      </c>
      <c r="AC37" s="1">
        <v>102297</v>
      </c>
      <c r="AD37" s="1">
        <v>44440</v>
      </c>
    </row>
    <row r="38" spans="2:30" s="12" customFormat="1" ht="12.75" customHeight="1">
      <c r="B38" s="22"/>
      <c r="C38" s="2"/>
      <c r="D38" s="23" t="s">
        <v>11</v>
      </c>
      <c r="E38" s="46">
        <v>81929</v>
      </c>
      <c r="F38" s="1">
        <v>3932</v>
      </c>
      <c r="G38" s="1">
        <v>4017</v>
      </c>
      <c r="H38" s="1">
        <v>4330</v>
      </c>
      <c r="I38" s="1">
        <v>4315</v>
      </c>
      <c r="J38" s="1">
        <v>3005</v>
      </c>
      <c r="K38" s="1">
        <v>4236</v>
      </c>
      <c r="L38" s="1">
        <v>5230</v>
      </c>
      <c r="M38" s="1">
        <v>5994</v>
      </c>
      <c r="N38" s="1">
        <v>5263</v>
      </c>
      <c r="O38" s="1">
        <v>4654</v>
      </c>
      <c r="P38" s="1">
        <v>5152</v>
      </c>
      <c r="Q38" s="1">
        <v>5810</v>
      </c>
      <c r="R38" s="1">
        <v>7622</v>
      </c>
      <c r="S38" s="1">
        <v>4711</v>
      </c>
      <c r="T38" s="1">
        <v>4107</v>
      </c>
      <c r="U38" s="1">
        <v>4260</v>
      </c>
      <c r="V38" s="1">
        <v>3038</v>
      </c>
      <c r="W38" s="1">
        <v>1510</v>
      </c>
      <c r="X38" s="1">
        <v>508</v>
      </c>
      <c r="Y38" s="1">
        <v>108</v>
      </c>
      <c r="Z38" s="1">
        <v>10</v>
      </c>
      <c r="AA38" s="3">
        <v>117</v>
      </c>
      <c r="AB38" s="1">
        <v>12279</v>
      </c>
      <c r="AC38" s="1">
        <v>51281</v>
      </c>
      <c r="AD38" s="1">
        <v>18252</v>
      </c>
    </row>
    <row r="39" spans="2:30" s="12" customFormat="1" ht="12.75" customHeight="1">
      <c r="B39" s="22"/>
      <c r="C39" s="2"/>
      <c r="D39" s="23" t="s">
        <v>12</v>
      </c>
      <c r="E39" s="46">
        <v>89202</v>
      </c>
      <c r="F39" s="1">
        <v>3687</v>
      </c>
      <c r="G39" s="1">
        <v>4015</v>
      </c>
      <c r="H39" s="1">
        <v>4289</v>
      </c>
      <c r="I39" s="1">
        <v>4223</v>
      </c>
      <c r="J39" s="1">
        <v>3290</v>
      </c>
      <c r="K39" s="1">
        <v>4313</v>
      </c>
      <c r="L39" s="1">
        <v>5130</v>
      </c>
      <c r="M39" s="1">
        <v>5549</v>
      </c>
      <c r="N39" s="1">
        <v>5223</v>
      </c>
      <c r="O39" s="1">
        <v>4770</v>
      </c>
      <c r="P39" s="1">
        <v>5162</v>
      </c>
      <c r="Q39" s="1">
        <v>5924</v>
      </c>
      <c r="R39" s="1">
        <v>7432</v>
      </c>
      <c r="S39" s="1">
        <v>4865</v>
      </c>
      <c r="T39" s="1">
        <v>5085</v>
      </c>
      <c r="U39" s="1">
        <v>5707</v>
      </c>
      <c r="V39" s="1">
        <v>4874</v>
      </c>
      <c r="W39" s="1">
        <v>3323</v>
      </c>
      <c r="X39" s="1">
        <v>1727</v>
      </c>
      <c r="Y39" s="1">
        <v>526</v>
      </c>
      <c r="Z39" s="1">
        <v>81</v>
      </c>
      <c r="AA39" s="3">
        <v>7</v>
      </c>
      <c r="AB39" s="1">
        <v>11991</v>
      </c>
      <c r="AC39" s="1">
        <v>51016</v>
      </c>
      <c r="AD39" s="1">
        <v>26188</v>
      </c>
    </row>
    <row r="40" spans="2:30" s="12" customFormat="1" ht="12.75" customHeight="1">
      <c r="B40" s="22"/>
      <c r="C40" s="2" t="s">
        <v>36</v>
      </c>
      <c r="D40" s="23" t="s">
        <v>10</v>
      </c>
      <c r="E40" s="21">
        <v>49574</v>
      </c>
      <c r="F40" s="24">
        <v>1945</v>
      </c>
      <c r="G40" s="24">
        <v>2076</v>
      </c>
      <c r="H40" s="24">
        <v>2297</v>
      </c>
      <c r="I40" s="24">
        <v>2345</v>
      </c>
      <c r="J40" s="24">
        <v>1138</v>
      </c>
      <c r="K40" s="24">
        <v>1954</v>
      </c>
      <c r="L40" s="24">
        <v>2524</v>
      </c>
      <c r="M40" s="24">
        <v>2931</v>
      </c>
      <c r="N40" s="24">
        <v>2477</v>
      </c>
      <c r="O40" s="24">
        <v>2510</v>
      </c>
      <c r="P40" s="24">
        <v>3147</v>
      </c>
      <c r="Q40" s="24">
        <v>3828</v>
      </c>
      <c r="R40" s="1">
        <v>4928</v>
      </c>
      <c r="S40" s="1">
        <v>3302</v>
      </c>
      <c r="T40" s="1">
        <v>3235</v>
      </c>
      <c r="U40" s="1">
        <v>3436</v>
      </c>
      <c r="V40" s="1">
        <v>2788</v>
      </c>
      <c r="W40" s="1">
        <v>1666</v>
      </c>
      <c r="X40" s="1">
        <v>762</v>
      </c>
      <c r="Y40" s="1">
        <v>188</v>
      </c>
      <c r="Z40" s="1">
        <v>32</v>
      </c>
      <c r="AA40" s="3">
        <v>65</v>
      </c>
      <c r="AB40" s="1">
        <v>6318</v>
      </c>
      <c r="AC40" s="1">
        <v>27782</v>
      </c>
      <c r="AD40" s="1">
        <v>15409</v>
      </c>
    </row>
    <row r="41" spans="2:30" s="12" customFormat="1" ht="12.75" customHeight="1">
      <c r="B41" s="22"/>
      <c r="C41" s="2"/>
      <c r="D41" s="23" t="s">
        <v>11</v>
      </c>
      <c r="E41" s="46">
        <v>23231</v>
      </c>
      <c r="F41" s="1">
        <v>1029</v>
      </c>
      <c r="G41" s="1">
        <v>1049</v>
      </c>
      <c r="H41" s="1">
        <v>1182</v>
      </c>
      <c r="I41" s="1">
        <v>1207</v>
      </c>
      <c r="J41" s="1">
        <v>542</v>
      </c>
      <c r="K41" s="1">
        <v>963</v>
      </c>
      <c r="L41" s="1">
        <v>1270</v>
      </c>
      <c r="M41" s="1">
        <v>1471</v>
      </c>
      <c r="N41" s="1">
        <v>1219</v>
      </c>
      <c r="O41" s="1">
        <v>1203</v>
      </c>
      <c r="P41" s="1">
        <v>1572</v>
      </c>
      <c r="Q41" s="1">
        <v>1886</v>
      </c>
      <c r="R41" s="1">
        <v>2462</v>
      </c>
      <c r="S41" s="1">
        <v>1510</v>
      </c>
      <c r="T41" s="1">
        <v>1401</v>
      </c>
      <c r="U41" s="1">
        <v>1441</v>
      </c>
      <c r="V41" s="1">
        <v>1079</v>
      </c>
      <c r="W41" s="1">
        <v>505</v>
      </c>
      <c r="X41" s="1">
        <v>152</v>
      </c>
      <c r="Y41" s="1">
        <v>46</v>
      </c>
      <c r="Z41" s="1">
        <v>2</v>
      </c>
      <c r="AA41" s="3">
        <v>40</v>
      </c>
      <c r="AB41" s="1">
        <v>3260</v>
      </c>
      <c r="AC41" s="1">
        <v>13795</v>
      </c>
      <c r="AD41" s="1">
        <v>6136</v>
      </c>
    </row>
    <row r="42" spans="2:30" s="12" customFormat="1" ht="12.75" customHeight="1">
      <c r="B42" s="22"/>
      <c r="C42" s="2"/>
      <c r="D42" s="23" t="s">
        <v>12</v>
      </c>
      <c r="E42" s="46">
        <v>26343</v>
      </c>
      <c r="F42" s="1">
        <v>916</v>
      </c>
      <c r="G42" s="1">
        <v>1027</v>
      </c>
      <c r="H42" s="1">
        <v>1115</v>
      </c>
      <c r="I42" s="1">
        <v>1138</v>
      </c>
      <c r="J42" s="1">
        <v>596</v>
      </c>
      <c r="K42" s="1">
        <v>991</v>
      </c>
      <c r="L42" s="1">
        <v>1254</v>
      </c>
      <c r="M42" s="1">
        <v>1460</v>
      </c>
      <c r="N42" s="1">
        <v>1258</v>
      </c>
      <c r="O42" s="1">
        <v>1307</v>
      </c>
      <c r="P42" s="1">
        <v>1575</v>
      </c>
      <c r="Q42" s="1">
        <v>1942</v>
      </c>
      <c r="R42" s="1">
        <v>2466</v>
      </c>
      <c r="S42" s="1">
        <v>1792</v>
      </c>
      <c r="T42" s="1">
        <v>1834</v>
      </c>
      <c r="U42" s="1">
        <v>1995</v>
      </c>
      <c r="V42" s="1">
        <v>1709</v>
      </c>
      <c r="W42" s="1">
        <v>1161</v>
      </c>
      <c r="X42" s="1">
        <v>610</v>
      </c>
      <c r="Y42" s="1">
        <v>142</v>
      </c>
      <c r="Z42" s="1">
        <v>30</v>
      </c>
      <c r="AA42" s="3">
        <v>25</v>
      </c>
      <c r="AB42" s="1">
        <v>3058</v>
      </c>
      <c r="AC42" s="1">
        <v>13987</v>
      </c>
      <c r="AD42" s="1">
        <v>9273</v>
      </c>
    </row>
    <row r="43" spans="2:30" s="12" customFormat="1" ht="12.75" customHeight="1">
      <c r="B43" s="22"/>
      <c r="C43" s="2" t="s">
        <v>7</v>
      </c>
      <c r="D43" s="23" t="s">
        <v>10</v>
      </c>
      <c r="E43" s="21">
        <v>37505</v>
      </c>
      <c r="F43" s="24">
        <v>1343</v>
      </c>
      <c r="G43" s="24">
        <v>1456</v>
      </c>
      <c r="H43" s="24">
        <v>1521</v>
      </c>
      <c r="I43" s="24">
        <v>1581</v>
      </c>
      <c r="J43" s="24">
        <v>870</v>
      </c>
      <c r="K43" s="24">
        <v>1522</v>
      </c>
      <c r="L43" s="24">
        <v>1763</v>
      </c>
      <c r="M43" s="24">
        <v>1938</v>
      </c>
      <c r="N43" s="24">
        <v>1790</v>
      </c>
      <c r="O43" s="24">
        <v>1896</v>
      </c>
      <c r="P43" s="24">
        <v>2484</v>
      </c>
      <c r="Q43" s="24">
        <v>2787</v>
      </c>
      <c r="R43" s="1">
        <v>3646</v>
      </c>
      <c r="S43" s="1">
        <v>2458</v>
      </c>
      <c r="T43" s="1">
        <v>2408</v>
      </c>
      <c r="U43" s="1">
        <v>2882</v>
      </c>
      <c r="V43" s="1">
        <v>2457</v>
      </c>
      <c r="W43" s="1">
        <v>1711</v>
      </c>
      <c r="X43" s="1">
        <v>750</v>
      </c>
      <c r="Y43" s="1">
        <v>204</v>
      </c>
      <c r="Z43" s="1">
        <v>32</v>
      </c>
      <c r="AA43" s="3">
        <v>6</v>
      </c>
      <c r="AB43" s="1">
        <v>4320</v>
      </c>
      <c r="AC43" s="1">
        <v>20277</v>
      </c>
      <c r="AD43" s="1">
        <v>12902</v>
      </c>
    </row>
    <row r="44" spans="2:30" s="12" customFormat="1" ht="12.75" customHeight="1">
      <c r="B44" s="22"/>
      <c r="C44" s="2"/>
      <c r="D44" s="23" t="s">
        <v>11</v>
      </c>
      <c r="E44" s="46">
        <v>17539</v>
      </c>
      <c r="F44" s="1">
        <v>708</v>
      </c>
      <c r="G44" s="1">
        <v>731</v>
      </c>
      <c r="H44" s="1">
        <v>773</v>
      </c>
      <c r="I44" s="1">
        <v>809</v>
      </c>
      <c r="J44" s="1">
        <v>459</v>
      </c>
      <c r="K44" s="1">
        <v>776</v>
      </c>
      <c r="L44" s="1">
        <v>917</v>
      </c>
      <c r="M44" s="1">
        <v>947</v>
      </c>
      <c r="N44" s="1">
        <v>908</v>
      </c>
      <c r="O44" s="1">
        <v>942</v>
      </c>
      <c r="P44" s="1">
        <v>1224</v>
      </c>
      <c r="Q44" s="1">
        <v>1448</v>
      </c>
      <c r="R44" s="1">
        <v>1847</v>
      </c>
      <c r="S44" s="1">
        <v>1189</v>
      </c>
      <c r="T44" s="1">
        <v>1051</v>
      </c>
      <c r="U44" s="1">
        <v>1144</v>
      </c>
      <c r="V44" s="1">
        <v>909</v>
      </c>
      <c r="W44" s="1">
        <v>523</v>
      </c>
      <c r="X44" s="1">
        <v>197</v>
      </c>
      <c r="Y44" s="1">
        <v>29</v>
      </c>
      <c r="Z44" s="1">
        <v>2</v>
      </c>
      <c r="AA44" s="3">
        <v>6</v>
      </c>
      <c r="AB44" s="1">
        <v>2212</v>
      </c>
      <c r="AC44" s="1">
        <v>10277</v>
      </c>
      <c r="AD44" s="1">
        <v>5044</v>
      </c>
    </row>
    <row r="45" spans="2:30" s="12" customFormat="1" ht="12.75" customHeight="1">
      <c r="B45" s="22"/>
      <c r="C45" s="2"/>
      <c r="D45" s="23" t="s">
        <v>12</v>
      </c>
      <c r="E45" s="46">
        <v>19966</v>
      </c>
      <c r="F45" s="1">
        <v>635</v>
      </c>
      <c r="G45" s="1">
        <v>725</v>
      </c>
      <c r="H45" s="1">
        <v>748</v>
      </c>
      <c r="I45" s="1">
        <v>772</v>
      </c>
      <c r="J45" s="1">
        <v>411</v>
      </c>
      <c r="K45" s="1">
        <v>746</v>
      </c>
      <c r="L45" s="1">
        <v>846</v>
      </c>
      <c r="M45" s="1">
        <v>991</v>
      </c>
      <c r="N45" s="1">
        <v>882</v>
      </c>
      <c r="O45" s="1">
        <v>954</v>
      </c>
      <c r="P45" s="1">
        <v>1260</v>
      </c>
      <c r="Q45" s="1">
        <v>1339</v>
      </c>
      <c r="R45" s="1">
        <v>1799</v>
      </c>
      <c r="S45" s="1">
        <v>1269</v>
      </c>
      <c r="T45" s="1">
        <v>1357</v>
      </c>
      <c r="U45" s="1">
        <v>1738</v>
      </c>
      <c r="V45" s="1">
        <v>1548</v>
      </c>
      <c r="W45" s="1">
        <v>1188</v>
      </c>
      <c r="X45" s="1">
        <v>553</v>
      </c>
      <c r="Y45" s="1">
        <v>175</v>
      </c>
      <c r="Z45" s="1">
        <v>30</v>
      </c>
      <c r="AA45" s="3">
        <v>0</v>
      </c>
      <c r="AB45" s="1">
        <v>2108</v>
      </c>
      <c r="AC45" s="1">
        <v>10000</v>
      </c>
      <c r="AD45" s="1">
        <v>7858</v>
      </c>
    </row>
    <row r="46" spans="2:30" s="12" customFormat="1" ht="12.75" customHeight="1">
      <c r="B46" s="22"/>
      <c r="C46" s="2" t="s">
        <v>37</v>
      </c>
      <c r="D46" s="23" t="s">
        <v>10</v>
      </c>
      <c r="E46" s="21">
        <v>41327</v>
      </c>
      <c r="F46" s="24">
        <v>1590</v>
      </c>
      <c r="G46" s="24">
        <v>1789</v>
      </c>
      <c r="H46" s="24">
        <v>1944</v>
      </c>
      <c r="I46" s="24">
        <v>1886</v>
      </c>
      <c r="J46" s="24">
        <v>1304</v>
      </c>
      <c r="K46" s="24">
        <v>1768</v>
      </c>
      <c r="L46" s="24">
        <v>2181</v>
      </c>
      <c r="M46" s="24">
        <v>2564</v>
      </c>
      <c r="N46" s="24">
        <v>2252</v>
      </c>
      <c r="O46" s="24">
        <v>2109</v>
      </c>
      <c r="P46" s="24">
        <v>2395</v>
      </c>
      <c r="Q46" s="24">
        <v>2885</v>
      </c>
      <c r="R46" s="1">
        <v>3990</v>
      </c>
      <c r="S46" s="1">
        <v>2647</v>
      </c>
      <c r="T46" s="1">
        <v>2725</v>
      </c>
      <c r="U46" s="1">
        <v>2677</v>
      </c>
      <c r="V46" s="1">
        <v>2168</v>
      </c>
      <c r="W46" s="1">
        <v>1469</v>
      </c>
      <c r="X46" s="1">
        <v>719</v>
      </c>
      <c r="Y46" s="1">
        <v>219</v>
      </c>
      <c r="Z46" s="1">
        <v>34</v>
      </c>
      <c r="AA46" s="3">
        <v>12</v>
      </c>
      <c r="AB46" s="1">
        <v>5323</v>
      </c>
      <c r="AC46" s="1">
        <v>23334</v>
      </c>
      <c r="AD46" s="1">
        <v>12658</v>
      </c>
    </row>
    <row r="47" spans="2:30" s="12" customFormat="1" ht="12.75" customHeight="1">
      <c r="B47" s="22"/>
      <c r="C47" s="2"/>
      <c r="D47" s="23" t="s">
        <v>11</v>
      </c>
      <c r="E47" s="46">
        <v>19609</v>
      </c>
      <c r="F47" s="1">
        <v>801</v>
      </c>
      <c r="G47" s="1">
        <v>930</v>
      </c>
      <c r="H47" s="1">
        <v>1005</v>
      </c>
      <c r="I47" s="1">
        <v>912</v>
      </c>
      <c r="J47" s="1">
        <v>655</v>
      </c>
      <c r="K47" s="1">
        <v>940</v>
      </c>
      <c r="L47" s="1">
        <v>1122</v>
      </c>
      <c r="M47" s="1">
        <v>1305</v>
      </c>
      <c r="N47" s="1">
        <v>1162</v>
      </c>
      <c r="O47" s="1">
        <v>1038</v>
      </c>
      <c r="P47" s="1">
        <v>1227</v>
      </c>
      <c r="Q47" s="1">
        <v>1440</v>
      </c>
      <c r="R47" s="1">
        <v>1987</v>
      </c>
      <c r="S47" s="1">
        <v>1292</v>
      </c>
      <c r="T47" s="1">
        <v>1238</v>
      </c>
      <c r="U47" s="1">
        <v>1123</v>
      </c>
      <c r="V47" s="1">
        <v>816</v>
      </c>
      <c r="W47" s="1">
        <v>440</v>
      </c>
      <c r="X47" s="1">
        <v>125</v>
      </c>
      <c r="Y47" s="1">
        <v>40</v>
      </c>
      <c r="Z47" s="1">
        <v>2</v>
      </c>
      <c r="AA47" s="3">
        <v>9</v>
      </c>
      <c r="AB47" s="1">
        <v>2736</v>
      </c>
      <c r="AC47" s="1">
        <v>11788</v>
      </c>
      <c r="AD47" s="1">
        <v>5076</v>
      </c>
    </row>
    <row r="48" spans="2:30" s="12" customFormat="1" ht="12.75" customHeight="1">
      <c r="B48" s="22"/>
      <c r="C48" s="2"/>
      <c r="D48" s="23" t="s">
        <v>12</v>
      </c>
      <c r="E48" s="46">
        <v>21718</v>
      </c>
      <c r="F48" s="1">
        <v>789</v>
      </c>
      <c r="G48" s="1">
        <v>859</v>
      </c>
      <c r="H48" s="1">
        <v>939</v>
      </c>
      <c r="I48" s="1">
        <v>974</v>
      </c>
      <c r="J48" s="1">
        <v>649</v>
      </c>
      <c r="K48" s="1">
        <v>828</v>
      </c>
      <c r="L48" s="1">
        <v>1059</v>
      </c>
      <c r="M48" s="1">
        <v>1259</v>
      </c>
      <c r="N48" s="1">
        <v>1090</v>
      </c>
      <c r="O48" s="1">
        <v>1071</v>
      </c>
      <c r="P48" s="1">
        <v>1168</v>
      </c>
      <c r="Q48" s="1">
        <v>1445</v>
      </c>
      <c r="R48" s="1">
        <v>2003</v>
      </c>
      <c r="S48" s="1">
        <v>1355</v>
      </c>
      <c r="T48" s="1">
        <v>1487</v>
      </c>
      <c r="U48" s="1">
        <v>1554</v>
      </c>
      <c r="V48" s="1">
        <v>1352</v>
      </c>
      <c r="W48" s="1">
        <v>1029</v>
      </c>
      <c r="X48" s="1">
        <v>594</v>
      </c>
      <c r="Y48" s="1">
        <v>179</v>
      </c>
      <c r="Z48" s="1">
        <v>32</v>
      </c>
      <c r="AA48" s="3">
        <v>3</v>
      </c>
      <c r="AB48" s="1">
        <v>2587</v>
      </c>
      <c r="AC48" s="1">
        <v>11546</v>
      </c>
      <c r="AD48" s="1">
        <v>7582</v>
      </c>
    </row>
    <row r="49" spans="2:30" s="12" customFormat="1" ht="12.75" customHeight="1">
      <c r="B49" s="22"/>
      <c r="C49" s="2" t="s">
        <v>38</v>
      </c>
      <c r="D49" s="23" t="s">
        <v>10</v>
      </c>
      <c r="E49" s="21">
        <v>25356</v>
      </c>
      <c r="F49" s="24">
        <v>849</v>
      </c>
      <c r="G49" s="24">
        <v>995</v>
      </c>
      <c r="H49" s="24">
        <v>1085</v>
      </c>
      <c r="I49" s="24">
        <v>1239</v>
      </c>
      <c r="J49" s="24">
        <v>643</v>
      </c>
      <c r="K49" s="24">
        <v>994</v>
      </c>
      <c r="L49" s="24">
        <v>1201</v>
      </c>
      <c r="M49" s="24">
        <v>1424</v>
      </c>
      <c r="N49" s="24">
        <v>1219</v>
      </c>
      <c r="O49" s="24">
        <v>1337</v>
      </c>
      <c r="P49" s="24">
        <v>1566</v>
      </c>
      <c r="Q49" s="24">
        <v>1910</v>
      </c>
      <c r="R49" s="1">
        <v>2447</v>
      </c>
      <c r="S49" s="1">
        <v>1681</v>
      </c>
      <c r="T49" s="1">
        <v>1648</v>
      </c>
      <c r="U49" s="1">
        <v>1908</v>
      </c>
      <c r="V49" s="1">
        <v>1566</v>
      </c>
      <c r="W49" s="1">
        <v>1020</v>
      </c>
      <c r="X49" s="1">
        <v>464</v>
      </c>
      <c r="Y49" s="1">
        <v>121</v>
      </c>
      <c r="Z49" s="1">
        <v>19</v>
      </c>
      <c r="AA49" s="3">
        <v>20</v>
      </c>
      <c r="AB49" s="1">
        <v>2929</v>
      </c>
      <c r="AC49" s="1">
        <v>13980</v>
      </c>
      <c r="AD49" s="1">
        <v>8427</v>
      </c>
    </row>
    <row r="50" spans="2:30" s="12" customFormat="1" ht="12.75" customHeight="1">
      <c r="B50" s="22"/>
      <c r="C50" s="2"/>
      <c r="D50" s="23" t="s">
        <v>11</v>
      </c>
      <c r="E50" s="46">
        <v>11761</v>
      </c>
      <c r="F50" s="1">
        <v>425</v>
      </c>
      <c r="G50" s="1">
        <v>502</v>
      </c>
      <c r="H50" s="1">
        <v>551</v>
      </c>
      <c r="I50" s="1">
        <v>708</v>
      </c>
      <c r="J50" s="1">
        <v>348</v>
      </c>
      <c r="K50" s="1">
        <v>448</v>
      </c>
      <c r="L50" s="1">
        <v>614</v>
      </c>
      <c r="M50" s="1">
        <v>727</v>
      </c>
      <c r="N50" s="1">
        <v>573</v>
      </c>
      <c r="O50" s="1">
        <v>657</v>
      </c>
      <c r="P50" s="1">
        <v>782</v>
      </c>
      <c r="Q50" s="1">
        <v>953</v>
      </c>
      <c r="R50" s="1">
        <v>1235</v>
      </c>
      <c r="S50" s="1">
        <v>818</v>
      </c>
      <c r="T50" s="1">
        <v>708</v>
      </c>
      <c r="U50" s="1">
        <v>746</v>
      </c>
      <c r="V50" s="1">
        <v>515</v>
      </c>
      <c r="W50" s="1">
        <v>298</v>
      </c>
      <c r="X50" s="1">
        <v>109</v>
      </c>
      <c r="Y50" s="1">
        <v>24</v>
      </c>
      <c r="Z50" s="1">
        <v>7</v>
      </c>
      <c r="AA50" s="3">
        <v>13</v>
      </c>
      <c r="AB50" s="1">
        <v>1478</v>
      </c>
      <c r="AC50" s="1">
        <v>7045</v>
      </c>
      <c r="AD50" s="1">
        <v>3225</v>
      </c>
    </row>
    <row r="51" spans="2:30" s="12" customFormat="1" ht="12.75" customHeight="1">
      <c r="B51" s="22"/>
      <c r="C51" s="2"/>
      <c r="D51" s="23" t="s">
        <v>12</v>
      </c>
      <c r="E51" s="46">
        <v>13595</v>
      </c>
      <c r="F51" s="1">
        <v>424</v>
      </c>
      <c r="G51" s="1">
        <v>493</v>
      </c>
      <c r="H51" s="1">
        <v>534</v>
      </c>
      <c r="I51" s="1">
        <v>531</v>
      </c>
      <c r="J51" s="1">
        <v>295</v>
      </c>
      <c r="K51" s="1">
        <v>546</v>
      </c>
      <c r="L51" s="1">
        <v>587</v>
      </c>
      <c r="M51" s="1">
        <v>697</v>
      </c>
      <c r="N51" s="1">
        <v>646</v>
      </c>
      <c r="O51" s="1">
        <v>680</v>
      </c>
      <c r="P51" s="1">
        <v>784</v>
      </c>
      <c r="Q51" s="1">
        <v>957</v>
      </c>
      <c r="R51" s="1">
        <v>1212</v>
      </c>
      <c r="S51" s="1">
        <v>863</v>
      </c>
      <c r="T51" s="1">
        <v>940</v>
      </c>
      <c r="U51" s="1">
        <v>1162</v>
      </c>
      <c r="V51" s="1">
        <v>1051</v>
      </c>
      <c r="W51" s="1">
        <v>722</v>
      </c>
      <c r="X51" s="1">
        <v>355</v>
      </c>
      <c r="Y51" s="1">
        <v>97</v>
      </c>
      <c r="Z51" s="1">
        <v>12</v>
      </c>
      <c r="AA51" s="48">
        <v>7</v>
      </c>
      <c r="AB51" s="1">
        <v>1451</v>
      </c>
      <c r="AC51" s="1">
        <v>6935</v>
      </c>
      <c r="AD51" s="1">
        <v>5202</v>
      </c>
    </row>
    <row r="52" spans="2:30" s="12" customFormat="1" ht="12.75" customHeight="1">
      <c r="B52" s="22"/>
      <c r="C52" s="2" t="s">
        <v>39</v>
      </c>
      <c r="D52" s="23" t="s">
        <v>10</v>
      </c>
      <c r="E52" s="21">
        <v>41159</v>
      </c>
      <c r="F52" s="24">
        <v>1444</v>
      </c>
      <c r="G52" s="24">
        <v>1645</v>
      </c>
      <c r="H52" s="24">
        <v>1899</v>
      </c>
      <c r="I52" s="24">
        <v>1803</v>
      </c>
      <c r="J52" s="24">
        <v>1041</v>
      </c>
      <c r="K52" s="24">
        <v>1644</v>
      </c>
      <c r="L52" s="24">
        <v>2107</v>
      </c>
      <c r="M52" s="24">
        <v>2249</v>
      </c>
      <c r="N52" s="24">
        <v>2085</v>
      </c>
      <c r="O52" s="24">
        <v>2033</v>
      </c>
      <c r="P52" s="24">
        <v>2564</v>
      </c>
      <c r="Q52" s="24">
        <v>3154</v>
      </c>
      <c r="R52" s="1">
        <v>3899</v>
      </c>
      <c r="S52" s="1">
        <v>2417</v>
      </c>
      <c r="T52" s="1">
        <v>2598</v>
      </c>
      <c r="U52" s="1">
        <v>3072</v>
      </c>
      <c r="V52" s="1">
        <v>2640</v>
      </c>
      <c r="W52" s="1">
        <v>1754</v>
      </c>
      <c r="X52" s="1">
        <v>834</v>
      </c>
      <c r="Y52" s="1">
        <v>225</v>
      </c>
      <c r="Z52" s="1">
        <v>28</v>
      </c>
      <c r="AA52" s="3">
        <v>24</v>
      </c>
      <c r="AB52" s="1">
        <v>4988</v>
      </c>
      <c r="AC52" s="1">
        <v>22579</v>
      </c>
      <c r="AD52" s="1">
        <v>13568</v>
      </c>
    </row>
    <row r="53" spans="2:30" s="12" customFormat="1" ht="12.75" customHeight="1">
      <c r="B53" s="22"/>
      <c r="C53" s="2"/>
      <c r="D53" s="23" t="s">
        <v>11</v>
      </c>
      <c r="E53" s="46">
        <v>19644</v>
      </c>
      <c r="F53" s="1">
        <v>722</v>
      </c>
      <c r="G53" s="1">
        <v>844</v>
      </c>
      <c r="H53" s="1">
        <v>971</v>
      </c>
      <c r="I53" s="1">
        <v>881</v>
      </c>
      <c r="J53" s="1">
        <v>534</v>
      </c>
      <c r="K53" s="1">
        <v>819</v>
      </c>
      <c r="L53" s="1">
        <v>1095</v>
      </c>
      <c r="M53" s="1">
        <v>1175</v>
      </c>
      <c r="N53" s="1">
        <v>1043</v>
      </c>
      <c r="O53" s="1">
        <v>1047</v>
      </c>
      <c r="P53" s="1">
        <v>1274</v>
      </c>
      <c r="Q53" s="1">
        <v>1668</v>
      </c>
      <c r="R53" s="1">
        <v>2040</v>
      </c>
      <c r="S53" s="1">
        <v>1142</v>
      </c>
      <c r="T53" s="1">
        <v>1191</v>
      </c>
      <c r="U53" s="1">
        <v>1306</v>
      </c>
      <c r="V53" s="1">
        <v>1032</v>
      </c>
      <c r="W53" s="1">
        <v>576</v>
      </c>
      <c r="X53" s="1">
        <v>219</v>
      </c>
      <c r="Y53" s="1">
        <v>36</v>
      </c>
      <c r="Z53" s="1">
        <v>7</v>
      </c>
      <c r="AA53" s="3">
        <v>22</v>
      </c>
      <c r="AB53" s="1">
        <v>2537</v>
      </c>
      <c r="AC53" s="1">
        <v>11576</v>
      </c>
      <c r="AD53" s="1">
        <v>5509</v>
      </c>
    </row>
    <row r="54" spans="2:30" s="12" customFormat="1" ht="12.75" customHeight="1">
      <c r="B54" s="22"/>
      <c r="C54" s="2"/>
      <c r="D54" s="23" t="s">
        <v>12</v>
      </c>
      <c r="E54" s="46">
        <v>21515</v>
      </c>
      <c r="F54" s="1">
        <v>722</v>
      </c>
      <c r="G54" s="1">
        <v>801</v>
      </c>
      <c r="H54" s="1">
        <v>928</v>
      </c>
      <c r="I54" s="1">
        <v>922</v>
      </c>
      <c r="J54" s="1">
        <v>507</v>
      </c>
      <c r="K54" s="1">
        <v>825</v>
      </c>
      <c r="L54" s="1">
        <v>1012</v>
      </c>
      <c r="M54" s="1">
        <v>1074</v>
      </c>
      <c r="N54" s="1">
        <v>1042</v>
      </c>
      <c r="O54" s="1">
        <v>986</v>
      </c>
      <c r="P54" s="1">
        <v>1290</v>
      </c>
      <c r="Q54" s="1">
        <v>1486</v>
      </c>
      <c r="R54" s="1">
        <v>1859</v>
      </c>
      <c r="S54" s="1">
        <v>1275</v>
      </c>
      <c r="T54" s="1">
        <v>1407</v>
      </c>
      <c r="U54" s="1">
        <v>1766</v>
      </c>
      <c r="V54" s="1">
        <v>1608</v>
      </c>
      <c r="W54" s="1">
        <v>1178</v>
      </c>
      <c r="X54" s="1">
        <v>615</v>
      </c>
      <c r="Y54" s="1">
        <v>189</v>
      </c>
      <c r="Z54" s="1">
        <v>21</v>
      </c>
      <c r="AA54" s="3">
        <v>2</v>
      </c>
      <c r="AB54" s="1">
        <v>2451</v>
      </c>
      <c r="AC54" s="1">
        <v>11003</v>
      </c>
      <c r="AD54" s="1">
        <v>8059</v>
      </c>
    </row>
    <row r="55" spans="2:30" s="12" customFormat="1" ht="12.75" customHeight="1">
      <c r="B55" s="22" t="s">
        <v>40</v>
      </c>
      <c r="C55" s="2"/>
      <c r="D55" s="23" t="s">
        <v>10</v>
      </c>
      <c r="E55" s="21">
        <v>14238</v>
      </c>
      <c r="F55" s="24">
        <v>429</v>
      </c>
      <c r="G55" s="24">
        <v>485</v>
      </c>
      <c r="H55" s="24">
        <v>633</v>
      </c>
      <c r="I55" s="24">
        <v>730</v>
      </c>
      <c r="J55" s="24">
        <v>445</v>
      </c>
      <c r="K55" s="24">
        <v>472</v>
      </c>
      <c r="L55" s="24">
        <v>547</v>
      </c>
      <c r="M55" s="24">
        <v>656</v>
      </c>
      <c r="N55" s="24">
        <v>649</v>
      </c>
      <c r="O55" s="24">
        <v>628</v>
      </c>
      <c r="P55" s="24">
        <v>905</v>
      </c>
      <c r="Q55" s="24">
        <v>1092</v>
      </c>
      <c r="R55" s="1">
        <v>1390</v>
      </c>
      <c r="S55" s="1">
        <v>878</v>
      </c>
      <c r="T55" s="1">
        <v>998</v>
      </c>
      <c r="U55" s="1">
        <v>1116</v>
      </c>
      <c r="V55" s="1">
        <v>1062</v>
      </c>
      <c r="W55" s="1">
        <v>698</v>
      </c>
      <c r="X55" s="1">
        <v>321</v>
      </c>
      <c r="Y55" s="1">
        <v>89</v>
      </c>
      <c r="Z55" s="1">
        <v>15</v>
      </c>
      <c r="AA55" s="3">
        <v>0</v>
      </c>
      <c r="AB55" s="1">
        <v>1547</v>
      </c>
      <c r="AC55" s="1">
        <v>7514</v>
      </c>
      <c r="AD55" s="1">
        <v>5177</v>
      </c>
    </row>
    <row r="56" spans="2:30" s="12" customFormat="1" ht="12.75" customHeight="1">
      <c r="B56" s="22"/>
      <c r="C56" s="2"/>
      <c r="D56" s="23" t="s">
        <v>11</v>
      </c>
      <c r="E56" s="46">
        <v>6799</v>
      </c>
      <c r="F56" s="1">
        <v>212</v>
      </c>
      <c r="G56" s="1">
        <v>252</v>
      </c>
      <c r="H56" s="1">
        <v>334</v>
      </c>
      <c r="I56" s="1">
        <v>363</v>
      </c>
      <c r="J56" s="1">
        <v>228</v>
      </c>
      <c r="K56" s="1">
        <v>257</v>
      </c>
      <c r="L56" s="1">
        <v>294</v>
      </c>
      <c r="M56" s="1">
        <v>350</v>
      </c>
      <c r="N56" s="1">
        <v>342</v>
      </c>
      <c r="O56" s="1">
        <v>295</v>
      </c>
      <c r="P56" s="1">
        <v>469</v>
      </c>
      <c r="Q56" s="1">
        <v>587</v>
      </c>
      <c r="R56" s="1">
        <v>750</v>
      </c>
      <c r="S56" s="1">
        <v>422</v>
      </c>
      <c r="T56" s="1">
        <v>452</v>
      </c>
      <c r="U56" s="1">
        <v>495</v>
      </c>
      <c r="V56" s="1">
        <v>383</v>
      </c>
      <c r="W56" s="1">
        <v>203</v>
      </c>
      <c r="X56" s="1">
        <v>87</v>
      </c>
      <c r="Y56" s="1">
        <v>23</v>
      </c>
      <c r="Z56" s="1">
        <v>1</v>
      </c>
      <c r="AA56" s="3">
        <v>0</v>
      </c>
      <c r="AB56" s="1">
        <v>798</v>
      </c>
      <c r="AC56" s="1">
        <v>3935</v>
      </c>
      <c r="AD56" s="1">
        <v>2066</v>
      </c>
    </row>
    <row r="57" spans="2:30" s="12" customFormat="1" ht="12.75" customHeight="1">
      <c r="B57" s="22"/>
      <c r="C57" s="2"/>
      <c r="D57" s="23" t="s">
        <v>12</v>
      </c>
      <c r="E57" s="46">
        <v>7439</v>
      </c>
      <c r="F57" s="1">
        <v>217</v>
      </c>
      <c r="G57" s="1">
        <v>233</v>
      </c>
      <c r="H57" s="1">
        <v>299</v>
      </c>
      <c r="I57" s="1">
        <v>367</v>
      </c>
      <c r="J57" s="1">
        <v>217</v>
      </c>
      <c r="K57" s="1">
        <v>215</v>
      </c>
      <c r="L57" s="1">
        <v>253</v>
      </c>
      <c r="M57" s="1">
        <v>306</v>
      </c>
      <c r="N57" s="1">
        <v>307</v>
      </c>
      <c r="O57" s="1">
        <v>333</v>
      </c>
      <c r="P57" s="1">
        <v>436</v>
      </c>
      <c r="Q57" s="1">
        <v>505</v>
      </c>
      <c r="R57" s="1">
        <v>640</v>
      </c>
      <c r="S57" s="1">
        <v>456</v>
      </c>
      <c r="T57" s="1">
        <v>546</v>
      </c>
      <c r="U57" s="1">
        <v>621</v>
      </c>
      <c r="V57" s="1">
        <v>679</v>
      </c>
      <c r="W57" s="1">
        <v>495</v>
      </c>
      <c r="X57" s="1">
        <v>234</v>
      </c>
      <c r="Y57" s="1">
        <v>66</v>
      </c>
      <c r="Z57" s="1">
        <v>14</v>
      </c>
      <c r="AA57" s="3">
        <v>0</v>
      </c>
      <c r="AB57" s="1">
        <v>749</v>
      </c>
      <c r="AC57" s="1">
        <v>3579</v>
      </c>
      <c r="AD57" s="1">
        <v>3111</v>
      </c>
    </row>
    <row r="58" spans="2:30" s="12" customFormat="1" ht="12.75" customHeight="1">
      <c r="B58" s="22"/>
      <c r="C58" s="2" t="s">
        <v>48</v>
      </c>
      <c r="D58" s="23" t="s">
        <v>10</v>
      </c>
      <c r="E58" s="21">
        <v>14238</v>
      </c>
      <c r="F58" s="24">
        <v>429</v>
      </c>
      <c r="G58" s="24">
        <v>485</v>
      </c>
      <c r="H58" s="24">
        <v>633</v>
      </c>
      <c r="I58" s="24">
        <v>730</v>
      </c>
      <c r="J58" s="24">
        <v>445</v>
      </c>
      <c r="K58" s="24">
        <v>472</v>
      </c>
      <c r="L58" s="24">
        <v>547</v>
      </c>
      <c r="M58" s="24">
        <v>656</v>
      </c>
      <c r="N58" s="24">
        <v>649</v>
      </c>
      <c r="O58" s="24">
        <v>628</v>
      </c>
      <c r="P58" s="24">
        <v>905</v>
      </c>
      <c r="Q58" s="1">
        <v>1092</v>
      </c>
      <c r="R58" s="1">
        <v>1390</v>
      </c>
      <c r="S58" s="1">
        <v>878</v>
      </c>
      <c r="T58" s="1">
        <v>998</v>
      </c>
      <c r="U58" s="1">
        <v>1116</v>
      </c>
      <c r="V58" s="1">
        <v>1062</v>
      </c>
      <c r="W58" s="1">
        <v>698</v>
      </c>
      <c r="X58" s="1">
        <v>321</v>
      </c>
      <c r="Y58" s="1">
        <v>89</v>
      </c>
      <c r="Z58" s="1">
        <v>15</v>
      </c>
      <c r="AA58" s="3">
        <v>0</v>
      </c>
      <c r="AB58" s="1">
        <v>1547</v>
      </c>
      <c r="AC58" s="1">
        <v>7514</v>
      </c>
      <c r="AD58" s="1">
        <v>5177</v>
      </c>
    </row>
    <row r="59" spans="2:30" s="12" customFormat="1" ht="12.75" customHeight="1">
      <c r="B59" s="22"/>
      <c r="C59" s="19"/>
      <c r="D59" s="37" t="s">
        <v>11</v>
      </c>
      <c r="E59" s="46">
        <v>6799</v>
      </c>
      <c r="F59" s="1">
        <v>212</v>
      </c>
      <c r="G59" s="1">
        <v>252</v>
      </c>
      <c r="H59" s="1">
        <v>334</v>
      </c>
      <c r="I59" s="1">
        <v>363</v>
      </c>
      <c r="J59" s="1">
        <v>228</v>
      </c>
      <c r="K59" s="1">
        <v>257</v>
      </c>
      <c r="L59" s="1">
        <v>294</v>
      </c>
      <c r="M59" s="1">
        <v>350</v>
      </c>
      <c r="N59" s="1">
        <v>342</v>
      </c>
      <c r="O59" s="1">
        <v>295</v>
      </c>
      <c r="P59" s="1">
        <v>469</v>
      </c>
      <c r="Q59" s="1">
        <v>587</v>
      </c>
      <c r="R59" s="1">
        <v>750</v>
      </c>
      <c r="S59" s="1">
        <v>422</v>
      </c>
      <c r="T59" s="1">
        <v>452</v>
      </c>
      <c r="U59" s="1">
        <v>495</v>
      </c>
      <c r="V59" s="1">
        <v>383</v>
      </c>
      <c r="W59" s="1">
        <v>203</v>
      </c>
      <c r="X59" s="1">
        <v>87</v>
      </c>
      <c r="Y59" s="1">
        <v>23</v>
      </c>
      <c r="Z59" s="1">
        <v>1</v>
      </c>
      <c r="AA59" s="3">
        <v>0</v>
      </c>
      <c r="AB59" s="1">
        <v>798</v>
      </c>
      <c r="AC59" s="1">
        <v>3935</v>
      </c>
      <c r="AD59" s="1">
        <v>2066</v>
      </c>
    </row>
    <row r="60" spans="2:30" s="12" customFormat="1" ht="12.75" customHeight="1" thickBot="1">
      <c r="B60" s="22"/>
      <c r="C60" s="35"/>
      <c r="D60" s="36" t="s">
        <v>12</v>
      </c>
      <c r="E60" s="49">
        <v>7439</v>
      </c>
      <c r="F60" s="38">
        <v>217</v>
      </c>
      <c r="G60" s="38">
        <v>233</v>
      </c>
      <c r="H60" s="38">
        <v>299</v>
      </c>
      <c r="I60" s="38">
        <v>367</v>
      </c>
      <c r="J60" s="38">
        <v>217</v>
      </c>
      <c r="K60" s="38">
        <v>215</v>
      </c>
      <c r="L60" s="38">
        <v>253</v>
      </c>
      <c r="M60" s="38">
        <v>306</v>
      </c>
      <c r="N60" s="38">
        <v>307</v>
      </c>
      <c r="O60" s="38">
        <v>333</v>
      </c>
      <c r="P60" s="38">
        <v>436</v>
      </c>
      <c r="Q60" s="38">
        <v>505</v>
      </c>
      <c r="R60" s="38">
        <v>640</v>
      </c>
      <c r="S60" s="38">
        <v>456</v>
      </c>
      <c r="T60" s="38">
        <v>546</v>
      </c>
      <c r="U60" s="38">
        <v>621</v>
      </c>
      <c r="V60" s="38">
        <v>679</v>
      </c>
      <c r="W60" s="38">
        <v>495</v>
      </c>
      <c r="X60" s="38">
        <v>234</v>
      </c>
      <c r="Y60" s="38">
        <v>66</v>
      </c>
      <c r="Z60" s="38">
        <v>14</v>
      </c>
      <c r="AA60" s="50">
        <v>0</v>
      </c>
      <c r="AB60" s="38">
        <v>749</v>
      </c>
      <c r="AC60" s="38">
        <v>3579</v>
      </c>
      <c r="AD60" s="38">
        <v>3111</v>
      </c>
    </row>
    <row r="61" spans="2:30" s="12" customFormat="1" ht="12.75" customHeight="1">
      <c r="B61" s="22" t="s">
        <v>41</v>
      </c>
      <c r="C61" s="2"/>
      <c r="D61" s="23" t="s">
        <v>10</v>
      </c>
      <c r="E61" s="21">
        <v>5454</v>
      </c>
      <c r="F61" s="24">
        <v>184</v>
      </c>
      <c r="G61" s="24">
        <v>190</v>
      </c>
      <c r="H61" s="24">
        <v>215</v>
      </c>
      <c r="I61" s="24">
        <v>254</v>
      </c>
      <c r="J61" s="24">
        <v>115</v>
      </c>
      <c r="K61" s="24">
        <v>157</v>
      </c>
      <c r="L61" s="24">
        <v>231</v>
      </c>
      <c r="M61" s="24">
        <v>274</v>
      </c>
      <c r="N61" s="24">
        <v>216</v>
      </c>
      <c r="O61" s="24">
        <v>246</v>
      </c>
      <c r="P61" s="24">
        <v>320</v>
      </c>
      <c r="Q61" s="24">
        <v>411</v>
      </c>
      <c r="R61" s="24">
        <v>529</v>
      </c>
      <c r="S61" s="24">
        <v>326</v>
      </c>
      <c r="T61" s="24">
        <v>378</v>
      </c>
      <c r="U61" s="24">
        <v>502</v>
      </c>
      <c r="V61" s="24">
        <v>438</v>
      </c>
      <c r="W61" s="24">
        <v>267</v>
      </c>
      <c r="X61" s="24">
        <v>149</v>
      </c>
      <c r="Y61" s="24">
        <v>47</v>
      </c>
      <c r="Z61" s="24">
        <v>5</v>
      </c>
      <c r="AA61" s="24">
        <v>0</v>
      </c>
      <c r="AB61" s="26">
        <v>589</v>
      </c>
      <c r="AC61" s="1">
        <v>2753</v>
      </c>
      <c r="AD61" s="1">
        <v>2112</v>
      </c>
    </row>
    <row r="62" spans="2:30" s="12" customFormat="1" ht="12.75" customHeight="1">
      <c r="B62" s="22"/>
      <c r="C62" s="2"/>
      <c r="D62" s="23" t="s">
        <v>11</v>
      </c>
      <c r="E62" s="46">
        <v>2587</v>
      </c>
      <c r="F62" s="1">
        <v>90</v>
      </c>
      <c r="G62" s="1">
        <v>93</v>
      </c>
      <c r="H62" s="1">
        <v>121</v>
      </c>
      <c r="I62" s="1">
        <v>135</v>
      </c>
      <c r="J62" s="1">
        <v>63</v>
      </c>
      <c r="K62" s="1">
        <v>83</v>
      </c>
      <c r="L62" s="1">
        <v>123</v>
      </c>
      <c r="M62" s="1">
        <v>152</v>
      </c>
      <c r="N62" s="1">
        <v>96</v>
      </c>
      <c r="O62" s="1">
        <v>124</v>
      </c>
      <c r="P62" s="1">
        <v>179</v>
      </c>
      <c r="Q62" s="1">
        <v>219</v>
      </c>
      <c r="R62" s="1">
        <v>282</v>
      </c>
      <c r="S62" s="1">
        <v>141</v>
      </c>
      <c r="T62" s="1">
        <v>171</v>
      </c>
      <c r="U62" s="1">
        <v>202</v>
      </c>
      <c r="V62" s="1">
        <v>177</v>
      </c>
      <c r="W62" s="1">
        <v>80</v>
      </c>
      <c r="X62" s="1">
        <v>45</v>
      </c>
      <c r="Y62" s="1">
        <v>9</v>
      </c>
      <c r="Z62" s="1">
        <v>2</v>
      </c>
      <c r="AA62" s="3">
        <v>0</v>
      </c>
      <c r="AB62" s="1">
        <v>304</v>
      </c>
      <c r="AC62" s="1">
        <v>1456</v>
      </c>
      <c r="AD62" s="1">
        <v>827</v>
      </c>
    </row>
    <row r="63" spans="2:30" s="12" customFormat="1" ht="12.75" customHeight="1">
      <c r="B63" s="22"/>
      <c r="C63" s="2"/>
      <c r="D63" s="23" t="s">
        <v>12</v>
      </c>
      <c r="E63" s="46">
        <v>2867</v>
      </c>
      <c r="F63" s="1">
        <v>94</v>
      </c>
      <c r="G63" s="1">
        <v>97</v>
      </c>
      <c r="H63" s="1">
        <v>94</v>
      </c>
      <c r="I63" s="1">
        <v>119</v>
      </c>
      <c r="J63" s="1">
        <v>52</v>
      </c>
      <c r="K63" s="1">
        <v>74</v>
      </c>
      <c r="L63" s="1">
        <v>108</v>
      </c>
      <c r="M63" s="1">
        <v>122</v>
      </c>
      <c r="N63" s="1">
        <v>120</v>
      </c>
      <c r="O63" s="1">
        <v>122</v>
      </c>
      <c r="P63" s="1">
        <v>141</v>
      </c>
      <c r="Q63" s="1">
        <v>192</v>
      </c>
      <c r="R63" s="1">
        <v>247</v>
      </c>
      <c r="S63" s="1">
        <v>185</v>
      </c>
      <c r="T63" s="1">
        <v>207</v>
      </c>
      <c r="U63" s="1">
        <v>300</v>
      </c>
      <c r="V63" s="1">
        <v>261</v>
      </c>
      <c r="W63" s="1">
        <v>187</v>
      </c>
      <c r="X63" s="1">
        <v>104</v>
      </c>
      <c r="Y63" s="1">
        <v>38</v>
      </c>
      <c r="Z63" s="1">
        <v>3</v>
      </c>
      <c r="AA63" s="48">
        <v>0</v>
      </c>
      <c r="AB63" s="1">
        <v>285</v>
      </c>
      <c r="AC63" s="1">
        <v>1297</v>
      </c>
      <c r="AD63" s="1">
        <v>1285</v>
      </c>
    </row>
    <row r="64" spans="2:30" s="12" customFormat="1" ht="12.75" customHeight="1">
      <c r="B64" s="22"/>
      <c r="C64" s="2" t="s">
        <v>49</v>
      </c>
      <c r="D64" s="23" t="s">
        <v>10</v>
      </c>
      <c r="E64" s="21">
        <v>5454</v>
      </c>
      <c r="F64" s="24">
        <v>184</v>
      </c>
      <c r="G64" s="24">
        <v>190</v>
      </c>
      <c r="H64" s="24">
        <v>215</v>
      </c>
      <c r="I64" s="24">
        <v>254</v>
      </c>
      <c r="J64" s="24">
        <v>115</v>
      </c>
      <c r="K64" s="24">
        <v>157</v>
      </c>
      <c r="L64" s="24">
        <v>231</v>
      </c>
      <c r="M64" s="24">
        <v>274</v>
      </c>
      <c r="N64" s="24">
        <v>216</v>
      </c>
      <c r="O64" s="24">
        <v>246</v>
      </c>
      <c r="P64" s="24">
        <v>320</v>
      </c>
      <c r="Q64" s="24">
        <v>411</v>
      </c>
      <c r="R64" s="24">
        <v>529</v>
      </c>
      <c r="S64" s="24">
        <v>326</v>
      </c>
      <c r="T64" s="24">
        <v>378</v>
      </c>
      <c r="U64" s="24">
        <v>502</v>
      </c>
      <c r="V64" s="24">
        <v>438</v>
      </c>
      <c r="W64" s="24">
        <v>267</v>
      </c>
      <c r="X64" s="24">
        <v>149</v>
      </c>
      <c r="Y64" s="24">
        <v>47</v>
      </c>
      <c r="Z64" s="24">
        <v>5</v>
      </c>
      <c r="AA64" s="24">
        <v>0</v>
      </c>
      <c r="AB64" s="26">
        <v>589</v>
      </c>
      <c r="AC64" s="1">
        <v>2753</v>
      </c>
      <c r="AD64" s="1">
        <v>2112</v>
      </c>
    </row>
    <row r="65" spans="2:30" s="12" customFormat="1" ht="12.75" customHeight="1">
      <c r="B65" s="22"/>
      <c r="C65" s="2"/>
      <c r="D65" s="23" t="s">
        <v>11</v>
      </c>
      <c r="E65" s="46">
        <v>2587</v>
      </c>
      <c r="F65" s="1">
        <v>90</v>
      </c>
      <c r="G65" s="1">
        <v>93</v>
      </c>
      <c r="H65" s="1">
        <v>121</v>
      </c>
      <c r="I65" s="1">
        <v>135</v>
      </c>
      <c r="J65" s="1">
        <v>63</v>
      </c>
      <c r="K65" s="1">
        <v>83</v>
      </c>
      <c r="L65" s="1">
        <v>123</v>
      </c>
      <c r="M65" s="1">
        <v>152</v>
      </c>
      <c r="N65" s="1">
        <v>96</v>
      </c>
      <c r="O65" s="1">
        <v>124</v>
      </c>
      <c r="P65" s="1">
        <v>179</v>
      </c>
      <c r="Q65" s="1">
        <v>219</v>
      </c>
      <c r="R65" s="1">
        <v>282</v>
      </c>
      <c r="S65" s="1">
        <v>141</v>
      </c>
      <c r="T65" s="1">
        <v>171</v>
      </c>
      <c r="U65" s="1">
        <v>202</v>
      </c>
      <c r="V65" s="1">
        <v>177</v>
      </c>
      <c r="W65" s="1">
        <v>80</v>
      </c>
      <c r="X65" s="1">
        <v>45</v>
      </c>
      <c r="Y65" s="1">
        <v>9</v>
      </c>
      <c r="Z65" s="1">
        <v>2</v>
      </c>
      <c r="AA65" s="3">
        <v>0</v>
      </c>
      <c r="AB65" s="1">
        <v>304</v>
      </c>
      <c r="AC65" s="1">
        <v>1456</v>
      </c>
      <c r="AD65" s="1">
        <v>827</v>
      </c>
    </row>
    <row r="66" spans="2:30" s="12" customFormat="1" ht="12.75" customHeight="1">
      <c r="B66" s="22"/>
      <c r="C66" s="2"/>
      <c r="D66" s="23" t="s">
        <v>12</v>
      </c>
      <c r="E66" s="46">
        <v>2867</v>
      </c>
      <c r="F66" s="1">
        <v>94</v>
      </c>
      <c r="G66" s="1">
        <v>97</v>
      </c>
      <c r="H66" s="1">
        <v>94</v>
      </c>
      <c r="I66" s="1">
        <v>119</v>
      </c>
      <c r="J66" s="1">
        <v>52</v>
      </c>
      <c r="K66" s="1">
        <v>74</v>
      </c>
      <c r="L66" s="1">
        <v>108</v>
      </c>
      <c r="M66" s="1">
        <v>122</v>
      </c>
      <c r="N66" s="1">
        <v>120</v>
      </c>
      <c r="O66" s="1">
        <v>122</v>
      </c>
      <c r="P66" s="1">
        <v>141</v>
      </c>
      <c r="Q66" s="1">
        <v>192</v>
      </c>
      <c r="R66" s="1">
        <v>247</v>
      </c>
      <c r="S66" s="1">
        <v>185</v>
      </c>
      <c r="T66" s="1">
        <v>207</v>
      </c>
      <c r="U66" s="1">
        <v>300</v>
      </c>
      <c r="V66" s="1">
        <v>261</v>
      </c>
      <c r="W66" s="1">
        <v>187</v>
      </c>
      <c r="X66" s="1">
        <v>104</v>
      </c>
      <c r="Y66" s="1">
        <v>38</v>
      </c>
      <c r="Z66" s="1">
        <v>3</v>
      </c>
      <c r="AA66" s="48">
        <v>0</v>
      </c>
      <c r="AB66" s="1">
        <v>285</v>
      </c>
      <c r="AC66" s="1">
        <v>1297</v>
      </c>
      <c r="AD66" s="1">
        <v>1285</v>
      </c>
    </row>
    <row r="67" spans="2:30" s="12" customFormat="1" ht="12.75" customHeight="1">
      <c r="B67" s="22" t="s">
        <v>42</v>
      </c>
      <c r="C67" s="2"/>
      <c r="D67" s="23" t="s">
        <v>10</v>
      </c>
      <c r="E67" s="21">
        <v>20818</v>
      </c>
      <c r="F67" s="24">
        <v>675</v>
      </c>
      <c r="G67" s="24">
        <v>722</v>
      </c>
      <c r="H67" s="24">
        <v>753</v>
      </c>
      <c r="I67" s="24">
        <v>758</v>
      </c>
      <c r="J67" s="24">
        <v>354</v>
      </c>
      <c r="K67" s="24">
        <v>669</v>
      </c>
      <c r="L67" s="24">
        <v>832</v>
      </c>
      <c r="M67" s="24">
        <v>1013</v>
      </c>
      <c r="N67" s="24">
        <v>912</v>
      </c>
      <c r="O67" s="24">
        <v>797</v>
      </c>
      <c r="P67" s="24">
        <v>1228</v>
      </c>
      <c r="Q67" s="24">
        <v>1523</v>
      </c>
      <c r="R67" s="24">
        <v>2048</v>
      </c>
      <c r="S67" s="24">
        <v>1446</v>
      </c>
      <c r="T67" s="24">
        <v>1460</v>
      </c>
      <c r="U67" s="24">
        <v>1755</v>
      </c>
      <c r="V67" s="24">
        <v>1686</v>
      </c>
      <c r="W67" s="24">
        <v>1335</v>
      </c>
      <c r="X67" s="24">
        <v>603</v>
      </c>
      <c r="Y67" s="24">
        <v>207</v>
      </c>
      <c r="Z67" s="24">
        <v>40</v>
      </c>
      <c r="AA67" s="24">
        <v>2</v>
      </c>
      <c r="AB67" s="26">
        <v>2150</v>
      </c>
      <c r="AC67" s="1">
        <v>10134</v>
      </c>
      <c r="AD67" s="1">
        <v>8532</v>
      </c>
    </row>
    <row r="68" spans="2:30" s="12" customFormat="1" ht="12.75" customHeight="1">
      <c r="B68" s="22"/>
      <c r="C68" s="2"/>
      <c r="D68" s="23" t="s">
        <v>11</v>
      </c>
      <c r="E68" s="46">
        <v>9779</v>
      </c>
      <c r="F68" s="1">
        <v>334</v>
      </c>
      <c r="G68" s="1">
        <v>389</v>
      </c>
      <c r="H68" s="1">
        <v>389</v>
      </c>
      <c r="I68" s="1">
        <v>382</v>
      </c>
      <c r="J68" s="1">
        <v>205</v>
      </c>
      <c r="K68" s="1">
        <v>362</v>
      </c>
      <c r="L68" s="1">
        <v>444</v>
      </c>
      <c r="M68" s="1">
        <v>536</v>
      </c>
      <c r="N68" s="1">
        <v>468</v>
      </c>
      <c r="O68" s="1">
        <v>402</v>
      </c>
      <c r="P68" s="1">
        <v>631</v>
      </c>
      <c r="Q68" s="1">
        <v>791</v>
      </c>
      <c r="R68" s="1">
        <v>1073</v>
      </c>
      <c r="S68" s="1">
        <v>678</v>
      </c>
      <c r="T68" s="1">
        <v>661</v>
      </c>
      <c r="U68" s="1">
        <v>724</v>
      </c>
      <c r="V68" s="1">
        <v>667</v>
      </c>
      <c r="W68" s="1">
        <v>421</v>
      </c>
      <c r="X68" s="1">
        <v>164</v>
      </c>
      <c r="Y68" s="1">
        <v>49</v>
      </c>
      <c r="Z68" s="1">
        <v>7</v>
      </c>
      <c r="AA68" s="3">
        <v>2</v>
      </c>
      <c r="AB68" s="1">
        <v>1112</v>
      </c>
      <c r="AC68" s="1">
        <v>5294</v>
      </c>
      <c r="AD68" s="1">
        <v>3371</v>
      </c>
    </row>
    <row r="69" spans="2:30" s="12" customFormat="1" ht="12.75" customHeight="1">
      <c r="B69" s="22"/>
      <c r="C69" s="2"/>
      <c r="D69" s="23" t="s">
        <v>12</v>
      </c>
      <c r="E69" s="46">
        <v>11039</v>
      </c>
      <c r="F69" s="51">
        <v>341</v>
      </c>
      <c r="G69" s="51">
        <v>333</v>
      </c>
      <c r="H69" s="51">
        <v>364</v>
      </c>
      <c r="I69" s="51">
        <v>376</v>
      </c>
      <c r="J69" s="51">
        <v>149</v>
      </c>
      <c r="K69" s="51">
        <v>307</v>
      </c>
      <c r="L69" s="51">
        <v>388</v>
      </c>
      <c r="M69" s="51">
        <v>477</v>
      </c>
      <c r="N69" s="51">
        <v>444</v>
      </c>
      <c r="O69" s="51">
        <v>395</v>
      </c>
      <c r="P69" s="51">
        <v>597</v>
      </c>
      <c r="Q69" s="51">
        <v>732</v>
      </c>
      <c r="R69" s="51">
        <v>975</v>
      </c>
      <c r="S69" s="51">
        <v>768</v>
      </c>
      <c r="T69" s="51">
        <v>799</v>
      </c>
      <c r="U69" s="51">
        <v>1031</v>
      </c>
      <c r="V69" s="51">
        <v>1019</v>
      </c>
      <c r="W69" s="51">
        <v>914</v>
      </c>
      <c r="X69" s="51">
        <v>439</v>
      </c>
      <c r="Y69" s="51">
        <v>158</v>
      </c>
      <c r="Z69" s="51">
        <v>33</v>
      </c>
      <c r="AA69" s="48">
        <v>0</v>
      </c>
      <c r="AB69" s="1">
        <v>1038</v>
      </c>
      <c r="AC69" s="1">
        <v>4840</v>
      </c>
      <c r="AD69" s="1">
        <v>5161</v>
      </c>
    </row>
    <row r="70" spans="2:30" s="12" customFormat="1" ht="12.75" customHeight="1">
      <c r="B70" s="22"/>
      <c r="C70" s="2" t="s">
        <v>8</v>
      </c>
      <c r="D70" s="23" t="s">
        <v>10</v>
      </c>
      <c r="E70" s="21">
        <v>3813</v>
      </c>
      <c r="F70" s="24">
        <v>97</v>
      </c>
      <c r="G70" s="24">
        <v>125</v>
      </c>
      <c r="H70" s="24">
        <v>130</v>
      </c>
      <c r="I70" s="24">
        <v>162</v>
      </c>
      <c r="J70" s="24">
        <v>63</v>
      </c>
      <c r="K70" s="24">
        <v>136</v>
      </c>
      <c r="L70" s="24">
        <v>143</v>
      </c>
      <c r="M70" s="24">
        <v>204</v>
      </c>
      <c r="N70" s="24">
        <v>164</v>
      </c>
      <c r="O70" s="24">
        <v>138</v>
      </c>
      <c r="P70" s="24">
        <v>225</v>
      </c>
      <c r="Q70" s="24">
        <v>275</v>
      </c>
      <c r="R70" s="24">
        <v>352</v>
      </c>
      <c r="S70" s="24">
        <v>281</v>
      </c>
      <c r="T70" s="24">
        <v>279</v>
      </c>
      <c r="U70" s="24">
        <v>318</v>
      </c>
      <c r="V70" s="24">
        <v>290</v>
      </c>
      <c r="W70" s="24">
        <v>245</v>
      </c>
      <c r="X70" s="24">
        <v>122</v>
      </c>
      <c r="Y70" s="24">
        <v>49</v>
      </c>
      <c r="Z70" s="24">
        <v>14</v>
      </c>
      <c r="AA70" s="24">
        <v>1</v>
      </c>
      <c r="AB70" s="26">
        <v>352</v>
      </c>
      <c r="AC70" s="1">
        <v>1862</v>
      </c>
      <c r="AD70" s="1">
        <v>1598</v>
      </c>
    </row>
    <row r="71" spans="2:30" s="12" customFormat="1" ht="12.75" customHeight="1">
      <c r="B71" s="22"/>
      <c r="C71" s="2"/>
      <c r="D71" s="23" t="s">
        <v>11</v>
      </c>
      <c r="E71" s="46">
        <v>1788</v>
      </c>
      <c r="F71" s="1">
        <v>41</v>
      </c>
      <c r="G71" s="1">
        <v>75</v>
      </c>
      <c r="H71" s="1">
        <v>77</v>
      </c>
      <c r="I71" s="1">
        <v>83</v>
      </c>
      <c r="J71" s="1">
        <v>37</v>
      </c>
      <c r="K71" s="1">
        <v>71</v>
      </c>
      <c r="L71" s="1">
        <v>71</v>
      </c>
      <c r="M71" s="1">
        <v>115</v>
      </c>
      <c r="N71" s="1">
        <v>86</v>
      </c>
      <c r="O71" s="1">
        <v>71</v>
      </c>
      <c r="P71" s="1">
        <v>115</v>
      </c>
      <c r="Q71" s="1">
        <v>152</v>
      </c>
      <c r="R71" s="1">
        <v>193</v>
      </c>
      <c r="S71" s="1">
        <v>124</v>
      </c>
      <c r="T71" s="1">
        <v>120</v>
      </c>
      <c r="U71" s="1">
        <v>138</v>
      </c>
      <c r="V71" s="1">
        <v>116</v>
      </c>
      <c r="W71" s="1">
        <v>70</v>
      </c>
      <c r="X71" s="1">
        <v>21</v>
      </c>
      <c r="Y71" s="1">
        <v>10</v>
      </c>
      <c r="Z71" s="1">
        <v>1</v>
      </c>
      <c r="AA71" s="48">
        <v>1</v>
      </c>
      <c r="AB71" s="1">
        <v>193</v>
      </c>
      <c r="AC71" s="1">
        <v>994</v>
      </c>
      <c r="AD71" s="1">
        <v>600</v>
      </c>
    </row>
    <row r="72" spans="2:30" s="12" customFormat="1" ht="12.75" customHeight="1">
      <c r="B72" s="22"/>
      <c r="C72" s="2"/>
      <c r="D72" s="23" t="s">
        <v>12</v>
      </c>
      <c r="E72" s="46">
        <v>2025</v>
      </c>
      <c r="F72" s="1">
        <v>56</v>
      </c>
      <c r="G72" s="1">
        <v>50</v>
      </c>
      <c r="H72" s="1">
        <v>53</v>
      </c>
      <c r="I72" s="1">
        <v>79</v>
      </c>
      <c r="J72" s="1">
        <v>26</v>
      </c>
      <c r="K72" s="1">
        <v>65</v>
      </c>
      <c r="L72" s="1">
        <v>72</v>
      </c>
      <c r="M72" s="1">
        <v>89</v>
      </c>
      <c r="N72" s="1">
        <v>78</v>
      </c>
      <c r="O72" s="1">
        <v>67</v>
      </c>
      <c r="P72" s="1">
        <v>110</v>
      </c>
      <c r="Q72" s="1">
        <v>123</v>
      </c>
      <c r="R72" s="1">
        <v>159</v>
      </c>
      <c r="S72" s="1">
        <v>157</v>
      </c>
      <c r="T72" s="1">
        <v>159</v>
      </c>
      <c r="U72" s="1">
        <v>180</v>
      </c>
      <c r="V72" s="1">
        <v>174</v>
      </c>
      <c r="W72" s="1">
        <v>175</v>
      </c>
      <c r="X72" s="1">
        <v>101</v>
      </c>
      <c r="Y72" s="1">
        <v>39</v>
      </c>
      <c r="Z72" s="1">
        <v>13</v>
      </c>
      <c r="AA72" s="48">
        <v>0</v>
      </c>
      <c r="AB72" s="1">
        <v>159</v>
      </c>
      <c r="AC72" s="1">
        <v>868</v>
      </c>
      <c r="AD72" s="1">
        <v>998</v>
      </c>
    </row>
    <row r="73" spans="2:30" s="12" customFormat="1" ht="12.75" customHeight="1">
      <c r="B73" s="22"/>
      <c r="C73" s="2" t="s">
        <v>43</v>
      </c>
      <c r="D73" s="23" t="s">
        <v>10</v>
      </c>
      <c r="E73" s="21">
        <v>5251</v>
      </c>
      <c r="F73" s="24">
        <v>200</v>
      </c>
      <c r="G73" s="24">
        <v>184</v>
      </c>
      <c r="H73" s="24">
        <v>189</v>
      </c>
      <c r="I73" s="24">
        <v>146</v>
      </c>
      <c r="J73" s="24">
        <v>81</v>
      </c>
      <c r="K73" s="24">
        <v>155</v>
      </c>
      <c r="L73" s="24">
        <v>213</v>
      </c>
      <c r="M73" s="24">
        <v>249</v>
      </c>
      <c r="N73" s="24">
        <v>219</v>
      </c>
      <c r="O73" s="24">
        <v>174</v>
      </c>
      <c r="P73" s="24">
        <v>311</v>
      </c>
      <c r="Q73" s="24">
        <v>388</v>
      </c>
      <c r="R73" s="24">
        <v>545</v>
      </c>
      <c r="S73" s="24">
        <v>376</v>
      </c>
      <c r="T73" s="24">
        <v>376</v>
      </c>
      <c r="U73" s="24">
        <v>482</v>
      </c>
      <c r="V73" s="24">
        <v>435</v>
      </c>
      <c r="W73" s="24">
        <v>356</v>
      </c>
      <c r="X73" s="24">
        <v>120</v>
      </c>
      <c r="Y73" s="24">
        <v>43</v>
      </c>
      <c r="Z73" s="24">
        <v>9</v>
      </c>
      <c r="AA73" s="24">
        <v>0</v>
      </c>
      <c r="AB73" s="26">
        <v>573</v>
      </c>
      <c r="AC73" s="1">
        <v>2481</v>
      </c>
      <c r="AD73" s="1">
        <v>2197</v>
      </c>
    </row>
    <row r="74" spans="2:30" s="12" customFormat="1" ht="12.75" customHeight="1">
      <c r="B74" s="22"/>
      <c r="C74" s="2"/>
      <c r="D74" s="23" t="s">
        <v>11</v>
      </c>
      <c r="E74" s="46">
        <v>2461</v>
      </c>
      <c r="F74" s="1">
        <v>102</v>
      </c>
      <c r="G74" s="1">
        <v>101</v>
      </c>
      <c r="H74" s="1">
        <v>93</v>
      </c>
      <c r="I74" s="1">
        <v>71</v>
      </c>
      <c r="J74" s="1">
        <v>42</v>
      </c>
      <c r="K74" s="1">
        <v>91</v>
      </c>
      <c r="L74" s="1">
        <v>114</v>
      </c>
      <c r="M74" s="1">
        <v>132</v>
      </c>
      <c r="N74" s="1">
        <v>110</v>
      </c>
      <c r="O74" s="1">
        <v>87</v>
      </c>
      <c r="P74" s="1">
        <v>162</v>
      </c>
      <c r="Q74" s="1">
        <v>206</v>
      </c>
      <c r="R74" s="1">
        <v>276</v>
      </c>
      <c r="S74" s="1">
        <v>183</v>
      </c>
      <c r="T74" s="1">
        <v>177</v>
      </c>
      <c r="U74" s="1">
        <v>193</v>
      </c>
      <c r="V74" s="1">
        <v>171</v>
      </c>
      <c r="W74" s="1">
        <v>101</v>
      </c>
      <c r="X74" s="1">
        <v>36</v>
      </c>
      <c r="Y74" s="1">
        <v>10</v>
      </c>
      <c r="Z74" s="1">
        <v>3</v>
      </c>
      <c r="AA74" s="48">
        <v>0</v>
      </c>
      <c r="AB74" s="1">
        <v>296</v>
      </c>
      <c r="AC74" s="1">
        <v>1291</v>
      </c>
      <c r="AD74" s="1">
        <v>874</v>
      </c>
    </row>
    <row r="75" spans="2:30" s="12" customFormat="1" ht="12.75" customHeight="1">
      <c r="B75" s="22"/>
      <c r="C75" s="2"/>
      <c r="D75" s="23" t="s">
        <v>12</v>
      </c>
      <c r="E75" s="46">
        <v>2790</v>
      </c>
      <c r="F75" s="1">
        <v>98</v>
      </c>
      <c r="G75" s="1">
        <v>83</v>
      </c>
      <c r="H75" s="1">
        <v>96</v>
      </c>
      <c r="I75" s="1">
        <v>75</v>
      </c>
      <c r="J75" s="1">
        <v>39</v>
      </c>
      <c r="K75" s="1">
        <v>64</v>
      </c>
      <c r="L75" s="1">
        <v>99</v>
      </c>
      <c r="M75" s="1">
        <v>117</v>
      </c>
      <c r="N75" s="1">
        <v>109</v>
      </c>
      <c r="O75" s="1">
        <v>87</v>
      </c>
      <c r="P75" s="1">
        <v>149</v>
      </c>
      <c r="Q75" s="1">
        <v>182</v>
      </c>
      <c r="R75" s="1">
        <v>269</v>
      </c>
      <c r="S75" s="1">
        <v>193</v>
      </c>
      <c r="T75" s="1">
        <v>199</v>
      </c>
      <c r="U75" s="1">
        <v>289</v>
      </c>
      <c r="V75" s="1">
        <v>264</v>
      </c>
      <c r="W75" s="1">
        <v>255</v>
      </c>
      <c r="X75" s="1">
        <v>84</v>
      </c>
      <c r="Y75" s="1">
        <v>33</v>
      </c>
      <c r="Z75" s="1">
        <v>6</v>
      </c>
      <c r="AA75" s="48">
        <v>0</v>
      </c>
      <c r="AB75" s="1">
        <v>277</v>
      </c>
      <c r="AC75" s="1">
        <v>1190</v>
      </c>
      <c r="AD75" s="1">
        <v>1323</v>
      </c>
    </row>
    <row r="76" spans="2:30" s="12" customFormat="1" ht="12.75" customHeight="1">
      <c r="B76" s="22"/>
      <c r="C76" s="2" t="s">
        <v>44</v>
      </c>
      <c r="D76" s="23" t="s">
        <v>10</v>
      </c>
      <c r="E76" s="21">
        <v>11754</v>
      </c>
      <c r="F76" s="24">
        <v>378</v>
      </c>
      <c r="G76" s="24">
        <v>413</v>
      </c>
      <c r="H76" s="24">
        <v>434</v>
      </c>
      <c r="I76" s="24">
        <v>450</v>
      </c>
      <c r="J76" s="24">
        <v>210</v>
      </c>
      <c r="K76" s="24">
        <v>378</v>
      </c>
      <c r="L76" s="24">
        <v>476</v>
      </c>
      <c r="M76" s="24">
        <v>560</v>
      </c>
      <c r="N76" s="24">
        <v>529</v>
      </c>
      <c r="O76" s="24">
        <v>485</v>
      </c>
      <c r="P76" s="24">
        <v>692</v>
      </c>
      <c r="Q76" s="24">
        <v>860</v>
      </c>
      <c r="R76" s="24">
        <v>1151</v>
      </c>
      <c r="S76" s="24">
        <v>789</v>
      </c>
      <c r="T76" s="24">
        <v>805</v>
      </c>
      <c r="U76" s="24">
        <v>955</v>
      </c>
      <c r="V76" s="24">
        <v>961</v>
      </c>
      <c r="W76" s="24">
        <v>734</v>
      </c>
      <c r="X76" s="24">
        <v>361</v>
      </c>
      <c r="Y76" s="24">
        <v>115</v>
      </c>
      <c r="Z76" s="24">
        <v>17</v>
      </c>
      <c r="AA76" s="24">
        <v>1</v>
      </c>
      <c r="AB76" s="26">
        <v>1225</v>
      </c>
      <c r="AC76" s="1">
        <v>5791</v>
      </c>
      <c r="AD76" s="1">
        <v>4737</v>
      </c>
    </row>
    <row r="77" spans="2:30" s="12" customFormat="1" ht="12.75" customHeight="1">
      <c r="B77" s="22"/>
      <c r="C77" s="2"/>
      <c r="D77" s="23" t="s">
        <v>11</v>
      </c>
      <c r="E77" s="46">
        <v>5530</v>
      </c>
      <c r="F77" s="1">
        <v>191</v>
      </c>
      <c r="G77" s="1">
        <v>213</v>
      </c>
      <c r="H77" s="1">
        <v>219</v>
      </c>
      <c r="I77" s="1">
        <v>228</v>
      </c>
      <c r="J77" s="1">
        <v>126</v>
      </c>
      <c r="K77" s="1">
        <v>200</v>
      </c>
      <c r="L77" s="1">
        <v>259</v>
      </c>
      <c r="M77" s="1">
        <v>289</v>
      </c>
      <c r="N77" s="1">
        <v>272</v>
      </c>
      <c r="O77" s="1">
        <v>244</v>
      </c>
      <c r="P77" s="1">
        <v>354</v>
      </c>
      <c r="Q77" s="1">
        <v>433</v>
      </c>
      <c r="R77" s="1">
        <v>604</v>
      </c>
      <c r="S77" s="1">
        <v>371</v>
      </c>
      <c r="T77" s="1">
        <v>364</v>
      </c>
      <c r="U77" s="1">
        <v>393</v>
      </c>
      <c r="V77" s="1">
        <v>380</v>
      </c>
      <c r="W77" s="1">
        <v>250</v>
      </c>
      <c r="X77" s="1">
        <v>107</v>
      </c>
      <c r="Y77" s="1">
        <v>29</v>
      </c>
      <c r="Z77" s="1">
        <v>3</v>
      </c>
      <c r="AA77" s="48">
        <v>1</v>
      </c>
      <c r="AB77" s="1">
        <v>623</v>
      </c>
      <c r="AC77" s="1">
        <v>3009</v>
      </c>
      <c r="AD77" s="1">
        <v>1897</v>
      </c>
    </row>
    <row r="78" spans="2:30" s="12" customFormat="1" ht="12.75" customHeight="1">
      <c r="B78" s="22"/>
      <c r="C78" s="2"/>
      <c r="D78" s="23" t="s">
        <v>12</v>
      </c>
      <c r="E78" s="46">
        <v>6224</v>
      </c>
      <c r="F78" s="1">
        <v>187</v>
      </c>
      <c r="G78" s="1">
        <v>200</v>
      </c>
      <c r="H78" s="1">
        <v>215</v>
      </c>
      <c r="I78" s="1">
        <v>222</v>
      </c>
      <c r="J78" s="1">
        <v>84</v>
      </c>
      <c r="K78" s="1">
        <v>178</v>
      </c>
      <c r="L78" s="1">
        <v>217</v>
      </c>
      <c r="M78" s="1">
        <v>271</v>
      </c>
      <c r="N78" s="1">
        <v>257</v>
      </c>
      <c r="O78" s="1">
        <v>241</v>
      </c>
      <c r="P78" s="1">
        <v>338</v>
      </c>
      <c r="Q78" s="1">
        <v>427</v>
      </c>
      <c r="R78" s="1">
        <v>547</v>
      </c>
      <c r="S78" s="1">
        <v>418</v>
      </c>
      <c r="T78" s="1">
        <v>441</v>
      </c>
      <c r="U78" s="1">
        <v>562</v>
      </c>
      <c r="V78" s="1">
        <v>581</v>
      </c>
      <c r="W78" s="1">
        <v>484</v>
      </c>
      <c r="X78" s="1">
        <v>254</v>
      </c>
      <c r="Y78" s="1">
        <v>86</v>
      </c>
      <c r="Z78" s="1">
        <v>14</v>
      </c>
      <c r="AA78" s="48">
        <v>0</v>
      </c>
      <c r="AB78" s="1">
        <v>602</v>
      </c>
      <c r="AC78" s="1">
        <v>2782</v>
      </c>
      <c r="AD78" s="1">
        <v>2840</v>
      </c>
    </row>
    <row r="79" spans="2:30" s="12" customFormat="1" ht="12.75" customHeight="1">
      <c r="B79" s="22" t="s">
        <v>45</v>
      </c>
      <c r="C79" s="2"/>
      <c r="D79" s="23" t="s">
        <v>10</v>
      </c>
      <c r="E79" s="21">
        <v>14958</v>
      </c>
      <c r="F79" s="24">
        <v>406</v>
      </c>
      <c r="G79" s="24">
        <v>439</v>
      </c>
      <c r="H79" s="24">
        <v>559</v>
      </c>
      <c r="I79" s="24">
        <v>523</v>
      </c>
      <c r="J79" s="24">
        <v>252</v>
      </c>
      <c r="K79" s="24">
        <v>461</v>
      </c>
      <c r="L79" s="24">
        <v>581</v>
      </c>
      <c r="M79" s="24">
        <v>630</v>
      </c>
      <c r="N79" s="24">
        <v>644</v>
      </c>
      <c r="O79" s="24">
        <v>670</v>
      </c>
      <c r="P79" s="24">
        <v>968</v>
      </c>
      <c r="Q79" s="24">
        <v>1151</v>
      </c>
      <c r="R79" s="24">
        <v>1497</v>
      </c>
      <c r="S79" s="24">
        <v>1048</v>
      </c>
      <c r="T79" s="24">
        <v>1200</v>
      </c>
      <c r="U79" s="24">
        <v>1364</v>
      </c>
      <c r="V79" s="24">
        <v>1178</v>
      </c>
      <c r="W79" s="24">
        <v>857</v>
      </c>
      <c r="X79" s="24">
        <v>348</v>
      </c>
      <c r="Y79" s="24">
        <v>112</v>
      </c>
      <c r="Z79" s="24">
        <v>19</v>
      </c>
      <c r="AA79" s="24">
        <v>51</v>
      </c>
      <c r="AB79" s="26">
        <v>1404</v>
      </c>
      <c r="AC79" s="1">
        <v>7377</v>
      </c>
      <c r="AD79" s="1">
        <v>6126</v>
      </c>
    </row>
    <row r="80" spans="2:30" s="12" customFormat="1" ht="12.75" customHeight="1">
      <c r="B80" s="22"/>
      <c r="C80" s="2"/>
      <c r="D80" s="23" t="s">
        <v>11</v>
      </c>
      <c r="E80" s="46">
        <v>6949</v>
      </c>
      <c r="F80" s="51">
        <v>211</v>
      </c>
      <c r="G80" s="51">
        <v>231</v>
      </c>
      <c r="H80" s="51">
        <v>278</v>
      </c>
      <c r="I80" s="51">
        <v>269</v>
      </c>
      <c r="J80" s="51">
        <v>134</v>
      </c>
      <c r="K80" s="51">
        <v>245</v>
      </c>
      <c r="L80" s="51">
        <v>299</v>
      </c>
      <c r="M80" s="51">
        <v>336</v>
      </c>
      <c r="N80" s="51">
        <v>335</v>
      </c>
      <c r="O80" s="51">
        <v>343</v>
      </c>
      <c r="P80" s="51">
        <v>491</v>
      </c>
      <c r="Q80" s="51">
        <v>586</v>
      </c>
      <c r="R80" s="51">
        <v>752</v>
      </c>
      <c r="S80" s="51">
        <v>485</v>
      </c>
      <c r="T80" s="51">
        <v>515</v>
      </c>
      <c r="U80" s="51">
        <v>568</v>
      </c>
      <c r="V80" s="51">
        <v>454</v>
      </c>
      <c r="W80" s="51">
        <v>274</v>
      </c>
      <c r="X80" s="51">
        <v>84</v>
      </c>
      <c r="Y80" s="51">
        <v>25</v>
      </c>
      <c r="Z80" s="51">
        <v>2</v>
      </c>
      <c r="AA80" s="48">
        <v>32</v>
      </c>
      <c r="AB80" s="1">
        <v>720</v>
      </c>
      <c r="AC80" s="1">
        <v>3790</v>
      </c>
      <c r="AD80" s="1">
        <v>2407</v>
      </c>
    </row>
    <row r="81" spans="2:30" s="12" customFormat="1" ht="12.75" customHeight="1">
      <c r="B81" s="22"/>
      <c r="C81" s="2"/>
      <c r="D81" s="23" t="s">
        <v>12</v>
      </c>
      <c r="E81" s="46">
        <v>8009</v>
      </c>
      <c r="F81" s="51">
        <v>195</v>
      </c>
      <c r="G81" s="51">
        <v>208</v>
      </c>
      <c r="H81" s="51">
        <v>281</v>
      </c>
      <c r="I81" s="51">
        <v>254</v>
      </c>
      <c r="J81" s="51">
        <v>118</v>
      </c>
      <c r="K81" s="51">
        <v>216</v>
      </c>
      <c r="L81" s="51">
        <v>282</v>
      </c>
      <c r="M81" s="51">
        <v>294</v>
      </c>
      <c r="N81" s="51">
        <v>309</v>
      </c>
      <c r="O81" s="51">
        <v>327</v>
      </c>
      <c r="P81" s="51">
        <v>477</v>
      </c>
      <c r="Q81" s="51">
        <v>565</v>
      </c>
      <c r="R81" s="51">
        <v>745</v>
      </c>
      <c r="S81" s="51">
        <v>563</v>
      </c>
      <c r="T81" s="51">
        <v>685</v>
      </c>
      <c r="U81" s="51">
        <v>796</v>
      </c>
      <c r="V81" s="51">
        <v>724</v>
      </c>
      <c r="W81" s="51">
        <v>583</v>
      </c>
      <c r="X81" s="51">
        <v>264</v>
      </c>
      <c r="Y81" s="51">
        <v>87</v>
      </c>
      <c r="Z81" s="51">
        <v>17</v>
      </c>
      <c r="AA81" s="48">
        <v>19</v>
      </c>
      <c r="AB81" s="1">
        <v>684</v>
      </c>
      <c r="AC81" s="1">
        <v>3587</v>
      </c>
      <c r="AD81" s="1">
        <v>3719</v>
      </c>
    </row>
    <row r="82" spans="2:30" s="12" customFormat="1" ht="12.75" customHeight="1">
      <c r="B82" s="22"/>
      <c r="C82" s="2" t="s">
        <v>9</v>
      </c>
      <c r="D82" s="23" t="s">
        <v>10</v>
      </c>
      <c r="E82" s="21">
        <v>8237</v>
      </c>
      <c r="F82" s="24">
        <v>218</v>
      </c>
      <c r="G82" s="24">
        <v>208</v>
      </c>
      <c r="H82" s="24">
        <v>298</v>
      </c>
      <c r="I82" s="24">
        <v>310</v>
      </c>
      <c r="J82" s="24">
        <v>132</v>
      </c>
      <c r="K82" s="24">
        <v>229</v>
      </c>
      <c r="L82" s="24">
        <v>311</v>
      </c>
      <c r="M82" s="24">
        <v>352</v>
      </c>
      <c r="N82" s="24">
        <v>339</v>
      </c>
      <c r="O82" s="24">
        <v>351</v>
      </c>
      <c r="P82" s="24">
        <v>537</v>
      </c>
      <c r="Q82" s="24">
        <v>649</v>
      </c>
      <c r="R82" s="24">
        <v>827</v>
      </c>
      <c r="S82" s="24">
        <v>598</v>
      </c>
      <c r="T82" s="24">
        <v>712</v>
      </c>
      <c r="U82" s="24">
        <v>790</v>
      </c>
      <c r="V82" s="24">
        <v>640</v>
      </c>
      <c r="W82" s="24">
        <v>463</v>
      </c>
      <c r="X82" s="24">
        <v>166</v>
      </c>
      <c r="Y82" s="24">
        <v>53</v>
      </c>
      <c r="Z82" s="24">
        <v>14</v>
      </c>
      <c r="AA82" s="24">
        <v>40</v>
      </c>
      <c r="AB82" s="26">
        <v>724</v>
      </c>
      <c r="AC82" s="1">
        <v>4037</v>
      </c>
      <c r="AD82" s="1">
        <v>3436</v>
      </c>
    </row>
    <row r="83" spans="2:30" s="12" customFormat="1" ht="12.75" customHeight="1">
      <c r="B83" s="22"/>
      <c r="C83" s="2"/>
      <c r="D83" s="23" t="s">
        <v>11</v>
      </c>
      <c r="E83" s="46">
        <v>3801</v>
      </c>
      <c r="F83" s="1">
        <v>106</v>
      </c>
      <c r="G83" s="1">
        <v>114</v>
      </c>
      <c r="H83" s="1">
        <v>149</v>
      </c>
      <c r="I83" s="1">
        <v>168</v>
      </c>
      <c r="J83" s="1">
        <v>74</v>
      </c>
      <c r="K83" s="1">
        <v>109</v>
      </c>
      <c r="L83" s="1">
        <v>157</v>
      </c>
      <c r="M83" s="1">
        <v>195</v>
      </c>
      <c r="N83" s="1">
        <v>177</v>
      </c>
      <c r="O83" s="1">
        <v>169</v>
      </c>
      <c r="P83" s="1">
        <v>262</v>
      </c>
      <c r="Q83" s="1">
        <v>333</v>
      </c>
      <c r="R83" s="1">
        <v>397</v>
      </c>
      <c r="S83" s="1">
        <v>280</v>
      </c>
      <c r="T83" s="1">
        <v>307</v>
      </c>
      <c r="U83" s="1">
        <v>322</v>
      </c>
      <c r="V83" s="1">
        <v>253</v>
      </c>
      <c r="W83" s="1">
        <v>150</v>
      </c>
      <c r="X83" s="1">
        <v>41</v>
      </c>
      <c r="Y83" s="1">
        <v>14</v>
      </c>
      <c r="Z83" s="1">
        <v>2</v>
      </c>
      <c r="AA83" s="48">
        <v>22</v>
      </c>
      <c r="AB83" s="1">
        <v>369</v>
      </c>
      <c r="AC83" s="1">
        <v>2041</v>
      </c>
      <c r="AD83" s="1">
        <v>1369</v>
      </c>
    </row>
    <row r="84" spans="2:30" s="12" customFormat="1" ht="12.75" customHeight="1">
      <c r="B84" s="22"/>
      <c r="C84" s="2"/>
      <c r="D84" s="23" t="s">
        <v>12</v>
      </c>
      <c r="E84" s="46">
        <v>4436</v>
      </c>
      <c r="F84" s="1">
        <v>112</v>
      </c>
      <c r="G84" s="1">
        <v>94</v>
      </c>
      <c r="H84" s="1">
        <v>149</v>
      </c>
      <c r="I84" s="1">
        <v>142</v>
      </c>
      <c r="J84" s="1">
        <v>58</v>
      </c>
      <c r="K84" s="1">
        <v>120</v>
      </c>
      <c r="L84" s="1">
        <v>154</v>
      </c>
      <c r="M84" s="1">
        <v>157</v>
      </c>
      <c r="N84" s="1">
        <v>162</v>
      </c>
      <c r="O84" s="1">
        <v>182</v>
      </c>
      <c r="P84" s="1">
        <v>275</v>
      </c>
      <c r="Q84" s="1">
        <v>316</v>
      </c>
      <c r="R84" s="1">
        <v>430</v>
      </c>
      <c r="S84" s="1">
        <v>318</v>
      </c>
      <c r="T84" s="1">
        <v>405</v>
      </c>
      <c r="U84" s="1">
        <v>468</v>
      </c>
      <c r="V84" s="1">
        <v>387</v>
      </c>
      <c r="W84" s="1">
        <v>313</v>
      </c>
      <c r="X84" s="1">
        <v>125</v>
      </c>
      <c r="Y84" s="1">
        <v>39</v>
      </c>
      <c r="Z84" s="1">
        <v>12</v>
      </c>
      <c r="AA84" s="48">
        <v>18</v>
      </c>
      <c r="AB84" s="1">
        <v>355</v>
      </c>
      <c r="AC84" s="1">
        <v>1996</v>
      </c>
      <c r="AD84" s="1">
        <v>2067</v>
      </c>
    </row>
    <row r="85" spans="2:30" s="12" customFormat="1" ht="12.75" customHeight="1">
      <c r="B85" s="22"/>
      <c r="C85" s="2" t="s">
        <v>47</v>
      </c>
      <c r="D85" s="23" t="s">
        <v>10</v>
      </c>
      <c r="E85" s="21">
        <v>6721</v>
      </c>
      <c r="F85" s="24">
        <v>188</v>
      </c>
      <c r="G85" s="24">
        <v>231</v>
      </c>
      <c r="H85" s="24">
        <v>261</v>
      </c>
      <c r="I85" s="24">
        <v>213</v>
      </c>
      <c r="J85" s="24">
        <v>120</v>
      </c>
      <c r="K85" s="24">
        <v>232</v>
      </c>
      <c r="L85" s="24">
        <v>270</v>
      </c>
      <c r="M85" s="24">
        <v>278</v>
      </c>
      <c r="N85" s="24">
        <v>305</v>
      </c>
      <c r="O85" s="24">
        <v>319</v>
      </c>
      <c r="P85" s="24">
        <v>431</v>
      </c>
      <c r="Q85" s="24">
        <v>502</v>
      </c>
      <c r="R85" s="24">
        <v>670</v>
      </c>
      <c r="S85" s="24">
        <v>450</v>
      </c>
      <c r="T85" s="24">
        <v>488</v>
      </c>
      <c r="U85" s="24">
        <v>574</v>
      </c>
      <c r="V85" s="24">
        <v>538</v>
      </c>
      <c r="W85" s="24">
        <v>394</v>
      </c>
      <c r="X85" s="24">
        <v>182</v>
      </c>
      <c r="Y85" s="24">
        <v>59</v>
      </c>
      <c r="Z85" s="24">
        <v>5</v>
      </c>
      <c r="AA85" s="24">
        <v>11</v>
      </c>
      <c r="AB85" s="26">
        <v>680</v>
      </c>
      <c r="AC85" s="1">
        <v>3340</v>
      </c>
      <c r="AD85" s="1">
        <v>2690</v>
      </c>
    </row>
    <row r="86" spans="2:30" s="12" customFormat="1" ht="12.75" customHeight="1">
      <c r="B86" s="22"/>
      <c r="C86" s="2"/>
      <c r="D86" s="23" t="s">
        <v>11</v>
      </c>
      <c r="E86" s="46">
        <v>3148</v>
      </c>
      <c r="F86" s="1">
        <v>105</v>
      </c>
      <c r="G86" s="1">
        <v>117</v>
      </c>
      <c r="H86" s="1">
        <v>129</v>
      </c>
      <c r="I86" s="1">
        <v>101</v>
      </c>
      <c r="J86" s="1">
        <v>60</v>
      </c>
      <c r="K86" s="1">
        <v>136</v>
      </c>
      <c r="L86" s="1">
        <v>142</v>
      </c>
      <c r="M86" s="1">
        <v>141</v>
      </c>
      <c r="N86" s="1">
        <v>158</v>
      </c>
      <c r="O86" s="1">
        <v>174</v>
      </c>
      <c r="P86" s="1">
        <v>229</v>
      </c>
      <c r="Q86" s="1">
        <v>253</v>
      </c>
      <c r="R86" s="1">
        <v>355</v>
      </c>
      <c r="S86" s="1">
        <v>205</v>
      </c>
      <c r="T86" s="1">
        <v>208</v>
      </c>
      <c r="U86" s="1">
        <v>246</v>
      </c>
      <c r="V86" s="1">
        <v>201</v>
      </c>
      <c r="W86" s="1">
        <v>124</v>
      </c>
      <c r="X86" s="1">
        <v>43</v>
      </c>
      <c r="Y86" s="1">
        <v>11</v>
      </c>
      <c r="Z86" s="1">
        <v>0</v>
      </c>
      <c r="AA86" s="3">
        <v>10</v>
      </c>
      <c r="AB86" s="1">
        <v>351</v>
      </c>
      <c r="AC86" s="1">
        <v>1749</v>
      </c>
      <c r="AD86" s="1">
        <v>1038</v>
      </c>
    </row>
    <row r="87" spans="2:30" s="12" customFormat="1" ht="12.75" customHeight="1">
      <c r="B87" s="22"/>
      <c r="C87" s="2"/>
      <c r="D87" s="23" t="s">
        <v>12</v>
      </c>
      <c r="E87" s="46">
        <v>3573</v>
      </c>
      <c r="F87" s="1">
        <v>83</v>
      </c>
      <c r="G87" s="1">
        <v>114</v>
      </c>
      <c r="H87" s="1">
        <v>132</v>
      </c>
      <c r="I87" s="1">
        <v>112</v>
      </c>
      <c r="J87" s="1">
        <v>60</v>
      </c>
      <c r="K87" s="1">
        <v>96</v>
      </c>
      <c r="L87" s="1">
        <v>128</v>
      </c>
      <c r="M87" s="1">
        <v>137</v>
      </c>
      <c r="N87" s="1">
        <v>147</v>
      </c>
      <c r="O87" s="1">
        <v>145</v>
      </c>
      <c r="P87" s="1">
        <v>202</v>
      </c>
      <c r="Q87" s="1">
        <v>249</v>
      </c>
      <c r="R87" s="1">
        <v>315</v>
      </c>
      <c r="S87" s="1">
        <v>245</v>
      </c>
      <c r="T87" s="1">
        <v>280</v>
      </c>
      <c r="U87" s="1">
        <v>328</v>
      </c>
      <c r="V87" s="1">
        <v>337</v>
      </c>
      <c r="W87" s="1">
        <v>270</v>
      </c>
      <c r="X87" s="1">
        <v>139</v>
      </c>
      <c r="Y87" s="1">
        <v>48</v>
      </c>
      <c r="Z87" s="1">
        <v>5</v>
      </c>
      <c r="AA87" s="3">
        <v>1</v>
      </c>
      <c r="AB87" s="1">
        <v>329</v>
      </c>
      <c r="AC87" s="1">
        <v>1591</v>
      </c>
      <c r="AD87" s="1">
        <v>1652</v>
      </c>
    </row>
    <row r="88" spans="2:30" s="12" customFormat="1" ht="12.75" customHeight="1">
      <c r="B88" s="22" t="s">
        <v>46</v>
      </c>
      <c r="C88" s="2"/>
      <c r="D88" s="23" t="s">
        <v>10</v>
      </c>
      <c r="E88" s="21">
        <v>21308</v>
      </c>
      <c r="F88" s="1">
        <v>728</v>
      </c>
      <c r="G88" s="1">
        <v>777</v>
      </c>
      <c r="H88" s="1">
        <v>836</v>
      </c>
      <c r="I88" s="1">
        <v>843</v>
      </c>
      <c r="J88" s="1">
        <v>329</v>
      </c>
      <c r="K88" s="1">
        <v>787</v>
      </c>
      <c r="L88" s="1">
        <v>977</v>
      </c>
      <c r="M88" s="1">
        <v>1063</v>
      </c>
      <c r="N88" s="1">
        <v>924</v>
      </c>
      <c r="O88" s="1">
        <v>988</v>
      </c>
      <c r="P88" s="1">
        <v>1384</v>
      </c>
      <c r="Q88" s="1">
        <v>1780</v>
      </c>
      <c r="R88" s="1">
        <v>2313</v>
      </c>
      <c r="S88" s="1">
        <v>1473</v>
      </c>
      <c r="T88" s="1">
        <v>1479</v>
      </c>
      <c r="U88" s="1">
        <v>1661</v>
      </c>
      <c r="V88" s="1">
        <v>1366</v>
      </c>
      <c r="W88" s="1">
        <v>940</v>
      </c>
      <c r="X88" s="1">
        <v>478</v>
      </c>
      <c r="Y88" s="1">
        <v>153</v>
      </c>
      <c r="Z88" s="1">
        <v>25</v>
      </c>
      <c r="AA88" s="1">
        <v>4</v>
      </c>
      <c r="AB88" s="26">
        <v>2341</v>
      </c>
      <c r="AC88" s="1">
        <v>11388</v>
      </c>
      <c r="AD88" s="1">
        <v>7575</v>
      </c>
    </row>
    <row r="89" spans="2:30" s="12" customFormat="1" ht="12.75" customHeight="1">
      <c r="B89" s="22"/>
      <c r="C89" s="2"/>
      <c r="D89" s="23" t="s">
        <v>11</v>
      </c>
      <c r="E89" s="46">
        <v>10210</v>
      </c>
      <c r="F89" s="47">
        <v>371</v>
      </c>
      <c r="G89" s="47">
        <v>397</v>
      </c>
      <c r="H89" s="47">
        <v>423</v>
      </c>
      <c r="I89" s="47">
        <v>438</v>
      </c>
      <c r="J89" s="47">
        <v>178</v>
      </c>
      <c r="K89" s="47">
        <v>433</v>
      </c>
      <c r="L89" s="47">
        <v>527</v>
      </c>
      <c r="M89" s="47">
        <v>543</v>
      </c>
      <c r="N89" s="47">
        <v>446</v>
      </c>
      <c r="O89" s="47">
        <v>535</v>
      </c>
      <c r="P89" s="47">
        <v>734</v>
      </c>
      <c r="Q89" s="47">
        <v>953</v>
      </c>
      <c r="R89" s="47">
        <v>1219</v>
      </c>
      <c r="S89" s="47">
        <v>730</v>
      </c>
      <c r="T89" s="47">
        <v>665</v>
      </c>
      <c r="U89" s="47">
        <v>665</v>
      </c>
      <c r="V89" s="47">
        <v>526</v>
      </c>
      <c r="W89" s="47">
        <v>276</v>
      </c>
      <c r="X89" s="47">
        <v>120</v>
      </c>
      <c r="Y89" s="47">
        <v>27</v>
      </c>
      <c r="Z89" s="47">
        <v>1</v>
      </c>
      <c r="AA89" s="48">
        <v>3</v>
      </c>
      <c r="AB89" s="1">
        <v>1191</v>
      </c>
      <c r="AC89" s="1">
        <v>6006</v>
      </c>
      <c r="AD89" s="1">
        <v>3010</v>
      </c>
    </row>
    <row r="90" spans="2:30" s="12" customFormat="1" ht="12.75" customHeight="1">
      <c r="B90" s="22"/>
      <c r="C90" s="2"/>
      <c r="D90" s="23" t="s">
        <v>12</v>
      </c>
      <c r="E90" s="46">
        <v>11098</v>
      </c>
      <c r="F90" s="47">
        <v>357</v>
      </c>
      <c r="G90" s="47">
        <v>380</v>
      </c>
      <c r="H90" s="47">
        <v>413</v>
      </c>
      <c r="I90" s="47">
        <v>405</v>
      </c>
      <c r="J90" s="47">
        <v>151</v>
      </c>
      <c r="K90" s="47">
        <v>354</v>
      </c>
      <c r="L90" s="47">
        <v>450</v>
      </c>
      <c r="M90" s="47">
        <v>520</v>
      </c>
      <c r="N90" s="47">
        <v>478</v>
      </c>
      <c r="O90" s="47">
        <v>453</v>
      </c>
      <c r="P90" s="47">
        <v>650</v>
      </c>
      <c r="Q90" s="47">
        <v>827</v>
      </c>
      <c r="R90" s="47">
        <v>1094</v>
      </c>
      <c r="S90" s="47">
        <v>743</v>
      </c>
      <c r="T90" s="47">
        <v>814</v>
      </c>
      <c r="U90" s="47">
        <v>996</v>
      </c>
      <c r="V90" s="47">
        <v>840</v>
      </c>
      <c r="W90" s="47">
        <v>664</v>
      </c>
      <c r="X90" s="47">
        <v>358</v>
      </c>
      <c r="Y90" s="47">
        <v>126</v>
      </c>
      <c r="Z90" s="47">
        <v>24</v>
      </c>
      <c r="AA90" s="48">
        <v>1</v>
      </c>
      <c r="AB90" s="1">
        <v>1150</v>
      </c>
      <c r="AC90" s="1">
        <v>5382</v>
      </c>
      <c r="AD90" s="1">
        <v>4565</v>
      </c>
    </row>
    <row r="91" spans="2:30" s="12" customFormat="1" ht="12.75" customHeight="1">
      <c r="B91" s="22"/>
      <c r="C91" s="2" t="s">
        <v>62</v>
      </c>
      <c r="D91" s="23" t="s">
        <v>10</v>
      </c>
      <c r="E91" s="21">
        <v>2322</v>
      </c>
      <c r="F91" s="24">
        <v>63</v>
      </c>
      <c r="G91" s="24">
        <v>70</v>
      </c>
      <c r="H91" s="24">
        <v>96</v>
      </c>
      <c r="I91" s="24">
        <v>101</v>
      </c>
      <c r="J91" s="24">
        <v>27</v>
      </c>
      <c r="K91" s="24">
        <v>69</v>
      </c>
      <c r="L91" s="24">
        <v>100</v>
      </c>
      <c r="M91" s="24">
        <v>112</v>
      </c>
      <c r="N91" s="24">
        <v>85</v>
      </c>
      <c r="O91" s="24">
        <v>92</v>
      </c>
      <c r="P91" s="24">
        <v>162</v>
      </c>
      <c r="Q91" s="24">
        <v>198</v>
      </c>
      <c r="R91" s="24">
        <v>241</v>
      </c>
      <c r="S91" s="24">
        <v>170</v>
      </c>
      <c r="T91" s="24">
        <v>164</v>
      </c>
      <c r="U91" s="24">
        <v>218</v>
      </c>
      <c r="V91" s="24">
        <v>173</v>
      </c>
      <c r="W91" s="24">
        <v>109</v>
      </c>
      <c r="X91" s="24">
        <v>51</v>
      </c>
      <c r="Y91" s="24">
        <v>18</v>
      </c>
      <c r="Z91" s="24">
        <v>3</v>
      </c>
      <c r="AA91" s="24">
        <v>0</v>
      </c>
      <c r="AB91" s="26">
        <v>229</v>
      </c>
      <c r="AC91" s="1">
        <v>1187</v>
      </c>
      <c r="AD91" s="1">
        <v>906</v>
      </c>
    </row>
    <row r="92" spans="2:30" s="12" customFormat="1" ht="12.75" customHeight="1">
      <c r="B92" s="22"/>
      <c r="C92" s="2"/>
      <c r="D92" s="23" t="s">
        <v>11</v>
      </c>
      <c r="E92" s="46">
        <v>1131</v>
      </c>
      <c r="F92" s="1">
        <v>36</v>
      </c>
      <c r="G92" s="1">
        <v>28</v>
      </c>
      <c r="H92" s="1">
        <v>46</v>
      </c>
      <c r="I92" s="1">
        <v>61</v>
      </c>
      <c r="J92" s="1">
        <v>22</v>
      </c>
      <c r="K92" s="1">
        <v>32</v>
      </c>
      <c r="L92" s="1">
        <v>57</v>
      </c>
      <c r="M92" s="1">
        <v>61</v>
      </c>
      <c r="N92" s="1">
        <v>41</v>
      </c>
      <c r="O92" s="1">
        <v>51</v>
      </c>
      <c r="P92" s="1">
        <v>85</v>
      </c>
      <c r="Q92" s="1">
        <v>111</v>
      </c>
      <c r="R92" s="1">
        <v>132</v>
      </c>
      <c r="S92" s="1">
        <v>77</v>
      </c>
      <c r="T92" s="1">
        <v>75</v>
      </c>
      <c r="U92" s="1">
        <v>91</v>
      </c>
      <c r="V92" s="1">
        <v>70</v>
      </c>
      <c r="W92" s="1">
        <v>30</v>
      </c>
      <c r="X92" s="1">
        <v>18</v>
      </c>
      <c r="Y92" s="1">
        <v>7</v>
      </c>
      <c r="Z92" s="1">
        <v>0</v>
      </c>
      <c r="AA92" s="48">
        <v>0</v>
      </c>
      <c r="AB92" s="1">
        <v>110</v>
      </c>
      <c r="AC92" s="1">
        <v>653</v>
      </c>
      <c r="AD92" s="1">
        <v>368</v>
      </c>
    </row>
    <row r="93" spans="2:30" s="12" customFormat="1" ht="12.75" customHeight="1">
      <c r="B93" s="22"/>
      <c r="C93" s="2"/>
      <c r="D93" s="23" t="s">
        <v>12</v>
      </c>
      <c r="E93" s="46">
        <v>1191</v>
      </c>
      <c r="F93" s="1">
        <v>27</v>
      </c>
      <c r="G93" s="1">
        <v>42</v>
      </c>
      <c r="H93" s="1">
        <v>50</v>
      </c>
      <c r="I93" s="1">
        <v>40</v>
      </c>
      <c r="J93" s="1">
        <v>5</v>
      </c>
      <c r="K93" s="1">
        <v>37</v>
      </c>
      <c r="L93" s="1">
        <v>43</v>
      </c>
      <c r="M93" s="1">
        <v>51</v>
      </c>
      <c r="N93" s="1">
        <v>44</v>
      </c>
      <c r="O93" s="1">
        <v>41</v>
      </c>
      <c r="P93" s="1">
        <v>77</v>
      </c>
      <c r="Q93" s="1">
        <v>87</v>
      </c>
      <c r="R93" s="1">
        <v>109</v>
      </c>
      <c r="S93" s="1">
        <v>93</v>
      </c>
      <c r="T93" s="1">
        <v>89</v>
      </c>
      <c r="U93" s="1">
        <v>127</v>
      </c>
      <c r="V93" s="1">
        <v>103</v>
      </c>
      <c r="W93" s="1">
        <v>79</v>
      </c>
      <c r="X93" s="1">
        <v>33</v>
      </c>
      <c r="Y93" s="1">
        <v>11</v>
      </c>
      <c r="Z93" s="51">
        <v>3</v>
      </c>
      <c r="AA93" s="48">
        <v>0</v>
      </c>
      <c r="AB93" s="1">
        <v>119</v>
      </c>
      <c r="AC93" s="1">
        <v>534</v>
      </c>
      <c r="AD93" s="1">
        <v>538</v>
      </c>
    </row>
    <row r="94" spans="2:30" s="12" customFormat="1" ht="12.75" customHeight="1">
      <c r="B94" s="22"/>
      <c r="C94" s="2" t="s">
        <v>63</v>
      </c>
      <c r="D94" s="23" t="s">
        <v>10</v>
      </c>
      <c r="E94" s="21">
        <v>3092</v>
      </c>
      <c r="F94" s="24">
        <v>94</v>
      </c>
      <c r="G94" s="24">
        <v>82</v>
      </c>
      <c r="H94" s="24">
        <v>109</v>
      </c>
      <c r="I94" s="24">
        <v>69</v>
      </c>
      <c r="J94" s="24">
        <v>30</v>
      </c>
      <c r="K94" s="24">
        <v>109</v>
      </c>
      <c r="L94" s="24">
        <v>148</v>
      </c>
      <c r="M94" s="24">
        <v>155</v>
      </c>
      <c r="N94" s="24">
        <v>122</v>
      </c>
      <c r="O94" s="24">
        <v>114</v>
      </c>
      <c r="P94" s="24">
        <v>190</v>
      </c>
      <c r="Q94" s="24">
        <v>304</v>
      </c>
      <c r="R94" s="24">
        <v>362</v>
      </c>
      <c r="S94" s="24">
        <v>240</v>
      </c>
      <c r="T94" s="24">
        <v>229</v>
      </c>
      <c r="U94" s="24">
        <v>240</v>
      </c>
      <c r="V94" s="24">
        <v>237</v>
      </c>
      <c r="W94" s="24">
        <v>144</v>
      </c>
      <c r="X94" s="24">
        <v>81</v>
      </c>
      <c r="Y94" s="24">
        <v>26</v>
      </c>
      <c r="Z94" s="24">
        <v>7</v>
      </c>
      <c r="AA94" s="24">
        <v>0</v>
      </c>
      <c r="AB94" s="26">
        <v>285</v>
      </c>
      <c r="AC94" s="1">
        <v>1603</v>
      </c>
      <c r="AD94" s="1">
        <v>1204</v>
      </c>
    </row>
    <row r="95" spans="2:30" s="12" customFormat="1" ht="12.75" customHeight="1">
      <c r="B95" s="22"/>
      <c r="C95" s="2"/>
      <c r="D95" s="23" t="s">
        <v>11</v>
      </c>
      <c r="E95" s="46">
        <v>1487</v>
      </c>
      <c r="F95" s="1">
        <v>52</v>
      </c>
      <c r="G95" s="1">
        <v>41</v>
      </c>
      <c r="H95" s="1">
        <v>65</v>
      </c>
      <c r="I95" s="1">
        <v>35</v>
      </c>
      <c r="J95" s="1">
        <v>15</v>
      </c>
      <c r="K95" s="1">
        <v>72</v>
      </c>
      <c r="L95" s="1">
        <v>82</v>
      </c>
      <c r="M95" s="1">
        <v>84</v>
      </c>
      <c r="N95" s="1">
        <v>56</v>
      </c>
      <c r="O95" s="1">
        <v>57</v>
      </c>
      <c r="P95" s="1">
        <v>91</v>
      </c>
      <c r="Q95" s="1">
        <v>158</v>
      </c>
      <c r="R95" s="1">
        <v>188</v>
      </c>
      <c r="S95" s="1">
        <v>125</v>
      </c>
      <c r="T95" s="1">
        <v>104</v>
      </c>
      <c r="U95" s="1">
        <v>111</v>
      </c>
      <c r="V95" s="1">
        <v>84</v>
      </c>
      <c r="W95" s="1">
        <v>43</v>
      </c>
      <c r="X95" s="1">
        <v>19</v>
      </c>
      <c r="Y95" s="1">
        <v>5</v>
      </c>
      <c r="Z95" s="51">
        <v>0</v>
      </c>
      <c r="AA95" s="48">
        <v>0</v>
      </c>
      <c r="AB95" s="1">
        <v>158</v>
      </c>
      <c r="AC95" s="1">
        <v>838</v>
      </c>
      <c r="AD95" s="1">
        <v>491</v>
      </c>
    </row>
    <row r="96" spans="2:30" s="12" customFormat="1" ht="12.75" customHeight="1">
      <c r="B96" s="22"/>
      <c r="C96" s="2"/>
      <c r="D96" s="23" t="s">
        <v>12</v>
      </c>
      <c r="E96" s="46">
        <v>1605</v>
      </c>
      <c r="F96" s="1">
        <v>42</v>
      </c>
      <c r="G96" s="1">
        <v>41</v>
      </c>
      <c r="H96" s="1">
        <v>44</v>
      </c>
      <c r="I96" s="1">
        <v>34</v>
      </c>
      <c r="J96" s="1">
        <v>15</v>
      </c>
      <c r="K96" s="1">
        <v>37</v>
      </c>
      <c r="L96" s="1">
        <v>66</v>
      </c>
      <c r="M96" s="1">
        <v>71</v>
      </c>
      <c r="N96" s="1">
        <v>66</v>
      </c>
      <c r="O96" s="1">
        <v>57</v>
      </c>
      <c r="P96" s="1">
        <v>99</v>
      </c>
      <c r="Q96" s="1">
        <v>146</v>
      </c>
      <c r="R96" s="1">
        <v>174</v>
      </c>
      <c r="S96" s="1">
        <v>115</v>
      </c>
      <c r="T96" s="1">
        <v>125</v>
      </c>
      <c r="U96" s="1">
        <v>129</v>
      </c>
      <c r="V96" s="1">
        <v>153</v>
      </c>
      <c r="W96" s="1">
        <v>101</v>
      </c>
      <c r="X96" s="1">
        <v>62</v>
      </c>
      <c r="Y96" s="1">
        <v>21</v>
      </c>
      <c r="Z96" s="1">
        <v>7</v>
      </c>
      <c r="AA96" s="48">
        <v>0</v>
      </c>
      <c r="AB96" s="1">
        <v>127</v>
      </c>
      <c r="AC96" s="1">
        <v>765</v>
      </c>
      <c r="AD96" s="1">
        <v>713</v>
      </c>
    </row>
    <row r="97" spans="2:30" s="12" customFormat="1" ht="12.75" customHeight="1">
      <c r="B97" s="22"/>
      <c r="C97" s="2" t="s">
        <v>64</v>
      </c>
      <c r="D97" s="23" t="s">
        <v>10</v>
      </c>
      <c r="E97" s="21">
        <v>636</v>
      </c>
      <c r="F97" s="24">
        <v>16</v>
      </c>
      <c r="G97" s="24">
        <v>25</v>
      </c>
      <c r="H97" s="24">
        <v>22</v>
      </c>
      <c r="I97" s="24">
        <v>10</v>
      </c>
      <c r="J97" s="24">
        <v>5</v>
      </c>
      <c r="K97" s="24">
        <v>18</v>
      </c>
      <c r="L97" s="24">
        <v>14</v>
      </c>
      <c r="M97" s="24">
        <v>22</v>
      </c>
      <c r="N97" s="24">
        <v>23</v>
      </c>
      <c r="O97" s="24">
        <v>25</v>
      </c>
      <c r="P97" s="24">
        <v>36</v>
      </c>
      <c r="Q97" s="24">
        <v>51</v>
      </c>
      <c r="R97" s="24">
        <v>72</v>
      </c>
      <c r="S97" s="24">
        <v>62</v>
      </c>
      <c r="T97" s="24">
        <v>69</v>
      </c>
      <c r="U97" s="24">
        <v>65</v>
      </c>
      <c r="V97" s="24">
        <v>51</v>
      </c>
      <c r="W97" s="24">
        <v>33</v>
      </c>
      <c r="X97" s="24">
        <v>14</v>
      </c>
      <c r="Y97" s="24">
        <v>3</v>
      </c>
      <c r="Z97" s="24">
        <v>0</v>
      </c>
      <c r="AA97" s="24">
        <v>0</v>
      </c>
      <c r="AB97" s="26">
        <v>63</v>
      </c>
      <c r="AC97" s="1">
        <v>276</v>
      </c>
      <c r="AD97" s="1">
        <v>297</v>
      </c>
    </row>
    <row r="98" spans="2:30" s="12" customFormat="1" ht="12.75" customHeight="1">
      <c r="B98" s="22"/>
      <c r="C98" s="2"/>
      <c r="D98" s="23" t="s">
        <v>11</v>
      </c>
      <c r="E98" s="46">
        <v>306</v>
      </c>
      <c r="F98" s="1">
        <v>7</v>
      </c>
      <c r="G98" s="1">
        <v>11</v>
      </c>
      <c r="H98" s="1">
        <v>13</v>
      </c>
      <c r="I98" s="1">
        <v>5</v>
      </c>
      <c r="J98" s="1">
        <v>1</v>
      </c>
      <c r="K98" s="1">
        <v>12</v>
      </c>
      <c r="L98" s="1">
        <v>6</v>
      </c>
      <c r="M98" s="1">
        <v>9</v>
      </c>
      <c r="N98" s="1">
        <v>12</v>
      </c>
      <c r="O98" s="1">
        <v>14</v>
      </c>
      <c r="P98" s="1">
        <v>19</v>
      </c>
      <c r="Q98" s="1">
        <v>30</v>
      </c>
      <c r="R98" s="1">
        <v>39</v>
      </c>
      <c r="S98" s="1">
        <v>33</v>
      </c>
      <c r="T98" s="1">
        <v>34</v>
      </c>
      <c r="U98" s="1">
        <v>31</v>
      </c>
      <c r="V98" s="1">
        <v>17</v>
      </c>
      <c r="W98" s="1">
        <v>11</v>
      </c>
      <c r="X98" s="1">
        <v>3</v>
      </c>
      <c r="Y98" s="1">
        <v>-1</v>
      </c>
      <c r="Z98" s="51">
        <v>0</v>
      </c>
      <c r="AA98" s="48">
        <v>0</v>
      </c>
      <c r="AB98" s="1">
        <v>31</v>
      </c>
      <c r="AC98" s="1">
        <v>147</v>
      </c>
      <c r="AD98" s="1">
        <v>128</v>
      </c>
    </row>
    <row r="99" spans="2:30" s="12" customFormat="1" ht="12.75" customHeight="1">
      <c r="B99" s="22"/>
      <c r="C99" s="2"/>
      <c r="D99" s="23" t="s">
        <v>12</v>
      </c>
      <c r="E99" s="46">
        <v>330</v>
      </c>
      <c r="F99" s="1">
        <v>9</v>
      </c>
      <c r="G99" s="1">
        <v>14</v>
      </c>
      <c r="H99" s="1">
        <v>9</v>
      </c>
      <c r="I99" s="1">
        <v>5</v>
      </c>
      <c r="J99" s="1">
        <v>4</v>
      </c>
      <c r="K99" s="1">
        <v>6</v>
      </c>
      <c r="L99" s="1">
        <v>8</v>
      </c>
      <c r="M99" s="1">
        <v>13</v>
      </c>
      <c r="N99" s="1">
        <v>11</v>
      </c>
      <c r="O99" s="1">
        <v>11</v>
      </c>
      <c r="P99" s="1">
        <v>17</v>
      </c>
      <c r="Q99" s="1">
        <v>21</v>
      </c>
      <c r="R99" s="1">
        <v>33</v>
      </c>
      <c r="S99" s="1">
        <v>29</v>
      </c>
      <c r="T99" s="1">
        <v>35</v>
      </c>
      <c r="U99" s="1">
        <v>34</v>
      </c>
      <c r="V99" s="1">
        <v>34</v>
      </c>
      <c r="W99" s="1">
        <v>22</v>
      </c>
      <c r="X99" s="1">
        <v>11</v>
      </c>
      <c r="Y99" s="1">
        <v>4</v>
      </c>
      <c r="Z99" s="51">
        <v>0</v>
      </c>
      <c r="AA99" s="48">
        <v>0</v>
      </c>
      <c r="AB99" s="1">
        <v>32</v>
      </c>
      <c r="AC99" s="1">
        <v>129</v>
      </c>
      <c r="AD99" s="1">
        <v>169</v>
      </c>
    </row>
    <row r="100" spans="2:30" s="12" customFormat="1" ht="12.75" customHeight="1">
      <c r="B100" s="22"/>
      <c r="C100" s="4" t="s">
        <v>51</v>
      </c>
      <c r="D100" s="23" t="s">
        <v>10</v>
      </c>
      <c r="E100" s="21">
        <v>15258</v>
      </c>
      <c r="F100" s="24">
        <v>555</v>
      </c>
      <c r="G100" s="24">
        <v>600</v>
      </c>
      <c r="H100" s="24">
        <v>609</v>
      </c>
      <c r="I100" s="24">
        <v>663</v>
      </c>
      <c r="J100" s="24">
        <v>267</v>
      </c>
      <c r="K100" s="24">
        <v>591</v>
      </c>
      <c r="L100" s="24">
        <v>715</v>
      </c>
      <c r="M100" s="24">
        <v>774</v>
      </c>
      <c r="N100" s="24">
        <v>694</v>
      </c>
      <c r="O100" s="24">
        <v>757</v>
      </c>
      <c r="P100" s="24">
        <v>996</v>
      </c>
      <c r="Q100" s="24">
        <v>1227</v>
      </c>
      <c r="R100" s="24">
        <v>1638</v>
      </c>
      <c r="S100" s="24">
        <v>1001</v>
      </c>
      <c r="T100" s="24">
        <v>1017</v>
      </c>
      <c r="U100" s="24">
        <v>1138</v>
      </c>
      <c r="V100" s="24">
        <v>905</v>
      </c>
      <c r="W100" s="24">
        <v>654</v>
      </c>
      <c r="X100" s="24">
        <v>332</v>
      </c>
      <c r="Y100" s="24">
        <v>106</v>
      </c>
      <c r="Z100" s="24">
        <v>15</v>
      </c>
      <c r="AA100" s="24">
        <v>4</v>
      </c>
      <c r="AB100" s="26">
        <v>1764</v>
      </c>
      <c r="AC100" s="1">
        <v>8322</v>
      </c>
      <c r="AD100" s="1">
        <v>5168</v>
      </c>
    </row>
    <row r="101" spans="2:30" s="12" customFormat="1" ht="12.75" customHeight="1">
      <c r="B101" s="22"/>
      <c r="C101" s="2"/>
      <c r="D101" s="23" t="s">
        <v>11</v>
      </c>
      <c r="E101" s="46">
        <v>7286</v>
      </c>
      <c r="F101" s="1">
        <v>276</v>
      </c>
      <c r="G101" s="1">
        <v>317</v>
      </c>
      <c r="H101" s="1">
        <v>299</v>
      </c>
      <c r="I101" s="1">
        <v>337</v>
      </c>
      <c r="J101" s="1">
        <v>140</v>
      </c>
      <c r="K101" s="1">
        <v>317</v>
      </c>
      <c r="L101" s="1">
        <v>382</v>
      </c>
      <c r="M101" s="1">
        <v>389</v>
      </c>
      <c r="N101" s="1">
        <v>337</v>
      </c>
      <c r="O101" s="1">
        <v>413</v>
      </c>
      <c r="P101" s="1">
        <v>539</v>
      </c>
      <c r="Q101" s="1">
        <v>654</v>
      </c>
      <c r="R101" s="1">
        <v>860</v>
      </c>
      <c r="S101" s="1">
        <v>495</v>
      </c>
      <c r="T101" s="1">
        <v>452</v>
      </c>
      <c r="U101" s="1">
        <v>432</v>
      </c>
      <c r="V101" s="1">
        <v>355</v>
      </c>
      <c r="W101" s="1">
        <v>192</v>
      </c>
      <c r="X101" s="1">
        <v>80</v>
      </c>
      <c r="Y101" s="1">
        <v>16</v>
      </c>
      <c r="Z101" s="24">
        <v>1</v>
      </c>
      <c r="AA101" s="3">
        <v>3</v>
      </c>
      <c r="AB101" s="1">
        <v>892</v>
      </c>
      <c r="AC101" s="1">
        <v>4368</v>
      </c>
      <c r="AD101" s="1">
        <v>2023</v>
      </c>
    </row>
    <row r="102" spans="2:30" s="12" customFormat="1" ht="12.75" customHeight="1" thickBot="1">
      <c r="B102" s="22"/>
      <c r="C102" s="2"/>
      <c r="D102" s="23" t="s">
        <v>12</v>
      </c>
      <c r="E102" s="46">
        <v>7972</v>
      </c>
      <c r="F102" s="1">
        <v>279</v>
      </c>
      <c r="G102" s="1">
        <v>283</v>
      </c>
      <c r="H102" s="1">
        <v>310</v>
      </c>
      <c r="I102" s="1">
        <v>326</v>
      </c>
      <c r="J102" s="1">
        <v>127</v>
      </c>
      <c r="K102" s="1">
        <v>274</v>
      </c>
      <c r="L102" s="1">
        <v>333</v>
      </c>
      <c r="M102" s="1">
        <v>385</v>
      </c>
      <c r="N102" s="1">
        <v>357</v>
      </c>
      <c r="O102" s="1">
        <v>344</v>
      </c>
      <c r="P102" s="1">
        <v>457</v>
      </c>
      <c r="Q102" s="1">
        <v>573</v>
      </c>
      <c r="R102" s="38">
        <v>778</v>
      </c>
      <c r="S102" s="38">
        <v>506</v>
      </c>
      <c r="T102" s="38">
        <v>565</v>
      </c>
      <c r="U102" s="38">
        <v>706</v>
      </c>
      <c r="V102" s="38">
        <v>550</v>
      </c>
      <c r="W102" s="38">
        <v>462</v>
      </c>
      <c r="X102" s="38">
        <v>252</v>
      </c>
      <c r="Y102" s="38">
        <v>90</v>
      </c>
      <c r="Z102" s="38">
        <v>14</v>
      </c>
      <c r="AA102" s="50">
        <v>1</v>
      </c>
      <c r="AB102" s="38">
        <v>872</v>
      </c>
      <c r="AC102" s="38">
        <v>3954</v>
      </c>
      <c r="AD102" s="38">
        <v>3145</v>
      </c>
    </row>
    <row r="103" spans="2:30" ht="12.75" customHeight="1">
      <c r="B103" s="27"/>
      <c r="C103" s="28" t="s">
        <v>65</v>
      </c>
      <c r="D103" s="27" t="s">
        <v>68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2:4" ht="12.75" customHeight="1">
      <c r="B104" s="30"/>
      <c r="C104" s="31"/>
      <c r="D104" s="32" t="s">
        <v>50</v>
      </c>
    </row>
    <row r="105" ht="12.75" customHeight="1"/>
  </sheetData>
  <sheetProtection/>
  <printOptions/>
  <pageMargins left="0.7480314960629921" right="0.7480314960629921" top="0.7480314960629921" bottom="0.7480314960629921" header="0" footer="0"/>
  <pageSetup fitToHeight="2" fitToWidth="2" horizontalDpi="600" verticalDpi="600" orientation="portrait" pageOrder="overThenDown" paperSize="9" scale="82" r:id="rId1"/>
  <rowBreaks count="1" manualBreakCount="1">
    <brk id="60" max="29" man="1"/>
  </rowBreaks>
  <colBreaks count="1" manualBreakCount="1">
    <brk id="16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2014-08-21T02:49:10Z</cp:lastPrinted>
  <dcterms:created xsi:type="dcterms:W3CDTF">2003-12-19T07:26:03Z</dcterms:created>
  <dcterms:modified xsi:type="dcterms:W3CDTF">2014-08-21T02:57:18Z</dcterms:modified>
  <cp:category/>
  <cp:version/>
  <cp:contentType/>
  <cp:contentStatus/>
</cp:coreProperties>
</file>