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90" windowWidth="14085" windowHeight="9735" activeTab="0"/>
  </bookViews>
  <sheets>
    <sheet name="A" sheetId="1" r:id="rId1"/>
  </sheets>
  <definedNames>
    <definedName name="\A">'A'!#REF!</definedName>
    <definedName name="_xlnm.Print_Area" localSheetId="0">'A'!$A$1:$R$44</definedName>
    <definedName name="_xlnm.Print_Area">'A'!$B$6:$R$44</definedName>
    <definedName name="_xlnm.Print_Titles" localSheetId="0">'A'!$4:$5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<sst xmlns="http://schemas.openxmlformats.org/spreadsheetml/2006/main" count="62" uniqueCount="53">
  <si>
    <t>（単位：人）</t>
  </si>
  <si>
    <t>市町村</t>
  </si>
  <si>
    <t>八束郡</t>
  </si>
  <si>
    <t>仁多郡</t>
  </si>
  <si>
    <t>飯石郡</t>
  </si>
  <si>
    <t>簸川郡</t>
  </si>
  <si>
    <t>邑智郡</t>
  </si>
  <si>
    <t>鹿足郡</t>
  </si>
  <si>
    <t>隠岐郡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</si>
  <si>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</si>
  <si>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</si>
  <si>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</si>
  <si>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</si>
  <si>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</si>
  <si>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</si>
  <si>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</si>
  <si>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</si>
  <si>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</si>
  <si>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</si>
  <si>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</si>
  <si>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</si>
  <si>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</si>
  <si>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</si>
  <si>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</si>
  <si>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</si>
  <si>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</si>
  <si>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</si>
  <si>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海士町</t>
  </si>
  <si>
    <t>総  数</t>
  </si>
  <si>
    <t xml:space="preserve">  </t>
  </si>
  <si>
    <t>　病院　</t>
  </si>
  <si>
    <t>医 師</t>
  </si>
  <si>
    <t>　診療所　</t>
  </si>
  <si>
    <t>　助産所　</t>
  </si>
  <si>
    <t>自宅</t>
  </si>
  <si>
    <t>その他</t>
  </si>
  <si>
    <t>美郷町</t>
  </si>
  <si>
    <t>邑南町</t>
  </si>
  <si>
    <t>島根県</t>
  </si>
  <si>
    <t>保健所</t>
  </si>
  <si>
    <t>雲南市</t>
  </si>
  <si>
    <t>奥出雲町</t>
  </si>
  <si>
    <t>飯南町</t>
  </si>
  <si>
    <t>吉賀町</t>
  </si>
  <si>
    <t>知夫村</t>
  </si>
  <si>
    <t>助産師</t>
  </si>
  <si>
    <t>助産師</t>
  </si>
  <si>
    <t>　津和野町</t>
  </si>
  <si>
    <t>　西ノ島町</t>
  </si>
  <si>
    <t>　隠岐の島町</t>
  </si>
  <si>
    <t>平成23年</t>
  </si>
  <si>
    <t>第8表　</t>
  </si>
  <si>
    <t>出生数、出産の場所・出産時の立会者・市町村別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</si>
</sst>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-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Continuous" vertical="center"/>
    </xf>
    <xf numFmtId="4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/>
    </xf>
    <xf numFmtId="41" fontId="4" fillId="0" borderId="20" xfId="0" applyNumberFormat="1" applyFont="1" applyFill="1" applyBorder="1" applyAlignment="1">
      <alignment/>
    </xf>
    <xf numFmtId="41" fontId="4" fillId="0" borderId="21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41" fontId="4" fillId="0" borderId="23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justify"/>
    </xf>
    <xf numFmtId="41" fontId="4" fillId="0" borderId="25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Continuous"/>
    </xf>
    <xf numFmtId="41" fontId="4" fillId="0" borderId="24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  <xf numFmtId="41" fontId="4" fillId="0" borderId="27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/>
    </xf>
    <xf numFmtId="0" fontId="7" fillId="0" borderId="28" xfId="0" applyNumberFormat="1" applyFont="1" applyFill="1" applyBorder="1" applyAlignment="1">
      <alignment horizontal="center"/>
    </xf>
    <xf numFmtId="41" fontId="4" fillId="0" borderId="29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NumberFormat="1" applyFont="1" applyFill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5"/>
  <sheetViews>
    <sheetView tabSelected="1" zoomScale="87" zoomScaleNormal="87" zoomScalePageLayoutView="0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" sqref="F1"/>
    </sheetView>
  </sheetViews>
  <sheetFormatPr defaultColWidth="8.88671875" defaultRowHeight="15"/>
  <cols>
    <col min="1" max="1" width="1.1171875" style="13" customWidth="1"/>
    <col min="2" max="2" width="2.6640625" style="13" customWidth="1"/>
    <col min="3" max="3" width="6.6640625" style="50" customWidth="1"/>
    <col min="4" max="4" width="2.3359375" style="13" customWidth="1"/>
    <col min="5" max="5" width="1.66796875" style="13" customWidth="1"/>
    <col min="6" max="6" width="9.77734375" style="13" customWidth="1"/>
    <col min="7" max="7" width="8.99609375" style="13" customWidth="1"/>
    <col min="8" max="8" width="8.10546875" style="13" customWidth="1"/>
    <col min="9" max="9" width="9.77734375" style="13" customWidth="1"/>
    <col min="10" max="18" width="8.10546875" style="13" customWidth="1"/>
    <col min="19" max="19" width="1.99609375" style="13" customWidth="1"/>
    <col min="20" max="20" width="9.3359375" style="13" bestFit="1" customWidth="1"/>
    <col min="21" max="16384" width="8.88671875" style="13" customWidth="1"/>
  </cols>
  <sheetData>
    <row r="1" spans="2:17" s="3" customFormat="1" ht="24" customHeight="1">
      <c r="B1" s="3" t="s">
        <v>51</v>
      </c>
      <c r="C1" s="4"/>
      <c r="G1" s="5" t="s">
        <v>52</v>
      </c>
      <c r="H1" s="5"/>
      <c r="I1" s="5"/>
      <c r="J1" s="5"/>
      <c r="K1" s="5"/>
      <c r="L1" s="5"/>
      <c r="M1" s="5"/>
      <c r="N1" s="5"/>
      <c r="O1" s="5"/>
      <c r="P1" s="5"/>
      <c r="Q1" s="5"/>
    </row>
    <row r="2" s="6" customFormat="1" ht="11.25" customHeight="1">
      <c r="C2" s="7"/>
    </row>
    <row r="3" spans="2:18" ht="27.75" customHeight="1" thickBot="1">
      <c r="B3" s="8" t="s">
        <v>0</v>
      </c>
      <c r="C3" s="9"/>
      <c r="D3" s="8"/>
      <c r="E3" s="8"/>
      <c r="F3" s="8"/>
      <c r="G3" s="8"/>
      <c r="H3" s="8"/>
      <c r="I3" s="10"/>
      <c r="J3" s="10"/>
      <c r="K3" s="10"/>
      <c r="L3" s="8"/>
      <c r="M3" s="11"/>
      <c r="N3" s="8"/>
      <c r="O3" s="8"/>
      <c r="P3" s="12" t="s">
        <v>50</v>
      </c>
      <c r="Q3" s="12"/>
      <c r="R3" s="12"/>
    </row>
    <row r="4" spans="2:18" ht="37.5" customHeight="1">
      <c r="B4" s="14"/>
      <c r="C4" s="15"/>
      <c r="D4" s="14"/>
      <c r="E4" s="14"/>
      <c r="F4" s="2" t="s">
        <v>28</v>
      </c>
      <c r="G4" s="16" t="s">
        <v>30</v>
      </c>
      <c r="H4" s="17"/>
      <c r="I4" s="16" t="s">
        <v>32</v>
      </c>
      <c r="J4" s="17"/>
      <c r="K4" s="16" t="s">
        <v>33</v>
      </c>
      <c r="L4" s="17"/>
      <c r="M4" s="18"/>
      <c r="N4" s="15" t="s">
        <v>34</v>
      </c>
      <c r="O4" s="14"/>
      <c r="P4" s="19"/>
      <c r="Q4" s="20" t="s">
        <v>35</v>
      </c>
      <c r="R4" s="14"/>
    </row>
    <row r="5" spans="2:18" ht="34.5" customHeight="1" thickBot="1">
      <c r="B5" s="21"/>
      <c r="C5" s="22"/>
      <c r="D5" s="21"/>
      <c r="E5" s="21"/>
      <c r="F5" s="1" t="s">
        <v>29</v>
      </c>
      <c r="G5" s="23" t="s">
        <v>31</v>
      </c>
      <c r="H5" s="23" t="s">
        <v>45</v>
      </c>
      <c r="I5" s="23" t="s">
        <v>31</v>
      </c>
      <c r="J5" s="23" t="s">
        <v>46</v>
      </c>
      <c r="K5" s="23" t="s">
        <v>31</v>
      </c>
      <c r="L5" s="23" t="s">
        <v>46</v>
      </c>
      <c r="M5" s="23" t="s">
        <v>31</v>
      </c>
      <c r="N5" s="23" t="s">
        <v>46</v>
      </c>
      <c r="O5" s="23" t="s">
        <v>35</v>
      </c>
      <c r="P5" s="24" t="s">
        <v>31</v>
      </c>
      <c r="Q5" s="23" t="s">
        <v>46</v>
      </c>
      <c r="R5" s="23" t="s">
        <v>35</v>
      </c>
    </row>
    <row r="6" spans="2:20" ht="30" customHeight="1">
      <c r="B6" s="25" t="s">
        <v>38</v>
      </c>
      <c r="C6" s="26"/>
      <c r="D6" s="25"/>
      <c r="E6" s="25"/>
      <c r="F6" s="27">
        <f>SUM(F8:F14)</f>
        <v>5582</v>
      </c>
      <c r="G6" s="28">
        <f aca="true" t="shared" si="0" ref="G6:R6">SUM(G8:G14)</f>
        <v>3566</v>
      </c>
      <c r="H6" s="28">
        <f t="shared" si="0"/>
        <v>39</v>
      </c>
      <c r="I6" s="28">
        <f t="shared" si="0"/>
        <v>1953</v>
      </c>
      <c r="J6" s="28">
        <f t="shared" si="0"/>
        <v>5</v>
      </c>
      <c r="K6" s="28">
        <f t="shared" si="0"/>
        <v>4</v>
      </c>
      <c r="L6" s="28">
        <f t="shared" si="0"/>
        <v>12</v>
      </c>
      <c r="M6" s="28">
        <f t="shared" si="0"/>
        <v>2</v>
      </c>
      <c r="N6" s="28">
        <f t="shared" si="0"/>
        <v>0</v>
      </c>
      <c r="O6" s="28">
        <f t="shared" si="0"/>
        <v>0</v>
      </c>
      <c r="P6" s="28">
        <f t="shared" si="0"/>
        <v>0</v>
      </c>
      <c r="Q6" s="28">
        <f t="shared" si="0"/>
        <v>0</v>
      </c>
      <c r="R6" s="29">
        <f t="shared" si="0"/>
        <v>1</v>
      </c>
      <c r="T6" s="30"/>
    </row>
    <row r="7" spans="2:18" ht="30" customHeight="1">
      <c r="B7" s="31" t="s">
        <v>39</v>
      </c>
      <c r="C7" s="32"/>
      <c r="D7" s="31"/>
      <c r="E7" s="31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2:18" ht="24.75" customHeight="1">
      <c r="B8" s="31"/>
      <c r="C8" s="32" t="s">
        <v>10</v>
      </c>
      <c r="D8" s="35"/>
      <c r="E8" s="31"/>
      <c r="F8" s="33">
        <f>SUM(G8:R8)</f>
        <v>2044</v>
      </c>
      <c r="G8" s="36">
        <f>SUM(G16,G21,G24)</f>
        <v>922</v>
      </c>
      <c r="H8" s="36">
        <f aca="true" t="shared" si="1" ref="H8:R8">SUM(H16,H21,H24)</f>
        <v>5</v>
      </c>
      <c r="I8" s="36">
        <f t="shared" si="1"/>
        <v>1099</v>
      </c>
      <c r="J8" s="36">
        <f t="shared" si="1"/>
        <v>4</v>
      </c>
      <c r="K8" s="36">
        <f t="shared" si="1"/>
        <v>3</v>
      </c>
      <c r="L8" s="36">
        <f t="shared" si="1"/>
        <v>10</v>
      </c>
      <c r="M8" s="36">
        <f t="shared" si="1"/>
        <v>1</v>
      </c>
      <c r="N8" s="36">
        <f t="shared" si="1"/>
        <v>0</v>
      </c>
      <c r="O8" s="36">
        <f t="shared" si="1"/>
        <v>0</v>
      </c>
      <c r="P8" s="36">
        <f t="shared" si="1"/>
        <v>0</v>
      </c>
      <c r="Q8" s="36">
        <f t="shared" si="1"/>
        <v>0</v>
      </c>
      <c r="R8" s="34">
        <f t="shared" si="1"/>
        <v>0</v>
      </c>
    </row>
    <row r="9" spans="2:18" ht="24.75" customHeight="1">
      <c r="B9" s="31"/>
      <c r="C9" s="32" t="s">
        <v>11</v>
      </c>
      <c r="D9" s="35"/>
      <c r="E9" s="31"/>
      <c r="F9" s="33">
        <f>SUM(G9:R9)</f>
        <v>402</v>
      </c>
      <c r="G9" s="36">
        <f>SUM(G23,G26,G28)</f>
        <v>271</v>
      </c>
      <c r="H9" s="36">
        <f aca="true" t="shared" si="2" ref="H9:R9">SUM(H23,H26,H28)</f>
        <v>0</v>
      </c>
      <c r="I9" s="36">
        <f t="shared" si="2"/>
        <v>129</v>
      </c>
      <c r="J9" s="36">
        <f t="shared" si="2"/>
        <v>1</v>
      </c>
      <c r="K9" s="36">
        <f t="shared" si="2"/>
        <v>1</v>
      </c>
      <c r="L9" s="36">
        <f t="shared" si="2"/>
        <v>0</v>
      </c>
      <c r="M9" s="36">
        <f t="shared" si="2"/>
        <v>0</v>
      </c>
      <c r="N9" s="36">
        <f t="shared" si="2"/>
        <v>0</v>
      </c>
      <c r="O9" s="36">
        <f t="shared" si="2"/>
        <v>0</v>
      </c>
      <c r="P9" s="36">
        <f t="shared" si="2"/>
        <v>0</v>
      </c>
      <c r="Q9" s="36">
        <f t="shared" si="2"/>
        <v>0</v>
      </c>
      <c r="R9" s="34">
        <f t="shared" si="2"/>
        <v>0</v>
      </c>
    </row>
    <row r="10" spans="2:18" ht="24.75" customHeight="1">
      <c r="B10" s="31"/>
      <c r="C10" s="32" t="s">
        <v>12</v>
      </c>
      <c r="D10" s="35"/>
      <c r="E10" s="31"/>
      <c r="F10" s="33">
        <f>SUM(G10:R10)</f>
        <v>1550</v>
      </c>
      <c r="G10" s="36">
        <f>SUM(G18,G30)</f>
        <v>933</v>
      </c>
      <c r="H10" s="36">
        <f aca="true" t="shared" si="3" ref="H10:R10">SUM(H18,H30)</f>
        <v>4</v>
      </c>
      <c r="I10" s="36">
        <f t="shared" si="3"/>
        <v>612</v>
      </c>
      <c r="J10" s="36">
        <f t="shared" si="3"/>
        <v>0</v>
      </c>
      <c r="K10" s="36">
        <f t="shared" si="3"/>
        <v>0</v>
      </c>
      <c r="L10" s="36">
        <f t="shared" si="3"/>
        <v>0</v>
      </c>
      <c r="M10" s="36">
        <f t="shared" si="3"/>
        <v>0</v>
      </c>
      <c r="N10" s="36">
        <f t="shared" si="3"/>
        <v>0</v>
      </c>
      <c r="O10" s="36">
        <f t="shared" si="3"/>
        <v>0</v>
      </c>
      <c r="P10" s="36">
        <f t="shared" si="3"/>
        <v>0</v>
      </c>
      <c r="Q10" s="36">
        <f t="shared" si="3"/>
        <v>0</v>
      </c>
      <c r="R10" s="34">
        <f t="shared" si="3"/>
        <v>1</v>
      </c>
    </row>
    <row r="11" spans="2:18" ht="24.75" customHeight="1">
      <c r="B11" s="31"/>
      <c r="C11" s="32" t="s">
        <v>13</v>
      </c>
      <c r="D11" s="35"/>
      <c r="E11" s="31"/>
      <c r="F11" s="33">
        <f>SUM(G11:R11)</f>
        <v>380</v>
      </c>
      <c r="G11" s="36">
        <f>SUM(G20,G32)</f>
        <v>360</v>
      </c>
      <c r="H11" s="36">
        <f aca="true" t="shared" si="4" ref="H11:R11">SUM(H20,H32)</f>
        <v>0</v>
      </c>
      <c r="I11" s="36">
        <f t="shared" si="4"/>
        <v>20</v>
      </c>
      <c r="J11" s="36">
        <f t="shared" si="4"/>
        <v>0</v>
      </c>
      <c r="K11" s="36">
        <f t="shared" si="4"/>
        <v>0</v>
      </c>
      <c r="L11" s="36">
        <f t="shared" si="4"/>
        <v>0</v>
      </c>
      <c r="M11" s="36">
        <f t="shared" si="4"/>
        <v>0</v>
      </c>
      <c r="N11" s="36">
        <f t="shared" si="4"/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4">
        <f t="shared" si="4"/>
        <v>0</v>
      </c>
    </row>
    <row r="12" spans="2:18" ht="24.75" customHeight="1">
      <c r="B12" s="31"/>
      <c r="C12" s="32" t="s">
        <v>14</v>
      </c>
      <c r="D12" s="35"/>
      <c r="E12" s="31"/>
      <c r="F12" s="33">
        <f>SUM(G12:R12)</f>
        <v>609</v>
      </c>
      <c r="G12" s="36">
        <f>SUM(G17,G22)</f>
        <v>575</v>
      </c>
      <c r="H12" s="36">
        <f aca="true" t="shared" si="5" ref="H12:R12">SUM(H17,H22)</f>
        <v>2</v>
      </c>
      <c r="I12" s="36">
        <f t="shared" si="5"/>
        <v>31</v>
      </c>
      <c r="J12" s="36">
        <f t="shared" si="5"/>
        <v>0</v>
      </c>
      <c r="K12" s="36">
        <f t="shared" si="5"/>
        <v>0</v>
      </c>
      <c r="L12" s="36">
        <f t="shared" si="5"/>
        <v>1</v>
      </c>
      <c r="M12" s="36">
        <f t="shared" si="5"/>
        <v>0</v>
      </c>
      <c r="N12" s="36">
        <f t="shared" si="5"/>
        <v>0</v>
      </c>
      <c r="O12" s="36">
        <f t="shared" si="5"/>
        <v>0</v>
      </c>
      <c r="P12" s="36">
        <f t="shared" si="5"/>
        <v>0</v>
      </c>
      <c r="Q12" s="36">
        <f t="shared" si="5"/>
        <v>0</v>
      </c>
      <c r="R12" s="34">
        <f t="shared" si="5"/>
        <v>0</v>
      </c>
    </row>
    <row r="13" spans="2:18" ht="24.75" customHeight="1">
      <c r="B13" s="31"/>
      <c r="C13" s="32" t="s">
        <v>15</v>
      </c>
      <c r="D13" s="35"/>
      <c r="E13" s="31"/>
      <c r="F13" s="33">
        <f>SUM(G13:R13)</f>
        <v>441</v>
      </c>
      <c r="G13" s="36">
        <f>SUM(G19,G36)</f>
        <v>402</v>
      </c>
      <c r="H13" s="36">
        <f aca="true" t="shared" si="6" ref="H13:R13">SUM(H19,H36)</f>
        <v>2</v>
      </c>
      <c r="I13" s="36">
        <f t="shared" si="6"/>
        <v>36</v>
      </c>
      <c r="J13" s="36">
        <f t="shared" si="6"/>
        <v>0</v>
      </c>
      <c r="K13" s="36">
        <f t="shared" si="6"/>
        <v>0</v>
      </c>
      <c r="L13" s="36">
        <f t="shared" si="6"/>
        <v>0</v>
      </c>
      <c r="M13" s="36">
        <f t="shared" si="6"/>
        <v>1</v>
      </c>
      <c r="N13" s="36">
        <f t="shared" si="6"/>
        <v>0</v>
      </c>
      <c r="O13" s="36">
        <f t="shared" si="6"/>
        <v>0</v>
      </c>
      <c r="P13" s="36">
        <f t="shared" si="6"/>
        <v>0</v>
      </c>
      <c r="Q13" s="36">
        <f t="shared" si="6"/>
        <v>0</v>
      </c>
      <c r="R13" s="34">
        <f t="shared" si="6"/>
        <v>0</v>
      </c>
    </row>
    <row r="14" spans="2:18" ht="24.75" customHeight="1">
      <c r="B14" s="31"/>
      <c r="C14" s="32" t="s">
        <v>16</v>
      </c>
      <c r="D14" s="35"/>
      <c r="E14" s="31"/>
      <c r="F14" s="33">
        <f>SUM(G14:R14)</f>
        <v>156</v>
      </c>
      <c r="G14" s="36">
        <f>SUM(G39)</f>
        <v>103</v>
      </c>
      <c r="H14" s="36">
        <f aca="true" t="shared" si="7" ref="H14:R14">SUM(H39)</f>
        <v>26</v>
      </c>
      <c r="I14" s="36">
        <f t="shared" si="7"/>
        <v>26</v>
      </c>
      <c r="J14" s="36">
        <f t="shared" si="7"/>
        <v>0</v>
      </c>
      <c r="K14" s="36">
        <f t="shared" si="7"/>
        <v>0</v>
      </c>
      <c r="L14" s="37">
        <f t="shared" si="7"/>
        <v>1</v>
      </c>
      <c r="M14" s="36">
        <f t="shared" si="7"/>
        <v>0</v>
      </c>
      <c r="N14" s="36">
        <f t="shared" si="7"/>
        <v>0</v>
      </c>
      <c r="O14" s="36">
        <f t="shared" si="7"/>
        <v>0</v>
      </c>
      <c r="P14" s="36">
        <f t="shared" si="7"/>
        <v>0</v>
      </c>
      <c r="Q14" s="36">
        <f t="shared" si="7"/>
        <v>0</v>
      </c>
      <c r="R14" s="34">
        <f t="shared" si="7"/>
        <v>0</v>
      </c>
    </row>
    <row r="15" spans="2:18" ht="30" customHeight="1">
      <c r="B15" s="31" t="s">
        <v>1</v>
      </c>
      <c r="C15" s="32"/>
      <c r="D15" s="31"/>
      <c r="E15" s="31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2:18" ht="24.75" customHeight="1">
      <c r="B16" s="31"/>
      <c r="C16" s="32" t="s">
        <v>17</v>
      </c>
      <c r="D16" s="38"/>
      <c r="E16" s="31"/>
      <c r="F16" s="33">
        <v>1686</v>
      </c>
      <c r="G16" s="34">
        <v>729</v>
      </c>
      <c r="H16" s="34">
        <v>4</v>
      </c>
      <c r="I16" s="34">
        <v>936</v>
      </c>
      <c r="J16" s="34">
        <v>4</v>
      </c>
      <c r="K16" s="34">
        <v>2</v>
      </c>
      <c r="L16" s="34">
        <v>10</v>
      </c>
      <c r="M16" s="34">
        <v>1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</row>
    <row r="17" spans="2:18" ht="24.75" customHeight="1">
      <c r="B17" s="31"/>
      <c r="C17" s="32" t="s">
        <v>18</v>
      </c>
      <c r="D17" s="38"/>
      <c r="E17" s="31"/>
      <c r="F17" s="33">
        <v>449</v>
      </c>
      <c r="G17" s="34">
        <v>422</v>
      </c>
      <c r="H17" s="34">
        <v>1</v>
      </c>
      <c r="I17" s="34">
        <v>25</v>
      </c>
      <c r="J17" s="34">
        <v>0</v>
      </c>
      <c r="K17" s="34">
        <v>0</v>
      </c>
      <c r="L17" s="34">
        <v>1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</row>
    <row r="18" spans="2:18" ht="24.75" customHeight="1">
      <c r="B18" s="31"/>
      <c r="C18" s="32" t="s">
        <v>19</v>
      </c>
      <c r="D18" s="38"/>
      <c r="E18" s="31"/>
      <c r="F18" s="33">
        <v>1368</v>
      </c>
      <c r="G18" s="34">
        <v>834</v>
      </c>
      <c r="H18" s="34">
        <v>4</v>
      </c>
      <c r="I18" s="34">
        <v>529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1</v>
      </c>
    </row>
    <row r="19" spans="2:18" ht="24.75" customHeight="1">
      <c r="B19" s="31"/>
      <c r="C19" s="32" t="s">
        <v>20</v>
      </c>
      <c r="D19" s="38"/>
      <c r="E19" s="31"/>
      <c r="F19" s="33">
        <v>379</v>
      </c>
      <c r="G19" s="34">
        <v>351</v>
      </c>
      <c r="H19" s="34">
        <v>0</v>
      </c>
      <c r="I19" s="34">
        <v>27</v>
      </c>
      <c r="J19" s="34">
        <v>0</v>
      </c>
      <c r="K19" s="34">
        <v>0</v>
      </c>
      <c r="L19" s="34">
        <v>0</v>
      </c>
      <c r="M19" s="34">
        <v>1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2:18" ht="24.75" customHeight="1">
      <c r="B20" s="31"/>
      <c r="C20" s="32" t="s">
        <v>21</v>
      </c>
      <c r="D20" s="38"/>
      <c r="E20" s="31"/>
      <c r="F20" s="33">
        <v>262</v>
      </c>
      <c r="G20" s="34">
        <v>256</v>
      </c>
      <c r="H20" s="34">
        <v>0</v>
      </c>
      <c r="I20" s="34">
        <v>6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2:18" ht="24.75" customHeight="1">
      <c r="B21" s="31"/>
      <c r="C21" s="32" t="s">
        <v>22</v>
      </c>
      <c r="D21" s="38"/>
      <c r="E21" s="31"/>
      <c r="F21" s="33">
        <v>281</v>
      </c>
      <c r="G21" s="34">
        <v>165</v>
      </c>
      <c r="H21" s="34">
        <v>1</v>
      </c>
      <c r="I21" s="34">
        <v>115</v>
      </c>
      <c r="J21" s="34">
        <v>0</v>
      </c>
      <c r="K21" s="34">
        <v>0</v>
      </c>
      <c r="L21" s="39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</row>
    <row r="22" spans="2:18" ht="24.75" customHeight="1">
      <c r="B22" s="31"/>
      <c r="C22" s="32" t="s">
        <v>23</v>
      </c>
      <c r="D22" s="38"/>
      <c r="E22" s="31"/>
      <c r="F22" s="33">
        <v>160</v>
      </c>
      <c r="G22" s="34">
        <v>153</v>
      </c>
      <c r="H22" s="34">
        <v>1</v>
      </c>
      <c r="I22" s="34">
        <v>6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</row>
    <row r="23" spans="2:18" ht="24.75" customHeight="1">
      <c r="B23" s="31"/>
      <c r="C23" s="32" t="s">
        <v>40</v>
      </c>
      <c r="D23" s="38"/>
      <c r="E23" s="31"/>
      <c r="F23" s="33">
        <v>293</v>
      </c>
      <c r="G23" s="34">
        <v>175</v>
      </c>
      <c r="H23" s="34">
        <v>0</v>
      </c>
      <c r="I23" s="34">
        <v>116</v>
      </c>
      <c r="J23" s="34">
        <v>1</v>
      </c>
      <c r="K23" s="34">
        <v>1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</row>
    <row r="24" spans="2:18" ht="27" customHeight="1">
      <c r="B24" s="31" t="s">
        <v>2</v>
      </c>
      <c r="C24" s="32"/>
      <c r="D24" s="31"/>
      <c r="E24" s="31"/>
      <c r="F24" s="33">
        <v>77</v>
      </c>
      <c r="G24" s="34">
        <v>28</v>
      </c>
      <c r="H24" s="34">
        <v>0</v>
      </c>
      <c r="I24" s="34">
        <v>48</v>
      </c>
      <c r="J24" s="34">
        <v>0</v>
      </c>
      <c r="K24" s="34">
        <v>1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</row>
    <row r="25" spans="2:18" ht="24.75" customHeight="1">
      <c r="B25" s="31"/>
      <c r="C25" s="32" t="s">
        <v>24</v>
      </c>
      <c r="D25" s="38"/>
      <c r="E25" s="31"/>
      <c r="F25" s="33">
        <v>77</v>
      </c>
      <c r="G25" s="34">
        <v>28</v>
      </c>
      <c r="H25" s="34">
        <v>0</v>
      </c>
      <c r="I25" s="34">
        <v>48</v>
      </c>
      <c r="J25" s="34">
        <v>0</v>
      </c>
      <c r="K25" s="34">
        <v>1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</row>
    <row r="26" spans="2:18" ht="27" customHeight="1">
      <c r="B26" s="31" t="s">
        <v>3</v>
      </c>
      <c r="C26" s="32"/>
      <c r="D26" s="38"/>
      <c r="E26" s="31"/>
      <c r="F26" s="33">
        <v>80</v>
      </c>
      <c r="G26" s="34">
        <v>71</v>
      </c>
      <c r="H26" s="34">
        <v>0</v>
      </c>
      <c r="I26" s="34">
        <v>9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</row>
    <row r="27" spans="2:18" ht="24.75" customHeight="1">
      <c r="B27" s="31"/>
      <c r="C27" s="32" t="s">
        <v>41</v>
      </c>
      <c r="D27" s="38"/>
      <c r="E27" s="31"/>
      <c r="F27" s="33">
        <v>80</v>
      </c>
      <c r="G27" s="34">
        <v>71</v>
      </c>
      <c r="H27" s="34">
        <v>0</v>
      </c>
      <c r="I27" s="34">
        <v>9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</row>
    <row r="28" spans="2:18" ht="27" customHeight="1">
      <c r="B28" s="31" t="s">
        <v>4</v>
      </c>
      <c r="C28" s="32"/>
      <c r="D28" s="38"/>
      <c r="E28" s="31"/>
      <c r="F28" s="33">
        <v>29</v>
      </c>
      <c r="G28" s="34">
        <v>25</v>
      </c>
      <c r="H28" s="34">
        <v>0</v>
      </c>
      <c r="I28" s="34">
        <v>4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</row>
    <row r="29" spans="2:18" ht="24.75" customHeight="1">
      <c r="B29" s="31"/>
      <c r="C29" s="32" t="s">
        <v>42</v>
      </c>
      <c r="D29" s="38"/>
      <c r="E29" s="31"/>
      <c r="F29" s="33">
        <v>29</v>
      </c>
      <c r="G29" s="34">
        <v>25</v>
      </c>
      <c r="H29" s="34">
        <v>0</v>
      </c>
      <c r="I29" s="34">
        <v>4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2:18" ht="27" customHeight="1">
      <c r="B30" s="31" t="s">
        <v>5</v>
      </c>
      <c r="C30" s="32"/>
      <c r="D30" s="38"/>
      <c r="E30" s="31"/>
      <c r="F30" s="33">
        <v>182</v>
      </c>
      <c r="G30" s="34">
        <v>99</v>
      </c>
      <c r="H30" s="40">
        <v>0</v>
      </c>
      <c r="I30" s="11">
        <v>83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</row>
    <row r="31" spans="2:18" ht="24.75" customHeight="1">
      <c r="B31" s="31"/>
      <c r="C31" s="32" t="s">
        <v>25</v>
      </c>
      <c r="D31" s="38"/>
      <c r="E31" s="31"/>
      <c r="F31" s="33">
        <v>182</v>
      </c>
      <c r="G31" s="34">
        <v>99</v>
      </c>
      <c r="H31" s="34">
        <v>0</v>
      </c>
      <c r="I31" s="34">
        <v>83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</row>
    <row r="32" spans="2:18" ht="27" customHeight="1">
      <c r="B32" s="31" t="s">
        <v>6</v>
      </c>
      <c r="C32" s="32"/>
      <c r="D32" s="38"/>
      <c r="E32" s="31"/>
      <c r="F32" s="41">
        <f>SUM(F33:F35)</f>
        <v>118</v>
      </c>
      <c r="G32" s="34">
        <f>SUM(G33:G35)</f>
        <v>104</v>
      </c>
      <c r="H32" s="34">
        <f aca="true" t="shared" si="8" ref="H32:R32">SUM(H33:H35)</f>
        <v>0</v>
      </c>
      <c r="I32" s="34">
        <f t="shared" si="8"/>
        <v>14</v>
      </c>
      <c r="J32" s="34">
        <f t="shared" si="8"/>
        <v>0</v>
      </c>
      <c r="K32" s="34">
        <f t="shared" si="8"/>
        <v>0</v>
      </c>
      <c r="L32" s="34">
        <f t="shared" si="8"/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34">
        <f t="shared" si="8"/>
        <v>0</v>
      </c>
    </row>
    <row r="33" spans="2:18" ht="24.75" customHeight="1">
      <c r="B33" s="31"/>
      <c r="C33" s="32" t="s">
        <v>26</v>
      </c>
      <c r="D33" s="31"/>
      <c r="E33" s="31"/>
      <c r="F33" s="33">
        <v>20</v>
      </c>
      <c r="G33" s="34">
        <v>18</v>
      </c>
      <c r="H33" s="34">
        <v>0</v>
      </c>
      <c r="I33" s="34">
        <v>2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</row>
    <row r="34" spans="2:18" ht="24.75" customHeight="1">
      <c r="B34" s="31"/>
      <c r="C34" s="32" t="s">
        <v>36</v>
      </c>
      <c r="D34" s="38"/>
      <c r="E34" s="31"/>
      <c r="F34" s="33">
        <v>34</v>
      </c>
      <c r="G34" s="34">
        <v>31</v>
      </c>
      <c r="H34" s="34">
        <v>0</v>
      </c>
      <c r="I34" s="34">
        <v>3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</row>
    <row r="35" spans="2:18" ht="24.75" customHeight="1">
      <c r="B35" s="31"/>
      <c r="C35" s="32" t="s">
        <v>37</v>
      </c>
      <c r="D35" s="38"/>
      <c r="E35" s="31"/>
      <c r="F35" s="33">
        <v>64</v>
      </c>
      <c r="G35" s="34">
        <v>55</v>
      </c>
      <c r="H35" s="34">
        <v>0</v>
      </c>
      <c r="I35" s="34">
        <v>9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</row>
    <row r="36" spans="2:18" ht="27" customHeight="1">
      <c r="B36" s="31" t="s">
        <v>7</v>
      </c>
      <c r="C36" s="32"/>
      <c r="D36" s="38"/>
      <c r="E36" s="31"/>
      <c r="F36" s="41">
        <f>SUM(F37:F38)</f>
        <v>62</v>
      </c>
      <c r="G36" s="34">
        <f>SUM(G37:G38)</f>
        <v>51</v>
      </c>
      <c r="H36" s="34">
        <f aca="true" t="shared" si="9" ref="H36:R36">SUM(H37:H38)</f>
        <v>2</v>
      </c>
      <c r="I36" s="34">
        <f t="shared" si="9"/>
        <v>9</v>
      </c>
      <c r="J36" s="34">
        <f t="shared" si="9"/>
        <v>0</v>
      </c>
      <c r="K36" s="34">
        <f t="shared" si="9"/>
        <v>0</v>
      </c>
      <c r="L36" s="34">
        <f t="shared" si="9"/>
        <v>0</v>
      </c>
      <c r="M36" s="34">
        <f t="shared" si="9"/>
        <v>0</v>
      </c>
      <c r="N36" s="34">
        <f t="shared" si="9"/>
        <v>0</v>
      </c>
      <c r="O36" s="34">
        <f t="shared" si="9"/>
        <v>0</v>
      </c>
      <c r="P36" s="34">
        <f t="shared" si="9"/>
        <v>0</v>
      </c>
      <c r="Q36" s="34">
        <f t="shared" si="9"/>
        <v>0</v>
      </c>
      <c r="R36" s="34">
        <f t="shared" si="9"/>
        <v>0</v>
      </c>
    </row>
    <row r="37" spans="2:18" ht="24.75" customHeight="1">
      <c r="B37" s="31"/>
      <c r="C37" s="42" t="s">
        <v>47</v>
      </c>
      <c r="D37" s="38"/>
      <c r="E37" s="31"/>
      <c r="F37" s="33">
        <v>31</v>
      </c>
      <c r="G37" s="34">
        <v>25</v>
      </c>
      <c r="H37" s="34">
        <v>1</v>
      </c>
      <c r="I37" s="34">
        <v>5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</row>
    <row r="38" spans="2:18" ht="24.75" customHeight="1">
      <c r="B38" s="31"/>
      <c r="C38" s="32" t="s">
        <v>43</v>
      </c>
      <c r="D38" s="38"/>
      <c r="E38" s="31"/>
      <c r="F38" s="33">
        <v>31</v>
      </c>
      <c r="G38" s="34">
        <v>26</v>
      </c>
      <c r="H38" s="34">
        <v>1</v>
      </c>
      <c r="I38" s="34">
        <v>4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</row>
    <row r="39" spans="2:18" ht="27" customHeight="1">
      <c r="B39" s="31" t="s">
        <v>8</v>
      </c>
      <c r="C39" s="32"/>
      <c r="D39" s="38"/>
      <c r="E39" s="31"/>
      <c r="F39" s="33">
        <f>SUM(F40:F43)</f>
        <v>156</v>
      </c>
      <c r="G39" s="34">
        <f>SUM(G40:G43)</f>
        <v>103</v>
      </c>
      <c r="H39" s="34">
        <f aca="true" t="shared" si="10" ref="H39:Q39">SUM(H40:H43)</f>
        <v>26</v>
      </c>
      <c r="I39" s="34">
        <f t="shared" si="10"/>
        <v>26</v>
      </c>
      <c r="J39" s="34">
        <f t="shared" si="10"/>
        <v>0</v>
      </c>
      <c r="K39" s="34">
        <f t="shared" si="10"/>
        <v>0</v>
      </c>
      <c r="L39" s="34">
        <f t="shared" si="10"/>
        <v>1</v>
      </c>
      <c r="M39" s="34">
        <f t="shared" si="10"/>
        <v>0</v>
      </c>
      <c r="N39" s="34">
        <f t="shared" si="10"/>
        <v>0</v>
      </c>
      <c r="O39" s="34">
        <f t="shared" si="10"/>
        <v>0</v>
      </c>
      <c r="P39" s="34">
        <f t="shared" si="10"/>
        <v>0</v>
      </c>
      <c r="Q39" s="34">
        <f t="shared" si="10"/>
        <v>0</v>
      </c>
      <c r="R39" s="34">
        <f>SUM(R40:R43)</f>
        <v>0</v>
      </c>
    </row>
    <row r="40" spans="2:18" ht="24.75" customHeight="1">
      <c r="B40" s="31"/>
      <c r="C40" s="32" t="s">
        <v>27</v>
      </c>
      <c r="D40" s="38"/>
      <c r="E40" s="31"/>
      <c r="F40" s="33">
        <v>15</v>
      </c>
      <c r="G40" s="34">
        <v>7</v>
      </c>
      <c r="H40" s="34">
        <v>0</v>
      </c>
      <c r="I40" s="34">
        <v>8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</row>
    <row r="41" spans="2:18" ht="24.75" customHeight="1">
      <c r="B41" s="31"/>
      <c r="C41" s="42" t="s">
        <v>48</v>
      </c>
      <c r="D41" s="38"/>
      <c r="E41" s="31"/>
      <c r="F41" s="33">
        <v>23</v>
      </c>
      <c r="G41" s="34">
        <v>11</v>
      </c>
      <c r="H41" s="34">
        <v>1</v>
      </c>
      <c r="I41" s="34">
        <v>10</v>
      </c>
      <c r="J41" s="34">
        <v>0</v>
      </c>
      <c r="K41" s="34">
        <v>0</v>
      </c>
      <c r="L41" s="34">
        <v>1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</row>
    <row r="42" spans="2:18" ht="24.75" customHeight="1">
      <c r="B42" s="31"/>
      <c r="C42" s="42" t="s">
        <v>44</v>
      </c>
      <c r="D42" s="38"/>
      <c r="E42" s="31"/>
      <c r="F42" s="33">
        <v>3</v>
      </c>
      <c r="G42" s="34">
        <v>0</v>
      </c>
      <c r="H42" s="34">
        <v>1</v>
      </c>
      <c r="I42" s="34">
        <v>2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</row>
    <row r="43" spans="2:18" ht="24.75" customHeight="1" thickBot="1">
      <c r="B43" s="43"/>
      <c r="C43" s="44" t="s">
        <v>49</v>
      </c>
      <c r="D43" s="43"/>
      <c r="E43" s="43"/>
      <c r="F43" s="45">
        <v>115</v>
      </c>
      <c r="G43" s="46">
        <v>85</v>
      </c>
      <c r="H43" s="46">
        <v>24</v>
      </c>
      <c r="I43" s="46">
        <v>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</row>
    <row r="44" spans="2:18" ht="24" customHeight="1">
      <c r="B44" s="47" t="s">
        <v>9</v>
      </c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3:16" ht="18.75"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</sheetData>
  <sheetProtection/>
  <mergeCells count="3">
    <mergeCell ref="P3:R3"/>
    <mergeCell ref="C45:P45"/>
    <mergeCell ref="G1:Q1"/>
  </mergeCells>
  <printOptions/>
  <pageMargins left="0.51" right="0.3" top="0.37" bottom="0.29" header="0" footer="0"/>
  <pageSetup fitToHeight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2013-03-05T09:58:01Z</cp:lastPrinted>
  <dcterms:created xsi:type="dcterms:W3CDTF">2007-07-26T07:31:43Z</dcterms:created>
  <dcterms:modified xsi:type="dcterms:W3CDTF">2014-08-05T04:13:12Z</dcterms:modified>
  <cp:category/>
  <cp:version/>
  <cp:contentType/>
  <cp:contentStatus/>
</cp:coreProperties>
</file>