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A" sheetId="1" r:id="rId1"/>
  </sheets>
  <definedNames>
    <definedName name="_xlnm.Print_Area" localSheetId="0">'A'!$A$1:$AD$117</definedName>
    <definedName name="_xlnm.Print_Area">'A'!$B$1:$AB$115</definedName>
    <definedName name="_xlnm.Print_Titles" localSheetId="0">'A'!$B:$D,'A'!$3:$4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<sst xmlns="http://schemas.openxmlformats.org/spreadsheetml/2006/main" count="178" uniqueCount="73">
  <si>
    <t>第4表　性・年齢（５歳階級）・市町村別人口</t>
  </si>
  <si>
    <t>(単位：人)</t>
  </si>
  <si>
    <t>島根県</t>
  </si>
  <si>
    <t>保健所</t>
  </si>
  <si>
    <t>市町村</t>
  </si>
  <si>
    <t>簸川郡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</si>
  <si>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</si>
  <si>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</si>
  <si>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</si>
  <si>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</si>
  <si>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</si>
  <si>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</si>
  <si>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</si>
  <si>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</si>
  <si>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計</t>
  </si>
  <si>
    <t>男</t>
  </si>
  <si>
    <t>女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</si>
  <si>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</si>
  <si>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</si>
  <si>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</si>
  <si>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</si>
  <si>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</si>
  <si>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</si>
  <si>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</si>
  <si>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</si>
  <si>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</si>
  <si>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</si>
  <si>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</si>
  <si>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</si>
  <si>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</si>
  <si>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</si>
  <si>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</si>
  <si>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</si>
  <si>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</si>
  <si>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</si>
  <si>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</si>
  <si>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年齢不詳</t>
  </si>
  <si>
    <t>0～14歳</t>
  </si>
  <si>
    <t>15～64歳</t>
  </si>
  <si>
    <t>65歳～</t>
  </si>
  <si>
    <t>益田市</t>
  </si>
  <si>
    <t>安来市</t>
  </si>
  <si>
    <t>江津市</t>
  </si>
  <si>
    <t>雲南市</t>
  </si>
  <si>
    <t>八束郡</t>
  </si>
  <si>
    <t>仁多郡</t>
  </si>
  <si>
    <t>飯石郡</t>
  </si>
  <si>
    <t>邑智郡</t>
  </si>
  <si>
    <t>美郷町</t>
  </si>
  <si>
    <t>邑南町</t>
  </si>
  <si>
    <t>鹿足郡</t>
  </si>
  <si>
    <t>隠岐郡</t>
  </si>
  <si>
    <t>吉賀町</t>
  </si>
  <si>
    <t>奥出雲町</t>
  </si>
  <si>
    <t>飯南町</t>
  </si>
  <si>
    <t>(2）国勢調査では、住民票の有無に関わらず人口を把握しているため、当該調査後に住民票を移動させると、人口がマイナスになる場合がある。</t>
  </si>
  <si>
    <t>隠岐の島町</t>
  </si>
  <si>
    <t>90～94歳</t>
  </si>
  <si>
    <t>95～99歳</t>
  </si>
  <si>
    <t>100歳以上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</si>
  <si>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</si>
  <si>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</si>
  <si>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</si>
  <si>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</si>
  <si>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</si>
  <si>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</si>
  <si>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</si>
  <si>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海士町</t>
  </si>
  <si>
    <t>西ノ島町</t>
  </si>
  <si>
    <t>知夫村</t>
  </si>
  <si>
    <t>注</t>
  </si>
  <si>
    <t>（Ｈ22．10．1）</t>
  </si>
  <si>
    <t>(1)資料：「国勢調査報告」総務省統計局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</si>
</sst>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;&quot;△ &quot;#,##0"/>
    <numFmt numFmtId="179" formatCode="#,##0_ "/>
    <numFmt numFmtId="180" formatCode="0_);[Red]\(0\)"/>
    <numFmt numFmtId="181" formatCode="#,##0;&quot;▲ &quot;#,##0"/>
    <numFmt numFmtId="182" formatCode="0_ 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 shrinkToFit="1"/>
    </xf>
    <xf numFmtId="41" fontId="11" fillId="0" borderId="11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41" fontId="10" fillId="0" borderId="12" xfId="0" applyNumberFormat="1" applyFont="1" applyFill="1" applyBorder="1" applyAlignment="1">
      <alignment horizontal="left" vertical="center" shrinkToFit="1"/>
    </xf>
    <xf numFmtId="41" fontId="10" fillId="0" borderId="12" xfId="0" applyNumberFormat="1" applyFont="1" applyFill="1" applyBorder="1" applyAlignment="1">
      <alignment vertical="center" shrinkToFit="1"/>
    </xf>
    <xf numFmtId="41" fontId="10" fillId="0" borderId="12" xfId="0" applyNumberFormat="1" applyFont="1" applyFill="1" applyBorder="1" applyAlignment="1">
      <alignment horizontal="center" vertical="center" shrinkToFit="1"/>
    </xf>
    <xf numFmtId="41" fontId="10" fillId="0" borderId="13" xfId="0" applyNumberFormat="1" applyFont="1" applyFill="1" applyBorder="1" applyAlignment="1">
      <alignment horizontal="center" vertical="center" shrinkToFit="1"/>
    </xf>
    <xf numFmtId="41" fontId="10" fillId="0" borderId="14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Alignment="1">
      <alignment horizontal="right" shrinkToFit="1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left" vertical="center"/>
    </xf>
    <xf numFmtId="41" fontId="10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41" fontId="12" fillId="0" borderId="15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justify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0" fillId="0" borderId="17" xfId="0" applyNumberFormat="1" applyFont="1" applyFill="1" applyBorder="1" applyAlignment="1">
      <alignment/>
    </xf>
    <xf numFmtId="41" fontId="10" fillId="0" borderId="17" xfId="0" applyNumberFormat="1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6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8.88671875" defaultRowHeight="15"/>
  <cols>
    <col min="1" max="1" width="0.671875" style="9" customWidth="1"/>
    <col min="2" max="2" width="1.1171875" style="6" customWidth="1"/>
    <col min="3" max="3" width="6.4453125" style="9" customWidth="1"/>
    <col min="4" max="4" width="2.10546875" style="9" customWidth="1"/>
    <col min="5" max="5" width="6.6640625" style="9" customWidth="1"/>
    <col min="6" max="15" width="6.10546875" style="9" customWidth="1"/>
    <col min="16" max="16" width="6.10546875" style="39" customWidth="1"/>
    <col min="17" max="27" width="6.10546875" style="9" customWidth="1"/>
    <col min="28" max="30" width="6.6640625" style="9" customWidth="1"/>
    <col min="31" max="16384" width="8.88671875" style="9" customWidth="1"/>
  </cols>
  <sheetData>
    <row r="1" spans="2:28" ht="17.25" customHeight="1">
      <c r="B1" s="6" t="s">
        <v>0</v>
      </c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3:28" ht="9.75" customHeight="1"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30" ht="12.75" thickBot="1">
      <c r="B3" s="10" t="s">
        <v>1</v>
      </c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3" t="s">
        <v>71</v>
      </c>
    </row>
    <row r="4" spans="2:30" s="19" customFormat="1" ht="18.75" customHeight="1" thickBot="1">
      <c r="B4" s="14"/>
      <c r="C4" s="15"/>
      <c r="D4" s="16"/>
      <c r="E4" s="17" t="s">
        <v>17</v>
      </c>
      <c r="F4" s="16" t="s">
        <v>18</v>
      </c>
      <c r="G4" s="16" t="s">
        <v>19</v>
      </c>
      <c r="H4" s="16" t="s">
        <v>20</v>
      </c>
      <c r="I4" s="16" t="s">
        <v>21</v>
      </c>
      <c r="J4" s="16" t="s">
        <v>22</v>
      </c>
      <c r="K4" s="16" t="s">
        <v>23</v>
      </c>
      <c r="L4" s="16" t="s">
        <v>24</v>
      </c>
      <c r="M4" s="16" t="s">
        <v>25</v>
      </c>
      <c r="N4" s="16" t="s">
        <v>26</v>
      </c>
      <c r="O4" s="16" t="s">
        <v>27</v>
      </c>
      <c r="P4" s="16" t="s">
        <v>28</v>
      </c>
      <c r="Q4" s="16" t="s">
        <v>29</v>
      </c>
      <c r="R4" s="16" t="s">
        <v>30</v>
      </c>
      <c r="S4" s="16" t="s">
        <v>31</v>
      </c>
      <c r="T4" s="16" t="s">
        <v>32</v>
      </c>
      <c r="U4" s="16" t="s">
        <v>33</v>
      </c>
      <c r="V4" s="16" t="s">
        <v>34</v>
      </c>
      <c r="W4" s="16" t="s">
        <v>35</v>
      </c>
      <c r="X4" s="16" t="s">
        <v>57</v>
      </c>
      <c r="Y4" s="16" t="s">
        <v>58</v>
      </c>
      <c r="Z4" s="16" t="s">
        <v>59</v>
      </c>
      <c r="AA4" s="16" t="s">
        <v>36</v>
      </c>
      <c r="AB4" s="18" t="s">
        <v>37</v>
      </c>
      <c r="AC4" s="16" t="s">
        <v>38</v>
      </c>
      <c r="AD4" s="16" t="s">
        <v>39</v>
      </c>
    </row>
    <row r="5" spans="2:30" s="13" customFormat="1" ht="12.75" customHeight="1">
      <c r="B5" s="20" t="s">
        <v>2</v>
      </c>
      <c r="C5" s="21"/>
      <c r="D5" s="22" t="s">
        <v>14</v>
      </c>
      <c r="E5" s="23">
        <f>SUM(E6:E7)</f>
        <v>717397</v>
      </c>
      <c r="F5" s="1">
        <f aca="true" t="shared" si="0" ref="F5:AA5">SUM(F6:F7)</f>
        <v>28425</v>
      </c>
      <c r="G5" s="1">
        <f t="shared" si="0"/>
        <v>30802</v>
      </c>
      <c r="H5" s="1">
        <f t="shared" si="0"/>
        <v>32991</v>
      </c>
      <c r="I5" s="1">
        <f t="shared" si="0"/>
        <v>32899</v>
      </c>
      <c r="J5" s="1">
        <f t="shared" si="0"/>
        <v>26948</v>
      </c>
      <c r="K5" s="1">
        <f t="shared" si="0"/>
        <v>33126</v>
      </c>
      <c r="L5" s="1">
        <f t="shared" si="0"/>
        <v>39645</v>
      </c>
      <c r="M5" s="1">
        <f t="shared" si="0"/>
        <v>44443</v>
      </c>
      <c r="N5" s="1">
        <f t="shared" si="0"/>
        <v>38770</v>
      </c>
      <c r="O5" s="1">
        <f t="shared" si="0"/>
        <v>40234</v>
      </c>
      <c r="P5" s="1">
        <f t="shared" si="0"/>
        <v>45061</v>
      </c>
      <c r="Q5" s="1">
        <f t="shared" si="0"/>
        <v>52610</v>
      </c>
      <c r="R5" s="1">
        <f t="shared" si="0"/>
        <v>60417</v>
      </c>
      <c r="S5" s="1">
        <f t="shared" si="0"/>
        <v>45463</v>
      </c>
      <c r="T5" s="1">
        <f t="shared" si="0"/>
        <v>43199</v>
      </c>
      <c r="U5" s="1">
        <f t="shared" si="0"/>
        <v>45225</v>
      </c>
      <c r="V5" s="1">
        <f t="shared" si="0"/>
        <v>36979</v>
      </c>
      <c r="W5" s="1">
        <f t="shared" si="0"/>
        <v>22772</v>
      </c>
      <c r="X5" s="1">
        <f t="shared" si="0"/>
        <v>10189</v>
      </c>
      <c r="Y5" s="1">
        <f t="shared" si="0"/>
        <v>3056</v>
      </c>
      <c r="Z5" s="1">
        <f>SUM(Z6:Z7)</f>
        <v>515</v>
      </c>
      <c r="AA5" s="3">
        <f t="shared" si="0"/>
        <v>3628</v>
      </c>
      <c r="AB5" s="1">
        <f>SUM(AB6:AB7)</f>
        <v>92218</v>
      </c>
      <c r="AC5" s="1">
        <f>SUM(AC6:AC7)</f>
        <v>414153</v>
      </c>
      <c r="AD5" s="1">
        <f>SUM(AD6:AD7)</f>
        <v>207398</v>
      </c>
    </row>
    <row r="6" spans="2:30" s="13" customFormat="1" ht="12.75" customHeight="1">
      <c r="B6" s="24"/>
      <c r="C6" s="2"/>
      <c r="D6" s="25" t="s">
        <v>15</v>
      </c>
      <c r="E6" s="23">
        <f>E10+E13+E16+E19+E22+E25+E28</f>
        <v>342991</v>
      </c>
      <c r="F6" s="1">
        <f>F10+F13+F16+F19+F22+F25+F28</f>
        <v>14519</v>
      </c>
      <c r="G6" s="1">
        <f aca="true" t="shared" si="1" ref="G6:Y6">G10+G13+G16+G19+G22+G25+G28</f>
        <v>15734</v>
      </c>
      <c r="H6" s="1">
        <f t="shared" si="1"/>
        <v>16892</v>
      </c>
      <c r="I6" s="1">
        <f t="shared" si="1"/>
        <v>17111</v>
      </c>
      <c r="J6" s="1">
        <f t="shared" si="1"/>
        <v>13464</v>
      </c>
      <c r="K6" s="1">
        <f t="shared" si="1"/>
        <v>16779</v>
      </c>
      <c r="L6" s="1">
        <f t="shared" si="1"/>
        <v>20414</v>
      </c>
      <c r="M6" s="1">
        <f t="shared" si="1"/>
        <v>22758</v>
      </c>
      <c r="N6" s="1">
        <f t="shared" si="1"/>
        <v>19583</v>
      </c>
      <c r="O6" s="1">
        <f t="shared" si="1"/>
        <v>20000</v>
      </c>
      <c r="P6" s="1">
        <f t="shared" si="1"/>
        <v>22854</v>
      </c>
      <c r="Q6" s="1">
        <f t="shared" si="1"/>
        <v>26896</v>
      </c>
      <c r="R6" s="1">
        <f t="shared" si="1"/>
        <v>30526</v>
      </c>
      <c r="S6" s="1">
        <f t="shared" si="1"/>
        <v>21343</v>
      </c>
      <c r="T6" s="1">
        <f t="shared" si="1"/>
        <v>19121</v>
      </c>
      <c r="U6" s="1">
        <f t="shared" si="1"/>
        <v>19063</v>
      </c>
      <c r="V6" s="1">
        <f t="shared" si="1"/>
        <v>13795</v>
      </c>
      <c r="W6" s="1">
        <f t="shared" si="1"/>
        <v>6861</v>
      </c>
      <c r="X6" s="1">
        <f t="shared" si="1"/>
        <v>2425</v>
      </c>
      <c r="Y6" s="1">
        <f t="shared" si="1"/>
        <v>600</v>
      </c>
      <c r="Z6" s="1">
        <f>Z10+Z13+Z16+Z19+Z22+Z25+Z28</f>
        <v>69</v>
      </c>
      <c r="AA6" s="3">
        <f>AA10+AA13+AA16+AA19+AA22+AA25+AA28</f>
        <v>2184</v>
      </c>
      <c r="AB6" s="1">
        <f aca="true" t="shared" si="2" ref="AB6:AD7">AB10+AB13+AB16+AB19+AB22+AB25+AB28</f>
        <v>47145</v>
      </c>
      <c r="AC6" s="1">
        <f t="shared" si="2"/>
        <v>210385</v>
      </c>
      <c r="AD6" s="1">
        <f t="shared" si="2"/>
        <v>83277</v>
      </c>
    </row>
    <row r="7" spans="2:30" s="13" customFormat="1" ht="12.75" customHeight="1">
      <c r="B7" s="24"/>
      <c r="C7" s="2"/>
      <c r="D7" s="25" t="s">
        <v>16</v>
      </c>
      <c r="E7" s="23">
        <f>E11+E14+E17+E20+E23+E26+E29</f>
        <v>374406</v>
      </c>
      <c r="F7" s="1">
        <f aca="true" t="shared" si="3" ref="F7:AA7">F11+F14+F17+F20+F23+F26+F29</f>
        <v>13906</v>
      </c>
      <c r="G7" s="1">
        <f t="shared" si="3"/>
        <v>15068</v>
      </c>
      <c r="H7" s="1">
        <f t="shared" si="3"/>
        <v>16099</v>
      </c>
      <c r="I7" s="1">
        <f t="shared" si="3"/>
        <v>15788</v>
      </c>
      <c r="J7" s="1">
        <f t="shared" si="3"/>
        <v>13484</v>
      </c>
      <c r="K7" s="1">
        <f t="shared" si="3"/>
        <v>16347</v>
      </c>
      <c r="L7" s="1">
        <f t="shared" si="3"/>
        <v>19231</v>
      </c>
      <c r="M7" s="1">
        <f t="shared" si="3"/>
        <v>21685</v>
      </c>
      <c r="N7" s="1">
        <f t="shared" si="3"/>
        <v>19187</v>
      </c>
      <c r="O7" s="1">
        <f t="shared" si="3"/>
        <v>20234</v>
      </c>
      <c r="P7" s="1">
        <f t="shared" si="3"/>
        <v>22207</v>
      </c>
      <c r="Q7" s="1">
        <f t="shared" si="3"/>
        <v>25714</v>
      </c>
      <c r="R7" s="1">
        <f t="shared" si="3"/>
        <v>29891</v>
      </c>
      <c r="S7" s="1">
        <f t="shared" si="3"/>
        <v>24120</v>
      </c>
      <c r="T7" s="1">
        <f t="shared" si="3"/>
        <v>24078</v>
      </c>
      <c r="U7" s="1">
        <f t="shared" si="3"/>
        <v>26162</v>
      </c>
      <c r="V7" s="1">
        <f t="shared" si="3"/>
        <v>23184</v>
      </c>
      <c r="W7" s="1">
        <f t="shared" si="3"/>
        <v>15911</v>
      </c>
      <c r="X7" s="1">
        <f t="shared" si="3"/>
        <v>7764</v>
      </c>
      <c r="Y7" s="1">
        <f t="shared" si="3"/>
        <v>2456</v>
      </c>
      <c r="Z7" s="1">
        <f t="shared" si="3"/>
        <v>446</v>
      </c>
      <c r="AA7" s="3">
        <f t="shared" si="3"/>
        <v>1444</v>
      </c>
      <c r="AB7" s="1">
        <f>AB11+AB14+AB17+AB20+AB23+AB26+AB29</f>
        <v>45073</v>
      </c>
      <c r="AC7" s="1">
        <f t="shared" si="2"/>
        <v>203768</v>
      </c>
      <c r="AD7" s="1">
        <f t="shared" si="2"/>
        <v>124121</v>
      </c>
    </row>
    <row r="8" spans="2:30" s="13" customFormat="1" ht="12" customHeight="1">
      <c r="B8" s="24" t="s">
        <v>3</v>
      </c>
      <c r="C8" s="2"/>
      <c r="D8" s="25"/>
      <c r="E8" s="2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"/>
      <c r="AB8" s="26"/>
      <c r="AC8" s="26"/>
      <c r="AD8" s="26"/>
    </row>
    <row r="9" spans="2:30" s="13" customFormat="1" ht="12.75" customHeight="1">
      <c r="B9" s="24"/>
      <c r="C9" s="25" t="s">
        <v>60</v>
      </c>
      <c r="D9" s="25" t="s">
        <v>14</v>
      </c>
      <c r="E9" s="23">
        <f>SUM(E10:E11)</f>
        <v>250449</v>
      </c>
      <c r="F9" s="1">
        <f aca="true" t="shared" si="4" ref="F9:AA9">SUM(F10:F11)</f>
        <v>10486</v>
      </c>
      <c r="G9" s="1">
        <f t="shared" si="4"/>
        <v>11076</v>
      </c>
      <c r="H9" s="1">
        <f t="shared" si="4"/>
        <v>11927</v>
      </c>
      <c r="I9" s="1">
        <f t="shared" si="4"/>
        <v>12813</v>
      </c>
      <c r="J9" s="1">
        <f t="shared" si="4"/>
        <v>11318</v>
      </c>
      <c r="K9" s="1">
        <f t="shared" si="4"/>
        <v>12403</v>
      </c>
      <c r="L9" s="1">
        <f t="shared" si="4"/>
        <v>14569</v>
      </c>
      <c r="M9" s="1">
        <f t="shared" si="4"/>
        <v>16971</v>
      </c>
      <c r="N9" s="1">
        <f t="shared" si="4"/>
        <v>14963</v>
      </c>
      <c r="O9" s="1">
        <f t="shared" si="4"/>
        <v>14934</v>
      </c>
      <c r="P9" s="1">
        <f t="shared" si="4"/>
        <v>15280</v>
      </c>
      <c r="Q9" s="1">
        <f t="shared" si="4"/>
        <v>17226</v>
      </c>
      <c r="R9" s="1">
        <f t="shared" si="4"/>
        <v>20055</v>
      </c>
      <c r="S9" s="1">
        <f t="shared" si="4"/>
        <v>15396</v>
      </c>
      <c r="T9" s="1">
        <f t="shared" si="4"/>
        <v>13836</v>
      </c>
      <c r="U9" s="1">
        <f t="shared" si="4"/>
        <v>13382</v>
      </c>
      <c r="V9" s="1">
        <f t="shared" si="4"/>
        <v>10490</v>
      </c>
      <c r="W9" s="1">
        <f t="shared" si="4"/>
        <v>6277</v>
      </c>
      <c r="X9" s="1">
        <f t="shared" si="4"/>
        <v>2837</v>
      </c>
      <c r="Y9" s="1">
        <f t="shared" si="4"/>
        <v>893</v>
      </c>
      <c r="Z9" s="1">
        <f>SUM(Z10:Z11)</f>
        <v>161</v>
      </c>
      <c r="AA9" s="3">
        <f t="shared" si="4"/>
        <v>3156</v>
      </c>
      <c r="AB9" s="1">
        <f>SUM(AB10:AB11)</f>
        <v>33489</v>
      </c>
      <c r="AC9" s="1">
        <f>SUM(AC10:AC11)</f>
        <v>150532</v>
      </c>
      <c r="AD9" s="1">
        <f>SUM(AD10:AD11)</f>
        <v>63272</v>
      </c>
    </row>
    <row r="10" spans="2:30" s="13" customFormat="1" ht="12.75" customHeight="1">
      <c r="B10" s="24"/>
      <c r="C10" s="25"/>
      <c r="D10" s="25" t="s">
        <v>15</v>
      </c>
      <c r="E10" s="23">
        <f>E32+E47+E59</f>
        <v>120558</v>
      </c>
      <c r="F10" s="1">
        <f>F32+F47+F59</f>
        <v>5336</v>
      </c>
      <c r="G10" s="1">
        <f aca="true" t="shared" si="5" ref="G10:Y10">G32+G47+G59</f>
        <v>5688</v>
      </c>
      <c r="H10" s="1">
        <f t="shared" si="5"/>
        <v>6158</v>
      </c>
      <c r="I10" s="1">
        <f t="shared" si="5"/>
        <v>6790</v>
      </c>
      <c r="J10" s="1">
        <f t="shared" si="5"/>
        <v>5854</v>
      </c>
      <c r="K10" s="1">
        <f t="shared" si="5"/>
        <v>6224</v>
      </c>
      <c r="L10" s="1">
        <f t="shared" si="5"/>
        <v>7370</v>
      </c>
      <c r="M10" s="1">
        <f t="shared" si="5"/>
        <v>8569</v>
      </c>
      <c r="N10" s="1">
        <f t="shared" si="5"/>
        <v>7487</v>
      </c>
      <c r="O10" s="1">
        <f t="shared" si="5"/>
        <v>7294</v>
      </c>
      <c r="P10" s="1">
        <f t="shared" si="5"/>
        <v>7680</v>
      </c>
      <c r="Q10" s="1">
        <f t="shared" si="5"/>
        <v>8771</v>
      </c>
      <c r="R10" s="1">
        <f t="shared" si="5"/>
        <v>9883</v>
      </c>
      <c r="S10" s="1">
        <f t="shared" si="5"/>
        <v>7160</v>
      </c>
      <c r="T10" s="1">
        <f t="shared" si="5"/>
        <v>6194</v>
      </c>
      <c r="U10" s="1">
        <f t="shared" si="5"/>
        <v>5654</v>
      </c>
      <c r="V10" s="1">
        <f t="shared" si="5"/>
        <v>3929</v>
      </c>
      <c r="W10" s="1">
        <f t="shared" si="5"/>
        <v>1866</v>
      </c>
      <c r="X10" s="1">
        <f t="shared" si="5"/>
        <v>633</v>
      </c>
      <c r="Y10" s="1">
        <f t="shared" si="5"/>
        <v>163</v>
      </c>
      <c r="Z10" s="1">
        <f>Z32+Z47+Z59</f>
        <v>22</v>
      </c>
      <c r="AA10" s="3">
        <f>AA32+AA47+AA59</f>
        <v>1833</v>
      </c>
      <c r="AB10" s="1">
        <f>AB32+AB47+AB59</f>
        <v>17182</v>
      </c>
      <c r="AC10" s="1">
        <f aca="true" t="shared" si="6" ref="AB10:AD11">AC32+AC47+AC59</f>
        <v>75922</v>
      </c>
      <c r="AD10" s="1">
        <f t="shared" si="6"/>
        <v>25621</v>
      </c>
    </row>
    <row r="11" spans="2:30" s="13" customFormat="1" ht="12.75" customHeight="1">
      <c r="B11" s="24"/>
      <c r="C11" s="25"/>
      <c r="D11" s="25" t="s">
        <v>16</v>
      </c>
      <c r="E11" s="23">
        <f>E33+E48+E60</f>
        <v>129891</v>
      </c>
      <c r="F11" s="1">
        <f>F33+F48+F60</f>
        <v>5150</v>
      </c>
      <c r="G11" s="1">
        <f aca="true" t="shared" si="7" ref="G11:Z11">G33+G48+G60</f>
        <v>5388</v>
      </c>
      <c r="H11" s="1">
        <f t="shared" si="7"/>
        <v>5769</v>
      </c>
      <c r="I11" s="1">
        <f t="shared" si="7"/>
        <v>6023</v>
      </c>
      <c r="J11" s="1">
        <f t="shared" si="7"/>
        <v>5464</v>
      </c>
      <c r="K11" s="1">
        <f t="shared" si="7"/>
        <v>6179</v>
      </c>
      <c r="L11" s="1">
        <f t="shared" si="7"/>
        <v>7199</v>
      </c>
      <c r="M11" s="1">
        <f t="shared" si="7"/>
        <v>8402</v>
      </c>
      <c r="N11" s="1">
        <f t="shared" si="7"/>
        <v>7476</v>
      </c>
      <c r="O11" s="1">
        <f t="shared" si="7"/>
        <v>7640</v>
      </c>
      <c r="P11" s="1">
        <f t="shared" si="7"/>
        <v>7600</v>
      </c>
      <c r="Q11" s="1">
        <f t="shared" si="7"/>
        <v>8455</v>
      </c>
      <c r="R11" s="1">
        <f t="shared" si="7"/>
        <v>10172</v>
      </c>
      <c r="S11" s="1">
        <f t="shared" si="7"/>
        <v>8236</v>
      </c>
      <c r="T11" s="1">
        <f t="shared" si="7"/>
        <v>7642</v>
      </c>
      <c r="U11" s="1">
        <f t="shared" si="7"/>
        <v>7728</v>
      </c>
      <c r="V11" s="1">
        <f t="shared" si="7"/>
        <v>6561</v>
      </c>
      <c r="W11" s="1">
        <f t="shared" si="7"/>
        <v>4411</v>
      </c>
      <c r="X11" s="1">
        <f t="shared" si="7"/>
        <v>2204</v>
      </c>
      <c r="Y11" s="1">
        <f t="shared" si="7"/>
        <v>730</v>
      </c>
      <c r="Z11" s="1">
        <f t="shared" si="7"/>
        <v>139</v>
      </c>
      <c r="AA11" s="3">
        <f>AA33+AA48+AA60</f>
        <v>1323</v>
      </c>
      <c r="AB11" s="1">
        <f t="shared" si="6"/>
        <v>16307</v>
      </c>
      <c r="AC11" s="1">
        <f t="shared" si="6"/>
        <v>74610</v>
      </c>
      <c r="AD11" s="1">
        <f>AD33+AD48+AD60</f>
        <v>37651</v>
      </c>
    </row>
    <row r="12" spans="2:30" s="13" customFormat="1" ht="12.75" customHeight="1">
      <c r="B12" s="24"/>
      <c r="C12" s="25" t="s">
        <v>61</v>
      </c>
      <c r="D12" s="25" t="s">
        <v>14</v>
      </c>
      <c r="E12" s="23">
        <f>SUM(E13:E14)</f>
        <v>61907</v>
      </c>
      <c r="F12" s="1">
        <f aca="true" t="shared" si="8" ref="F12:Z12">SUM(F13:F14)</f>
        <v>2051</v>
      </c>
      <c r="G12" s="1">
        <f t="shared" si="8"/>
        <v>2465</v>
      </c>
      <c r="H12" s="1">
        <f t="shared" si="8"/>
        <v>2755</v>
      </c>
      <c r="I12" s="1">
        <f t="shared" si="8"/>
        <v>2588</v>
      </c>
      <c r="J12" s="1">
        <f t="shared" si="8"/>
        <v>1870</v>
      </c>
      <c r="K12" s="1">
        <f t="shared" si="8"/>
        <v>2501</v>
      </c>
      <c r="L12" s="1">
        <f t="shared" si="8"/>
        <v>3026</v>
      </c>
      <c r="M12" s="1">
        <f t="shared" si="8"/>
        <v>3155</v>
      </c>
      <c r="N12" s="1">
        <f t="shared" si="8"/>
        <v>2856</v>
      </c>
      <c r="O12" s="1">
        <f t="shared" si="8"/>
        <v>3137</v>
      </c>
      <c r="P12" s="1">
        <f t="shared" si="8"/>
        <v>3941</v>
      </c>
      <c r="Q12" s="1">
        <f t="shared" si="8"/>
        <v>4950</v>
      </c>
      <c r="R12" s="1">
        <f t="shared" si="8"/>
        <v>5326</v>
      </c>
      <c r="S12" s="1">
        <f t="shared" si="8"/>
        <v>3846</v>
      </c>
      <c r="T12" s="1">
        <f t="shared" si="8"/>
        <v>4202</v>
      </c>
      <c r="U12" s="1">
        <f t="shared" si="8"/>
        <v>4826</v>
      </c>
      <c r="V12" s="1">
        <f t="shared" si="8"/>
        <v>4116</v>
      </c>
      <c r="W12" s="1">
        <f t="shared" si="8"/>
        <v>2659</v>
      </c>
      <c r="X12" s="1">
        <f t="shared" si="8"/>
        <v>1221</v>
      </c>
      <c r="Y12" s="1">
        <f t="shared" si="8"/>
        <v>339</v>
      </c>
      <c r="Z12" s="1">
        <f t="shared" si="8"/>
        <v>53</v>
      </c>
      <c r="AA12" s="3">
        <f>SUM(AA13:AA14)</f>
        <v>24</v>
      </c>
      <c r="AB12" s="1">
        <f>SUM(AB13:AB14)</f>
        <v>7271</v>
      </c>
      <c r="AC12" s="1">
        <f>SUM(AC13:AC14)</f>
        <v>33350</v>
      </c>
      <c r="AD12" s="1">
        <f>SUM(AD13:AD14)</f>
        <v>21262</v>
      </c>
    </row>
    <row r="13" spans="2:30" s="13" customFormat="1" ht="12.75" customHeight="1">
      <c r="B13" s="24"/>
      <c r="C13" s="25"/>
      <c r="D13" s="25" t="s">
        <v>15</v>
      </c>
      <c r="E13" s="23">
        <f>E53+E65+E71</f>
        <v>29573</v>
      </c>
      <c r="F13" s="1">
        <f>F53+F65+F71</f>
        <v>1020</v>
      </c>
      <c r="G13" s="1">
        <f aca="true" t="shared" si="9" ref="G13:Z13">G53+G65+G71</f>
        <v>1288</v>
      </c>
      <c r="H13" s="1">
        <f t="shared" si="9"/>
        <v>1419</v>
      </c>
      <c r="I13" s="1">
        <f t="shared" si="9"/>
        <v>1281</v>
      </c>
      <c r="J13" s="1">
        <f t="shared" si="9"/>
        <v>937</v>
      </c>
      <c r="K13" s="1">
        <f t="shared" si="9"/>
        <v>1295</v>
      </c>
      <c r="L13" s="1">
        <f t="shared" si="9"/>
        <v>1614</v>
      </c>
      <c r="M13" s="1">
        <f t="shared" si="9"/>
        <v>1634</v>
      </c>
      <c r="N13" s="1">
        <f t="shared" si="9"/>
        <v>1440</v>
      </c>
      <c r="O13" s="1">
        <f t="shared" si="9"/>
        <v>1573</v>
      </c>
      <c r="P13" s="1">
        <f t="shared" si="9"/>
        <v>2022</v>
      </c>
      <c r="Q13" s="1">
        <f t="shared" si="9"/>
        <v>2629</v>
      </c>
      <c r="R13" s="1">
        <f t="shared" si="9"/>
        <v>2797</v>
      </c>
      <c r="S13" s="1">
        <f t="shared" si="9"/>
        <v>1805</v>
      </c>
      <c r="T13" s="1">
        <f t="shared" si="9"/>
        <v>1891</v>
      </c>
      <c r="U13" s="1">
        <f t="shared" si="9"/>
        <v>2084</v>
      </c>
      <c r="V13" s="1">
        <f t="shared" si="9"/>
        <v>1574</v>
      </c>
      <c r="W13" s="1">
        <f t="shared" si="9"/>
        <v>859</v>
      </c>
      <c r="X13" s="1">
        <f t="shared" si="9"/>
        <v>319</v>
      </c>
      <c r="Y13" s="1">
        <f t="shared" si="9"/>
        <v>61</v>
      </c>
      <c r="Z13" s="1">
        <f t="shared" si="9"/>
        <v>9</v>
      </c>
      <c r="AA13" s="3">
        <f>AA53+AA65+AA71</f>
        <v>22</v>
      </c>
      <c r="AB13" s="1">
        <f aca="true" t="shared" si="10" ref="AB13:AD14">AB53+AB65+AB71</f>
        <v>3727</v>
      </c>
      <c r="AC13" s="1">
        <f t="shared" si="10"/>
        <v>17222</v>
      </c>
      <c r="AD13" s="1">
        <f t="shared" si="10"/>
        <v>8602</v>
      </c>
    </row>
    <row r="14" spans="2:30" s="13" customFormat="1" ht="12.75" customHeight="1">
      <c r="B14" s="24"/>
      <c r="C14" s="25"/>
      <c r="D14" s="25" t="s">
        <v>16</v>
      </c>
      <c r="E14" s="23">
        <f>E54+E66+E72</f>
        <v>32334</v>
      </c>
      <c r="F14" s="1">
        <f aca="true" t="shared" si="11" ref="F14:Z14">F54+F66+F72</f>
        <v>1031</v>
      </c>
      <c r="G14" s="1">
        <f t="shared" si="11"/>
        <v>1177</v>
      </c>
      <c r="H14" s="1">
        <f t="shared" si="11"/>
        <v>1336</v>
      </c>
      <c r="I14" s="1">
        <f t="shared" si="11"/>
        <v>1307</v>
      </c>
      <c r="J14" s="1">
        <f t="shared" si="11"/>
        <v>933</v>
      </c>
      <c r="K14" s="1">
        <f t="shared" si="11"/>
        <v>1206</v>
      </c>
      <c r="L14" s="1">
        <f t="shared" si="11"/>
        <v>1412</v>
      </c>
      <c r="M14" s="1">
        <f t="shared" si="11"/>
        <v>1521</v>
      </c>
      <c r="N14" s="1">
        <f t="shared" si="11"/>
        <v>1416</v>
      </c>
      <c r="O14" s="1">
        <f t="shared" si="11"/>
        <v>1564</v>
      </c>
      <c r="P14" s="1">
        <f t="shared" si="11"/>
        <v>1919</v>
      </c>
      <c r="Q14" s="1">
        <f t="shared" si="11"/>
        <v>2321</v>
      </c>
      <c r="R14" s="1">
        <f t="shared" si="11"/>
        <v>2529</v>
      </c>
      <c r="S14" s="1">
        <f t="shared" si="11"/>
        <v>2041</v>
      </c>
      <c r="T14" s="1">
        <f t="shared" si="11"/>
        <v>2311</v>
      </c>
      <c r="U14" s="1">
        <f t="shared" si="11"/>
        <v>2742</v>
      </c>
      <c r="V14" s="1">
        <f t="shared" si="11"/>
        <v>2542</v>
      </c>
      <c r="W14" s="1">
        <f t="shared" si="11"/>
        <v>1800</v>
      </c>
      <c r="X14" s="1">
        <f t="shared" si="11"/>
        <v>902</v>
      </c>
      <c r="Y14" s="1">
        <f t="shared" si="11"/>
        <v>278</v>
      </c>
      <c r="Z14" s="1">
        <f t="shared" si="11"/>
        <v>44</v>
      </c>
      <c r="AA14" s="3">
        <f>AA54+AA66+AA72</f>
        <v>2</v>
      </c>
      <c r="AB14" s="1">
        <f t="shared" si="10"/>
        <v>3544</v>
      </c>
      <c r="AC14" s="1">
        <f t="shared" si="10"/>
        <v>16128</v>
      </c>
      <c r="AD14" s="1">
        <f t="shared" si="10"/>
        <v>12660</v>
      </c>
    </row>
    <row r="15" spans="2:30" s="13" customFormat="1" ht="12.75" customHeight="1">
      <c r="B15" s="24"/>
      <c r="C15" s="25" t="s">
        <v>62</v>
      </c>
      <c r="D15" s="25" t="s">
        <v>14</v>
      </c>
      <c r="E15" s="23">
        <f>SUM(E16:E17)</f>
        <v>171485</v>
      </c>
      <c r="F15" s="1">
        <f aca="true" t="shared" si="12" ref="F15:AA15">SUM(F16:F17)</f>
        <v>7591</v>
      </c>
      <c r="G15" s="1">
        <f t="shared" si="12"/>
        <v>8202</v>
      </c>
      <c r="H15" s="1">
        <f t="shared" si="12"/>
        <v>8609</v>
      </c>
      <c r="I15" s="1">
        <f t="shared" si="12"/>
        <v>8068</v>
      </c>
      <c r="J15" s="1">
        <f t="shared" si="12"/>
        <v>6958</v>
      </c>
      <c r="K15" s="1">
        <f t="shared" si="12"/>
        <v>8783</v>
      </c>
      <c r="L15" s="1">
        <f t="shared" si="12"/>
        <v>10608</v>
      </c>
      <c r="M15" s="1">
        <f t="shared" si="12"/>
        <v>11510</v>
      </c>
      <c r="N15" s="1">
        <f t="shared" si="12"/>
        <v>9938</v>
      </c>
      <c r="O15" s="1">
        <f t="shared" si="12"/>
        <v>9805</v>
      </c>
      <c r="P15" s="1">
        <f t="shared" si="12"/>
        <v>10509</v>
      </c>
      <c r="Q15" s="1">
        <f t="shared" si="12"/>
        <v>12231</v>
      </c>
      <c r="R15" s="1">
        <f t="shared" si="12"/>
        <v>13965</v>
      </c>
      <c r="S15" s="1">
        <f t="shared" si="12"/>
        <v>10034</v>
      </c>
      <c r="T15" s="1">
        <f t="shared" si="12"/>
        <v>9561</v>
      </c>
      <c r="U15" s="1">
        <f t="shared" si="12"/>
        <v>9910</v>
      </c>
      <c r="V15" s="1">
        <f t="shared" si="12"/>
        <v>7753</v>
      </c>
      <c r="W15" s="1">
        <f t="shared" si="12"/>
        <v>4540</v>
      </c>
      <c r="X15" s="1">
        <f t="shared" si="12"/>
        <v>2107</v>
      </c>
      <c r="Y15" s="1">
        <f t="shared" si="12"/>
        <v>587</v>
      </c>
      <c r="Z15" s="1">
        <f>SUM(Z16:Z17)</f>
        <v>92</v>
      </c>
      <c r="AA15" s="3">
        <f t="shared" si="12"/>
        <v>124</v>
      </c>
      <c r="AB15" s="1">
        <f>SUM(AB16:AB17)</f>
        <v>24402</v>
      </c>
      <c r="AC15" s="1">
        <f>SUM(AC16:AC17)</f>
        <v>102375</v>
      </c>
      <c r="AD15" s="1">
        <f>SUM(AD16:AD17)</f>
        <v>44584</v>
      </c>
    </row>
    <row r="16" spans="2:30" s="13" customFormat="1" ht="12.75" customHeight="1">
      <c r="B16" s="24"/>
      <c r="C16" s="25"/>
      <c r="D16" s="25" t="s">
        <v>15</v>
      </c>
      <c r="E16" s="23">
        <f>E38+E77</f>
        <v>82089</v>
      </c>
      <c r="F16" s="1">
        <f>F38+F77</f>
        <v>3904</v>
      </c>
      <c r="G16" s="1">
        <f aca="true" t="shared" si="13" ref="G16:AD17">G38+G77</f>
        <v>4099</v>
      </c>
      <c r="H16" s="1">
        <f t="shared" si="13"/>
        <v>4343</v>
      </c>
      <c r="I16" s="1">
        <f t="shared" si="13"/>
        <v>4079</v>
      </c>
      <c r="J16" s="1">
        <f t="shared" si="13"/>
        <v>3295</v>
      </c>
      <c r="K16" s="1">
        <f t="shared" si="13"/>
        <v>4390</v>
      </c>
      <c r="L16" s="1">
        <f t="shared" si="13"/>
        <v>5424</v>
      </c>
      <c r="M16" s="1">
        <f t="shared" si="13"/>
        <v>5931</v>
      </c>
      <c r="N16" s="1">
        <f t="shared" si="13"/>
        <v>4976</v>
      </c>
      <c r="O16" s="1">
        <f t="shared" si="13"/>
        <v>4869</v>
      </c>
      <c r="P16" s="1">
        <f t="shared" si="13"/>
        <v>5191</v>
      </c>
      <c r="Q16" s="1">
        <f t="shared" si="13"/>
        <v>6109</v>
      </c>
      <c r="R16" s="1">
        <f t="shared" si="13"/>
        <v>7086</v>
      </c>
      <c r="S16" s="1">
        <f t="shared" si="13"/>
        <v>4828</v>
      </c>
      <c r="T16" s="1">
        <f t="shared" si="13"/>
        <v>4315</v>
      </c>
      <c r="U16" s="1">
        <f t="shared" si="13"/>
        <v>4230</v>
      </c>
      <c r="V16" s="1">
        <f t="shared" si="13"/>
        <v>2950</v>
      </c>
      <c r="W16" s="1">
        <f t="shared" si="13"/>
        <v>1352</v>
      </c>
      <c r="X16" s="1">
        <f t="shared" si="13"/>
        <v>475</v>
      </c>
      <c r="Y16" s="1">
        <f t="shared" si="13"/>
        <v>113</v>
      </c>
      <c r="Z16" s="1">
        <f>Z38+Z77</f>
        <v>13</v>
      </c>
      <c r="AA16" s="3">
        <f t="shared" si="13"/>
        <v>117</v>
      </c>
      <c r="AB16" s="1">
        <f t="shared" si="13"/>
        <v>12346</v>
      </c>
      <c r="AC16" s="1">
        <f t="shared" si="13"/>
        <v>51350</v>
      </c>
      <c r="AD16" s="1">
        <f t="shared" si="13"/>
        <v>18276</v>
      </c>
    </row>
    <row r="17" spans="2:30" s="13" customFormat="1" ht="12.75" customHeight="1">
      <c r="B17" s="24"/>
      <c r="C17" s="25"/>
      <c r="D17" s="25" t="s">
        <v>16</v>
      </c>
      <c r="E17" s="23">
        <f>E39+E78</f>
        <v>89396</v>
      </c>
      <c r="F17" s="1">
        <f aca="true" t="shared" si="14" ref="F17:AA17">F39+F78</f>
        <v>3687</v>
      </c>
      <c r="G17" s="1">
        <f t="shared" si="14"/>
        <v>4103</v>
      </c>
      <c r="H17" s="1">
        <f t="shared" si="14"/>
        <v>4266</v>
      </c>
      <c r="I17" s="1">
        <f t="shared" si="14"/>
        <v>3989</v>
      </c>
      <c r="J17" s="1">
        <f t="shared" si="14"/>
        <v>3663</v>
      </c>
      <c r="K17" s="1">
        <f t="shared" si="14"/>
        <v>4393</v>
      </c>
      <c r="L17" s="1">
        <f t="shared" si="14"/>
        <v>5184</v>
      </c>
      <c r="M17" s="1">
        <f t="shared" si="14"/>
        <v>5579</v>
      </c>
      <c r="N17" s="1">
        <f t="shared" si="14"/>
        <v>4962</v>
      </c>
      <c r="O17" s="1">
        <f t="shared" si="14"/>
        <v>4936</v>
      </c>
      <c r="P17" s="1">
        <f t="shared" si="14"/>
        <v>5318</v>
      </c>
      <c r="Q17" s="1">
        <f t="shared" si="14"/>
        <v>6122</v>
      </c>
      <c r="R17" s="1">
        <f t="shared" si="14"/>
        <v>6879</v>
      </c>
      <c r="S17" s="1">
        <f t="shared" si="14"/>
        <v>5206</v>
      </c>
      <c r="T17" s="1">
        <f t="shared" si="14"/>
        <v>5246</v>
      </c>
      <c r="U17" s="1">
        <f t="shared" si="14"/>
        <v>5680</v>
      </c>
      <c r="V17" s="1">
        <f t="shared" si="14"/>
        <v>4803</v>
      </c>
      <c r="W17" s="1">
        <f t="shared" si="14"/>
        <v>3188</v>
      </c>
      <c r="X17" s="1">
        <f t="shared" si="14"/>
        <v>1632</v>
      </c>
      <c r="Y17" s="1">
        <f t="shared" si="14"/>
        <v>474</v>
      </c>
      <c r="Z17" s="1">
        <f t="shared" si="14"/>
        <v>79</v>
      </c>
      <c r="AA17" s="3">
        <f t="shared" si="14"/>
        <v>7</v>
      </c>
      <c r="AB17" s="1">
        <f t="shared" si="13"/>
        <v>12056</v>
      </c>
      <c r="AC17" s="1">
        <f t="shared" si="13"/>
        <v>51025</v>
      </c>
      <c r="AD17" s="1">
        <f t="shared" si="13"/>
        <v>26308</v>
      </c>
    </row>
    <row r="18" spans="2:30" s="13" customFormat="1" ht="12.75" customHeight="1">
      <c r="B18" s="24"/>
      <c r="C18" s="25" t="s">
        <v>63</v>
      </c>
      <c r="D18" s="25" t="s">
        <v>14</v>
      </c>
      <c r="E18" s="23">
        <f>SUM(E19:E20)</f>
        <v>59206</v>
      </c>
      <c r="F18" s="1">
        <f aca="true" t="shared" si="15" ref="F18:AA18">SUM(F19:F20)</f>
        <v>2002</v>
      </c>
      <c r="G18" s="1">
        <f t="shared" si="15"/>
        <v>2216</v>
      </c>
      <c r="H18" s="1">
        <f t="shared" si="15"/>
        <v>2368</v>
      </c>
      <c r="I18" s="1">
        <f t="shared" si="15"/>
        <v>2141</v>
      </c>
      <c r="J18" s="1">
        <f t="shared" si="15"/>
        <v>1532</v>
      </c>
      <c r="K18" s="1">
        <f t="shared" si="15"/>
        <v>2249</v>
      </c>
      <c r="L18" s="1">
        <f t="shared" si="15"/>
        <v>2654</v>
      </c>
      <c r="M18" s="1">
        <f t="shared" si="15"/>
        <v>2958</v>
      </c>
      <c r="N18" s="1">
        <f t="shared" si="15"/>
        <v>2535</v>
      </c>
      <c r="O18" s="1">
        <f t="shared" si="15"/>
        <v>2910</v>
      </c>
      <c r="P18" s="1">
        <f t="shared" si="15"/>
        <v>3870</v>
      </c>
      <c r="Q18" s="1">
        <f t="shared" si="15"/>
        <v>4539</v>
      </c>
      <c r="R18" s="1">
        <f t="shared" si="15"/>
        <v>5316</v>
      </c>
      <c r="S18" s="1">
        <f t="shared" si="15"/>
        <v>4157</v>
      </c>
      <c r="T18" s="1">
        <f t="shared" si="15"/>
        <v>4010</v>
      </c>
      <c r="U18" s="1">
        <f t="shared" si="15"/>
        <v>4745</v>
      </c>
      <c r="V18" s="1">
        <f t="shared" si="15"/>
        <v>4290</v>
      </c>
      <c r="W18" s="1">
        <f t="shared" si="15"/>
        <v>2934</v>
      </c>
      <c r="X18" s="1">
        <f t="shared" si="15"/>
        <v>1282</v>
      </c>
      <c r="Y18" s="1">
        <f t="shared" si="15"/>
        <v>412</v>
      </c>
      <c r="Z18" s="1">
        <f t="shared" si="15"/>
        <v>78</v>
      </c>
      <c r="AA18" s="3">
        <f t="shared" si="15"/>
        <v>8</v>
      </c>
      <c r="AB18" s="1">
        <f>SUM(AB19:AB20)</f>
        <v>6586</v>
      </c>
      <c r="AC18" s="1">
        <f>SUM(AC19:AC20)</f>
        <v>30704</v>
      </c>
      <c r="AD18" s="1">
        <f>SUM(AD19:AD20)</f>
        <v>21908</v>
      </c>
    </row>
    <row r="19" spans="2:30" s="13" customFormat="1" ht="12.75" customHeight="1">
      <c r="B19" s="24"/>
      <c r="C19" s="25"/>
      <c r="D19" s="25" t="s">
        <v>15</v>
      </c>
      <c r="E19" s="23">
        <f aca="true" t="shared" si="16" ref="E19:Z19">E44+E83+E86+E89</f>
        <v>27716</v>
      </c>
      <c r="F19" s="1">
        <f t="shared" si="16"/>
        <v>1033</v>
      </c>
      <c r="G19" s="1">
        <f t="shared" si="16"/>
        <v>1139</v>
      </c>
      <c r="H19" s="1">
        <f t="shared" si="16"/>
        <v>1233</v>
      </c>
      <c r="I19" s="1">
        <f t="shared" si="16"/>
        <v>1082</v>
      </c>
      <c r="J19" s="1">
        <f t="shared" si="16"/>
        <v>774</v>
      </c>
      <c r="K19" s="1">
        <f t="shared" si="16"/>
        <v>1176</v>
      </c>
      <c r="L19" s="1">
        <f t="shared" si="16"/>
        <v>1379</v>
      </c>
      <c r="M19" s="1">
        <f t="shared" si="16"/>
        <v>1507</v>
      </c>
      <c r="N19" s="1">
        <f t="shared" si="16"/>
        <v>1257</v>
      </c>
      <c r="O19" s="1">
        <f t="shared" si="16"/>
        <v>1466</v>
      </c>
      <c r="P19" s="1">
        <f t="shared" si="16"/>
        <v>1941</v>
      </c>
      <c r="Q19" s="1">
        <f t="shared" si="16"/>
        <v>2381</v>
      </c>
      <c r="R19" s="1">
        <f t="shared" si="16"/>
        <v>2741</v>
      </c>
      <c r="S19" s="1">
        <f t="shared" si="16"/>
        <v>1968</v>
      </c>
      <c r="T19" s="1">
        <f t="shared" si="16"/>
        <v>1708</v>
      </c>
      <c r="U19" s="1">
        <f t="shared" si="16"/>
        <v>1972</v>
      </c>
      <c r="V19" s="1">
        <f t="shared" si="16"/>
        <v>1596</v>
      </c>
      <c r="W19" s="1">
        <f t="shared" si="16"/>
        <v>923</v>
      </c>
      <c r="X19" s="1">
        <f t="shared" si="16"/>
        <v>336</v>
      </c>
      <c r="Y19" s="1">
        <f t="shared" si="16"/>
        <v>87</v>
      </c>
      <c r="Z19" s="1">
        <f t="shared" si="16"/>
        <v>9</v>
      </c>
      <c r="AA19" s="3">
        <f>AA44+AA83+AA86+AA89</f>
        <v>8</v>
      </c>
      <c r="AB19" s="1">
        <f aca="true" t="shared" si="17" ref="AB19:AD20">AB44+AB83+AB86+AB89</f>
        <v>3405</v>
      </c>
      <c r="AC19" s="1">
        <f t="shared" si="17"/>
        <v>15704</v>
      </c>
      <c r="AD19" s="1">
        <f t="shared" si="17"/>
        <v>8599</v>
      </c>
    </row>
    <row r="20" spans="2:30" s="13" customFormat="1" ht="12.75" customHeight="1">
      <c r="B20" s="24"/>
      <c r="C20" s="25"/>
      <c r="D20" s="25" t="s">
        <v>16</v>
      </c>
      <c r="E20" s="23">
        <f>E45+E84+E87+E90</f>
        <v>31490</v>
      </c>
      <c r="F20" s="1">
        <f aca="true" t="shared" si="18" ref="F20:AA20">F45+F84+F87+F90</f>
        <v>969</v>
      </c>
      <c r="G20" s="1">
        <f t="shared" si="18"/>
        <v>1077</v>
      </c>
      <c r="H20" s="1">
        <f t="shared" si="18"/>
        <v>1135</v>
      </c>
      <c r="I20" s="1">
        <f t="shared" si="18"/>
        <v>1059</v>
      </c>
      <c r="J20" s="1">
        <f t="shared" si="18"/>
        <v>758</v>
      </c>
      <c r="K20" s="1">
        <f t="shared" si="18"/>
        <v>1073</v>
      </c>
      <c r="L20" s="1">
        <f t="shared" si="18"/>
        <v>1275</v>
      </c>
      <c r="M20" s="1">
        <f t="shared" si="18"/>
        <v>1451</v>
      </c>
      <c r="N20" s="1">
        <f t="shared" si="18"/>
        <v>1278</v>
      </c>
      <c r="O20" s="1">
        <f t="shared" si="18"/>
        <v>1444</v>
      </c>
      <c r="P20" s="1">
        <f t="shared" si="18"/>
        <v>1929</v>
      </c>
      <c r="Q20" s="1">
        <f t="shared" si="18"/>
        <v>2158</v>
      </c>
      <c r="R20" s="1">
        <f t="shared" si="18"/>
        <v>2575</v>
      </c>
      <c r="S20" s="1">
        <f t="shared" si="18"/>
        <v>2189</v>
      </c>
      <c r="T20" s="1">
        <f t="shared" si="18"/>
        <v>2302</v>
      </c>
      <c r="U20" s="1">
        <f t="shared" si="18"/>
        <v>2773</v>
      </c>
      <c r="V20" s="1">
        <f t="shared" si="18"/>
        <v>2694</v>
      </c>
      <c r="W20" s="1">
        <f t="shared" si="18"/>
        <v>2011</v>
      </c>
      <c r="X20" s="1">
        <f t="shared" si="18"/>
        <v>946</v>
      </c>
      <c r="Y20" s="1">
        <f t="shared" si="18"/>
        <v>325</v>
      </c>
      <c r="Z20" s="1">
        <f t="shared" si="18"/>
        <v>69</v>
      </c>
      <c r="AA20" s="3">
        <f t="shared" si="18"/>
        <v>0</v>
      </c>
      <c r="AB20" s="1">
        <f t="shared" si="17"/>
        <v>3181</v>
      </c>
      <c r="AC20" s="1">
        <f t="shared" si="17"/>
        <v>15000</v>
      </c>
      <c r="AD20" s="1">
        <f t="shared" si="17"/>
        <v>13309</v>
      </c>
    </row>
    <row r="21" spans="2:30" s="13" customFormat="1" ht="12.75" customHeight="1">
      <c r="B21" s="24"/>
      <c r="C21" s="25" t="s">
        <v>64</v>
      </c>
      <c r="D21" s="25" t="s">
        <v>14</v>
      </c>
      <c r="E21" s="23">
        <f>SUM(E22:E23)</f>
        <v>87410</v>
      </c>
      <c r="F21" s="1">
        <f aca="true" t="shared" si="19" ref="F21:AA21">SUM(F22:F23)</f>
        <v>3157</v>
      </c>
      <c r="G21" s="1">
        <f t="shared" si="19"/>
        <v>3420</v>
      </c>
      <c r="H21" s="1">
        <f t="shared" si="19"/>
        <v>3566</v>
      </c>
      <c r="I21" s="1">
        <f t="shared" si="19"/>
        <v>3866</v>
      </c>
      <c r="J21" s="1">
        <f t="shared" si="19"/>
        <v>3082</v>
      </c>
      <c r="K21" s="1">
        <f t="shared" si="19"/>
        <v>3888</v>
      </c>
      <c r="L21" s="1">
        <f t="shared" si="19"/>
        <v>4599</v>
      </c>
      <c r="M21" s="1">
        <f t="shared" si="19"/>
        <v>5257</v>
      </c>
      <c r="N21" s="1">
        <f t="shared" si="19"/>
        <v>4582</v>
      </c>
      <c r="O21" s="1">
        <f t="shared" si="19"/>
        <v>4972</v>
      </c>
      <c r="P21" s="1">
        <f t="shared" si="19"/>
        <v>5630</v>
      </c>
      <c r="Q21" s="1">
        <f t="shared" si="19"/>
        <v>6603</v>
      </c>
      <c r="R21" s="1">
        <f t="shared" si="19"/>
        <v>7621</v>
      </c>
      <c r="S21" s="1">
        <f t="shared" si="19"/>
        <v>5825</v>
      </c>
      <c r="T21" s="1">
        <f t="shared" si="19"/>
        <v>5548</v>
      </c>
      <c r="U21" s="1">
        <f t="shared" si="19"/>
        <v>5898</v>
      </c>
      <c r="V21" s="1">
        <f t="shared" si="19"/>
        <v>4957</v>
      </c>
      <c r="W21" s="1">
        <f t="shared" si="19"/>
        <v>3034</v>
      </c>
      <c r="X21" s="1">
        <f t="shared" si="19"/>
        <v>1279</v>
      </c>
      <c r="Y21" s="1">
        <f t="shared" si="19"/>
        <v>375</v>
      </c>
      <c r="Z21" s="1">
        <f t="shared" si="19"/>
        <v>55</v>
      </c>
      <c r="AA21" s="3">
        <f t="shared" si="19"/>
        <v>196</v>
      </c>
      <c r="AB21" s="1">
        <f>SUM(AB22:AB23)</f>
        <v>10143</v>
      </c>
      <c r="AC21" s="1">
        <f>SUM(AC22:AC23)</f>
        <v>50100</v>
      </c>
      <c r="AD21" s="1">
        <f>SUM(AD22:AD23)</f>
        <v>26971</v>
      </c>
    </row>
    <row r="22" spans="2:30" s="13" customFormat="1" ht="12.75" customHeight="1">
      <c r="B22" s="24"/>
      <c r="C22" s="25"/>
      <c r="D22" s="25" t="s">
        <v>15</v>
      </c>
      <c r="E22" s="23">
        <f>E35+E50</f>
        <v>42182</v>
      </c>
      <c r="F22" s="1">
        <f>F35+F50</f>
        <v>1606</v>
      </c>
      <c r="G22" s="1">
        <f aca="true" t="shared" si="20" ref="G22:AD23">G35+G50</f>
        <v>1751</v>
      </c>
      <c r="H22" s="1">
        <f t="shared" si="20"/>
        <v>1828</v>
      </c>
      <c r="I22" s="1">
        <f t="shared" si="20"/>
        <v>2117</v>
      </c>
      <c r="J22" s="1">
        <f t="shared" si="20"/>
        <v>1504</v>
      </c>
      <c r="K22" s="1">
        <f t="shared" si="20"/>
        <v>1998</v>
      </c>
      <c r="L22" s="1">
        <f t="shared" si="20"/>
        <v>2515</v>
      </c>
      <c r="M22" s="1">
        <f t="shared" si="20"/>
        <v>2802</v>
      </c>
      <c r="N22" s="1">
        <f t="shared" si="20"/>
        <v>2450</v>
      </c>
      <c r="O22" s="1">
        <f t="shared" si="20"/>
        <v>2593</v>
      </c>
      <c r="P22" s="1">
        <f t="shared" si="20"/>
        <v>3082</v>
      </c>
      <c r="Q22" s="1">
        <f t="shared" si="20"/>
        <v>3377</v>
      </c>
      <c r="R22" s="1">
        <f t="shared" si="20"/>
        <v>3917</v>
      </c>
      <c r="S22" s="1">
        <f t="shared" si="20"/>
        <v>2742</v>
      </c>
      <c r="T22" s="1">
        <f t="shared" si="20"/>
        <v>2380</v>
      </c>
      <c r="U22" s="1">
        <f t="shared" si="20"/>
        <v>2380</v>
      </c>
      <c r="V22" s="1">
        <f t="shared" si="20"/>
        <v>1742</v>
      </c>
      <c r="W22" s="1">
        <f t="shared" si="20"/>
        <v>875</v>
      </c>
      <c r="X22" s="1">
        <f t="shared" si="20"/>
        <v>307</v>
      </c>
      <c r="Y22" s="1">
        <f t="shared" si="20"/>
        <v>79</v>
      </c>
      <c r="Z22" s="1">
        <f t="shared" si="20"/>
        <v>8</v>
      </c>
      <c r="AA22" s="3">
        <f t="shared" si="20"/>
        <v>129</v>
      </c>
      <c r="AB22" s="1">
        <f t="shared" si="20"/>
        <v>5185</v>
      </c>
      <c r="AC22" s="1">
        <f t="shared" si="20"/>
        <v>26355</v>
      </c>
      <c r="AD22" s="1">
        <f t="shared" si="20"/>
        <v>10513</v>
      </c>
    </row>
    <row r="23" spans="2:30" s="13" customFormat="1" ht="12.75" customHeight="1">
      <c r="B23" s="24"/>
      <c r="C23" s="25"/>
      <c r="D23" s="25" t="s">
        <v>16</v>
      </c>
      <c r="E23" s="23">
        <f>E36+E51</f>
        <v>45228</v>
      </c>
      <c r="F23" s="1">
        <f aca="true" t="shared" si="21" ref="F23:AA23">F36+F51</f>
        <v>1551</v>
      </c>
      <c r="G23" s="1">
        <f t="shared" si="21"/>
        <v>1669</v>
      </c>
      <c r="H23" s="1">
        <f t="shared" si="21"/>
        <v>1738</v>
      </c>
      <c r="I23" s="1">
        <f t="shared" si="21"/>
        <v>1749</v>
      </c>
      <c r="J23" s="1">
        <f t="shared" si="21"/>
        <v>1578</v>
      </c>
      <c r="K23" s="1">
        <f t="shared" si="21"/>
        <v>1890</v>
      </c>
      <c r="L23" s="1">
        <f t="shared" si="21"/>
        <v>2084</v>
      </c>
      <c r="M23" s="1">
        <f t="shared" si="21"/>
        <v>2455</v>
      </c>
      <c r="N23" s="1">
        <f t="shared" si="21"/>
        <v>2132</v>
      </c>
      <c r="O23" s="1">
        <f t="shared" si="21"/>
        <v>2379</v>
      </c>
      <c r="P23" s="1">
        <f t="shared" si="21"/>
        <v>2548</v>
      </c>
      <c r="Q23" s="1">
        <f t="shared" si="21"/>
        <v>3226</v>
      </c>
      <c r="R23" s="1">
        <f t="shared" si="21"/>
        <v>3704</v>
      </c>
      <c r="S23" s="1">
        <f t="shared" si="21"/>
        <v>3083</v>
      </c>
      <c r="T23" s="1">
        <f t="shared" si="21"/>
        <v>3168</v>
      </c>
      <c r="U23" s="1">
        <f t="shared" si="21"/>
        <v>3518</v>
      </c>
      <c r="V23" s="1">
        <f t="shared" si="21"/>
        <v>3215</v>
      </c>
      <c r="W23" s="1">
        <f t="shared" si="21"/>
        <v>2159</v>
      </c>
      <c r="X23" s="1">
        <f t="shared" si="21"/>
        <v>972</v>
      </c>
      <c r="Y23" s="1">
        <f t="shared" si="21"/>
        <v>296</v>
      </c>
      <c r="Z23" s="1">
        <f t="shared" si="21"/>
        <v>47</v>
      </c>
      <c r="AA23" s="3">
        <f t="shared" si="21"/>
        <v>67</v>
      </c>
      <c r="AB23" s="1">
        <f>AB36+AB51</f>
        <v>4958</v>
      </c>
      <c r="AC23" s="1">
        <f t="shared" si="20"/>
        <v>23745</v>
      </c>
      <c r="AD23" s="1">
        <f t="shared" si="20"/>
        <v>16458</v>
      </c>
    </row>
    <row r="24" spans="2:30" s="13" customFormat="1" ht="12.75" customHeight="1">
      <c r="B24" s="24"/>
      <c r="C24" s="25" t="s">
        <v>65</v>
      </c>
      <c r="D24" s="25" t="s">
        <v>14</v>
      </c>
      <c r="E24" s="23">
        <f>SUM(E25:E26)</f>
        <v>65252</v>
      </c>
      <c r="F24" s="1">
        <f aca="true" t="shared" si="22" ref="F24:AA24">SUM(F25:F26)</f>
        <v>2417</v>
      </c>
      <c r="G24" s="1">
        <f t="shared" si="22"/>
        <v>2608</v>
      </c>
      <c r="H24" s="1">
        <f t="shared" si="22"/>
        <v>2899</v>
      </c>
      <c r="I24" s="1">
        <f t="shared" si="22"/>
        <v>2650</v>
      </c>
      <c r="J24" s="1">
        <f t="shared" si="22"/>
        <v>1721</v>
      </c>
      <c r="K24" s="1">
        <f t="shared" si="22"/>
        <v>2474</v>
      </c>
      <c r="L24" s="1">
        <f t="shared" si="22"/>
        <v>3211</v>
      </c>
      <c r="M24" s="1">
        <f t="shared" si="22"/>
        <v>3560</v>
      </c>
      <c r="N24" s="1">
        <f t="shared" si="22"/>
        <v>2995</v>
      </c>
      <c r="O24" s="1">
        <f t="shared" si="22"/>
        <v>3417</v>
      </c>
      <c r="P24" s="1">
        <f t="shared" si="22"/>
        <v>4355</v>
      </c>
      <c r="Q24" s="1">
        <f t="shared" si="22"/>
        <v>5169</v>
      </c>
      <c r="R24" s="1">
        <f t="shared" si="22"/>
        <v>5990</v>
      </c>
      <c r="S24" s="1">
        <f t="shared" si="22"/>
        <v>4622</v>
      </c>
      <c r="T24" s="1">
        <f t="shared" si="22"/>
        <v>4510</v>
      </c>
      <c r="U24" s="1">
        <f t="shared" si="22"/>
        <v>4836</v>
      </c>
      <c r="V24" s="1">
        <f t="shared" si="22"/>
        <v>3950</v>
      </c>
      <c r="W24" s="1">
        <f t="shared" si="22"/>
        <v>2422</v>
      </c>
      <c r="X24" s="1">
        <f t="shared" si="22"/>
        <v>991</v>
      </c>
      <c r="Y24" s="1">
        <f t="shared" si="22"/>
        <v>291</v>
      </c>
      <c r="Z24" s="1">
        <f t="shared" si="22"/>
        <v>48</v>
      </c>
      <c r="AA24" s="3">
        <f t="shared" si="22"/>
        <v>116</v>
      </c>
      <c r="AB24" s="1">
        <f>SUM(AB25:AB26)</f>
        <v>7924</v>
      </c>
      <c r="AC24" s="1">
        <f>SUM(AC25:AC26)</f>
        <v>35542</v>
      </c>
      <c r="AD24" s="1">
        <f>SUM(AD25:AD26)</f>
        <v>21670</v>
      </c>
    </row>
    <row r="25" spans="2:30" s="13" customFormat="1" ht="12.75" customHeight="1">
      <c r="B25" s="24"/>
      <c r="C25" s="25"/>
      <c r="D25" s="25" t="s">
        <v>15</v>
      </c>
      <c r="E25" s="23">
        <f>E41+E92</f>
        <v>30516</v>
      </c>
      <c r="F25" s="1">
        <f>F41+F92</f>
        <v>1258</v>
      </c>
      <c r="G25" s="1">
        <f aca="true" t="shared" si="23" ref="G25:Z25">G41+G92</f>
        <v>1346</v>
      </c>
      <c r="H25" s="1">
        <f t="shared" si="23"/>
        <v>1486</v>
      </c>
      <c r="I25" s="1">
        <f t="shared" si="23"/>
        <v>1351</v>
      </c>
      <c r="J25" s="1">
        <f t="shared" si="23"/>
        <v>858</v>
      </c>
      <c r="K25" s="1">
        <f t="shared" si="23"/>
        <v>1247</v>
      </c>
      <c r="L25" s="1">
        <f t="shared" si="23"/>
        <v>1602</v>
      </c>
      <c r="M25" s="1">
        <f t="shared" si="23"/>
        <v>1782</v>
      </c>
      <c r="N25" s="1">
        <f t="shared" si="23"/>
        <v>1528</v>
      </c>
      <c r="O25" s="1">
        <f t="shared" si="23"/>
        <v>1629</v>
      </c>
      <c r="P25" s="1">
        <f t="shared" si="23"/>
        <v>2164</v>
      </c>
      <c r="Q25" s="1">
        <f t="shared" si="23"/>
        <v>2617</v>
      </c>
      <c r="R25" s="1">
        <f t="shared" si="23"/>
        <v>2980</v>
      </c>
      <c r="S25" s="1">
        <f t="shared" si="23"/>
        <v>2058</v>
      </c>
      <c r="T25" s="1">
        <f t="shared" si="23"/>
        <v>1952</v>
      </c>
      <c r="U25" s="1">
        <f t="shared" si="23"/>
        <v>2071</v>
      </c>
      <c r="V25" s="1">
        <f t="shared" si="23"/>
        <v>1484</v>
      </c>
      <c r="W25" s="1">
        <f t="shared" si="23"/>
        <v>726</v>
      </c>
      <c r="X25" s="1">
        <f t="shared" si="23"/>
        <v>234</v>
      </c>
      <c r="Y25" s="1">
        <f t="shared" si="23"/>
        <v>66</v>
      </c>
      <c r="Z25" s="1">
        <f t="shared" si="23"/>
        <v>5</v>
      </c>
      <c r="AA25" s="3">
        <f>AA41+AA92</f>
        <v>72</v>
      </c>
      <c r="AB25" s="1">
        <f aca="true" t="shared" si="24" ref="AB25:AD26">AB41+AB92</f>
        <v>4090</v>
      </c>
      <c r="AC25" s="1">
        <f t="shared" si="24"/>
        <v>17758</v>
      </c>
      <c r="AD25" s="1">
        <f t="shared" si="24"/>
        <v>8596</v>
      </c>
    </row>
    <row r="26" spans="2:30" s="13" customFormat="1" ht="12.75" customHeight="1">
      <c r="B26" s="24"/>
      <c r="C26" s="25"/>
      <c r="D26" s="25" t="s">
        <v>16</v>
      </c>
      <c r="E26" s="23">
        <f>E42+E93</f>
        <v>34736</v>
      </c>
      <c r="F26" s="1">
        <f aca="true" t="shared" si="25" ref="F26:Z26">F42+F93</f>
        <v>1159</v>
      </c>
      <c r="G26" s="1">
        <f t="shared" si="25"/>
        <v>1262</v>
      </c>
      <c r="H26" s="1">
        <f t="shared" si="25"/>
        <v>1413</v>
      </c>
      <c r="I26" s="1">
        <f t="shared" si="25"/>
        <v>1299</v>
      </c>
      <c r="J26" s="1">
        <f t="shared" si="25"/>
        <v>863</v>
      </c>
      <c r="K26" s="1">
        <f t="shared" si="25"/>
        <v>1227</v>
      </c>
      <c r="L26" s="1">
        <f t="shared" si="25"/>
        <v>1609</v>
      </c>
      <c r="M26" s="1">
        <f t="shared" si="25"/>
        <v>1778</v>
      </c>
      <c r="N26" s="1">
        <f t="shared" si="25"/>
        <v>1467</v>
      </c>
      <c r="O26" s="1">
        <f t="shared" si="25"/>
        <v>1788</v>
      </c>
      <c r="P26" s="1">
        <f t="shared" si="25"/>
        <v>2191</v>
      </c>
      <c r="Q26" s="1">
        <f t="shared" si="25"/>
        <v>2552</v>
      </c>
      <c r="R26" s="1">
        <f t="shared" si="25"/>
        <v>3010</v>
      </c>
      <c r="S26" s="1">
        <f t="shared" si="25"/>
        <v>2564</v>
      </c>
      <c r="T26" s="1">
        <f t="shared" si="25"/>
        <v>2558</v>
      </c>
      <c r="U26" s="1">
        <f t="shared" si="25"/>
        <v>2765</v>
      </c>
      <c r="V26" s="1">
        <f t="shared" si="25"/>
        <v>2466</v>
      </c>
      <c r="W26" s="1">
        <f t="shared" si="25"/>
        <v>1696</v>
      </c>
      <c r="X26" s="1">
        <f t="shared" si="25"/>
        <v>757</v>
      </c>
      <c r="Y26" s="1">
        <f t="shared" si="25"/>
        <v>225</v>
      </c>
      <c r="Z26" s="1">
        <f t="shared" si="25"/>
        <v>43</v>
      </c>
      <c r="AA26" s="3">
        <f>AA42+AA93</f>
        <v>44</v>
      </c>
      <c r="AB26" s="1">
        <f t="shared" si="24"/>
        <v>3834</v>
      </c>
      <c r="AC26" s="1">
        <f t="shared" si="24"/>
        <v>17784</v>
      </c>
      <c r="AD26" s="1">
        <f t="shared" si="24"/>
        <v>13074</v>
      </c>
    </row>
    <row r="27" spans="2:30" s="13" customFormat="1" ht="12.75" customHeight="1">
      <c r="B27" s="24"/>
      <c r="C27" s="25" t="s">
        <v>66</v>
      </c>
      <c r="D27" s="25" t="s">
        <v>14</v>
      </c>
      <c r="E27" s="23">
        <f>SUM(E28:E29)</f>
        <v>21688</v>
      </c>
      <c r="F27" s="1">
        <f aca="true" t="shared" si="26" ref="F27:AA27">SUM(F28:F29)</f>
        <v>721</v>
      </c>
      <c r="G27" s="1">
        <f t="shared" si="26"/>
        <v>815</v>
      </c>
      <c r="H27" s="1">
        <f t="shared" si="26"/>
        <v>867</v>
      </c>
      <c r="I27" s="1">
        <f t="shared" si="26"/>
        <v>773</v>
      </c>
      <c r="J27" s="1">
        <f t="shared" si="26"/>
        <v>467</v>
      </c>
      <c r="K27" s="1">
        <f t="shared" si="26"/>
        <v>828</v>
      </c>
      <c r="L27" s="1">
        <f t="shared" si="26"/>
        <v>978</v>
      </c>
      <c r="M27" s="1">
        <f t="shared" si="26"/>
        <v>1032</v>
      </c>
      <c r="N27" s="1">
        <f t="shared" si="26"/>
        <v>901</v>
      </c>
      <c r="O27" s="1">
        <f t="shared" si="26"/>
        <v>1059</v>
      </c>
      <c r="P27" s="1">
        <f t="shared" si="26"/>
        <v>1476</v>
      </c>
      <c r="Q27" s="1">
        <f t="shared" si="26"/>
        <v>1892</v>
      </c>
      <c r="R27" s="1">
        <f t="shared" si="26"/>
        <v>2144</v>
      </c>
      <c r="S27" s="1">
        <f t="shared" si="26"/>
        <v>1583</v>
      </c>
      <c r="T27" s="1">
        <f t="shared" si="26"/>
        <v>1532</v>
      </c>
      <c r="U27" s="1">
        <f t="shared" si="26"/>
        <v>1628</v>
      </c>
      <c r="V27" s="1">
        <f t="shared" si="26"/>
        <v>1423</v>
      </c>
      <c r="W27" s="1">
        <f t="shared" si="26"/>
        <v>906</v>
      </c>
      <c r="X27" s="1">
        <f t="shared" si="26"/>
        <v>472</v>
      </c>
      <c r="Y27" s="1">
        <f t="shared" si="26"/>
        <v>159</v>
      </c>
      <c r="Z27" s="1">
        <f t="shared" si="26"/>
        <v>28</v>
      </c>
      <c r="AA27" s="3">
        <f t="shared" si="26"/>
        <v>4</v>
      </c>
      <c r="AB27" s="1">
        <f>SUM(AB28:AB29)</f>
        <v>2403</v>
      </c>
      <c r="AC27" s="1">
        <f>SUM(AC28:AC29)</f>
        <v>11550</v>
      </c>
      <c r="AD27" s="1">
        <f>SUM(AD28:AD29)</f>
        <v>7731</v>
      </c>
    </row>
    <row r="28" spans="2:30" s="13" customFormat="1" ht="12.75" customHeight="1">
      <c r="B28" s="24"/>
      <c r="C28" s="25"/>
      <c r="D28" s="25" t="s">
        <v>15</v>
      </c>
      <c r="E28" s="27">
        <f>E104+E107+E110+E113</f>
        <v>10357</v>
      </c>
      <c r="F28" s="28">
        <f>F104+F107+F110+F113</f>
        <v>362</v>
      </c>
      <c r="G28" s="28">
        <f aca="true" t="shared" si="27" ref="G28:Y28">G104+G107+G110+G113</f>
        <v>423</v>
      </c>
      <c r="H28" s="28">
        <f t="shared" si="27"/>
        <v>425</v>
      </c>
      <c r="I28" s="28">
        <f t="shared" si="27"/>
        <v>411</v>
      </c>
      <c r="J28" s="28">
        <f t="shared" si="27"/>
        <v>242</v>
      </c>
      <c r="K28" s="28">
        <f t="shared" si="27"/>
        <v>449</v>
      </c>
      <c r="L28" s="28">
        <f t="shared" si="27"/>
        <v>510</v>
      </c>
      <c r="M28" s="28">
        <f t="shared" si="27"/>
        <v>533</v>
      </c>
      <c r="N28" s="28">
        <f t="shared" si="27"/>
        <v>445</v>
      </c>
      <c r="O28" s="28">
        <f t="shared" si="27"/>
        <v>576</v>
      </c>
      <c r="P28" s="28">
        <f t="shared" si="27"/>
        <v>774</v>
      </c>
      <c r="Q28" s="28">
        <f t="shared" si="27"/>
        <v>1012</v>
      </c>
      <c r="R28" s="28">
        <f t="shared" si="27"/>
        <v>1122</v>
      </c>
      <c r="S28" s="28">
        <f t="shared" si="27"/>
        <v>782</v>
      </c>
      <c r="T28" s="28">
        <f t="shared" si="27"/>
        <v>681</v>
      </c>
      <c r="U28" s="28">
        <f t="shared" si="27"/>
        <v>672</v>
      </c>
      <c r="V28" s="28">
        <f t="shared" si="27"/>
        <v>520</v>
      </c>
      <c r="W28" s="28">
        <f t="shared" si="27"/>
        <v>260</v>
      </c>
      <c r="X28" s="28">
        <f t="shared" si="27"/>
        <v>121</v>
      </c>
      <c r="Y28" s="28">
        <f t="shared" si="27"/>
        <v>31</v>
      </c>
      <c r="Z28" s="28">
        <f>Z104+Z107+Z110+Z113</f>
        <v>3</v>
      </c>
      <c r="AA28" s="29">
        <f>AA104+AA107+AA110+AA113</f>
        <v>3</v>
      </c>
      <c r="AB28" s="28">
        <f aca="true" t="shared" si="28" ref="AB28:AD29">AB104+AB107+AB110+AB113</f>
        <v>1210</v>
      </c>
      <c r="AC28" s="28">
        <f t="shared" si="28"/>
        <v>6074</v>
      </c>
      <c r="AD28" s="28">
        <f t="shared" si="28"/>
        <v>3070</v>
      </c>
    </row>
    <row r="29" spans="2:30" s="13" customFormat="1" ht="12.75" customHeight="1">
      <c r="B29" s="24"/>
      <c r="C29" s="30"/>
      <c r="D29" s="25" t="s">
        <v>16</v>
      </c>
      <c r="E29" s="27">
        <f>E105+E108+E111+E114</f>
        <v>11331</v>
      </c>
      <c r="F29" s="28">
        <f aca="true" t="shared" si="29" ref="F29:Y29">F105+F108+F111+F114</f>
        <v>359</v>
      </c>
      <c r="G29" s="28">
        <f t="shared" si="29"/>
        <v>392</v>
      </c>
      <c r="H29" s="28">
        <f t="shared" si="29"/>
        <v>442</v>
      </c>
      <c r="I29" s="28">
        <f t="shared" si="29"/>
        <v>362</v>
      </c>
      <c r="J29" s="28">
        <f t="shared" si="29"/>
        <v>225</v>
      </c>
      <c r="K29" s="28">
        <f t="shared" si="29"/>
        <v>379</v>
      </c>
      <c r="L29" s="28">
        <f t="shared" si="29"/>
        <v>468</v>
      </c>
      <c r="M29" s="28">
        <f t="shared" si="29"/>
        <v>499</v>
      </c>
      <c r="N29" s="28">
        <f t="shared" si="29"/>
        <v>456</v>
      </c>
      <c r="O29" s="28">
        <f t="shared" si="29"/>
        <v>483</v>
      </c>
      <c r="P29" s="28">
        <f t="shared" si="29"/>
        <v>702</v>
      </c>
      <c r="Q29" s="28">
        <f t="shared" si="29"/>
        <v>880</v>
      </c>
      <c r="R29" s="28">
        <f t="shared" si="29"/>
        <v>1022</v>
      </c>
      <c r="S29" s="28">
        <f t="shared" si="29"/>
        <v>801</v>
      </c>
      <c r="T29" s="28">
        <f t="shared" si="29"/>
        <v>851</v>
      </c>
      <c r="U29" s="28">
        <f t="shared" si="29"/>
        <v>956</v>
      </c>
      <c r="V29" s="28">
        <f t="shared" si="29"/>
        <v>903</v>
      </c>
      <c r="W29" s="28">
        <f t="shared" si="29"/>
        <v>646</v>
      </c>
      <c r="X29" s="28">
        <f t="shared" si="29"/>
        <v>351</v>
      </c>
      <c r="Y29" s="28">
        <f t="shared" si="29"/>
        <v>128</v>
      </c>
      <c r="Z29" s="28">
        <f>Z105+Z108+Z111+Z114</f>
        <v>25</v>
      </c>
      <c r="AA29" s="29">
        <f>AA105+AA108+AA111+AA114</f>
        <v>1</v>
      </c>
      <c r="AB29" s="28">
        <f t="shared" si="28"/>
        <v>1193</v>
      </c>
      <c r="AC29" s="28">
        <f t="shared" si="28"/>
        <v>5476</v>
      </c>
      <c r="AD29" s="28">
        <f t="shared" si="28"/>
        <v>4661</v>
      </c>
    </row>
    <row r="30" spans="2:30" s="13" customFormat="1" ht="12.75" customHeight="1">
      <c r="B30" s="24" t="s">
        <v>4</v>
      </c>
      <c r="C30" s="2"/>
      <c r="D30" s="25"/>
      <c r="E30" s="23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3"/>
      <c r="AB30" s="1"/>
      <c r="AC30" s="1"/>
      <c r="AD30" s="26"/>
    </row>
    <row r="31" spans="2:30" s="13" customFormat="1" ht="12.75" customHeight="1">
      <c r="B31" s="24"/>
      <c r="C31" s="2" t="s">
        <v>6</v>
      </c>
      <c r="D31" s="25" t="s">
        <v>14</v>
      </c>
      <c r="E31" s="23">
        <v>194258</v>
      </c>
      <c r="F31" s="26">
        <v>8122</v>
      </c>
      <c r="G31" s="26">
        <v>8311</v>
      </c>
      <c r="H31" s="26">
        <v>9110</v>
      </c>
      <c r="I31" s="26">
        <v>10375</v>
      </c>
      <c r="J31" s="26">
        <v>9380</v>
      </c>
      <c r="K31" s="26">
        <v>9735</v>
      </c>
      <c r="L31" s="26">
        <v>11292</v>
      </c>
      <c r="M31" s="26">
        <v>13130</v>
      </c>
      <c r="N31" s="26">
        <v>11901</v>
      </c>
      <c r="O31" s="26">
        <v>11861</v>
      </c>
      <c r="P31" s="26">
        <v>12075</v>
      </c>
      <c r="Q31" s="26">
        <v>13289</v>
      </c>
      <c r="R31" s="26">
        <v>15170</v>
      </c>
      <c r="S31" s="26">
        <v>11751</v>
      </c>
      <c r="T31" s="26">
        <v>10234</v>
      </c>
      <c r="U31" s="26">
        <v>10097</v>
      </c>
      <c r="V31" s="26">
        <v>7838</v>
      </c>
      <c r="W31" s="26">
        <v>4663</v>
      </c>
      <c r="X31" s="26">
        <v>2012</v>
      </c>
      <c r="Y31" s="26">
        <v>650</v>
      </c>
      <c r="Z31" s="26">
        <v>118</v>
      </c>
      <c r="AA31" s="26">
        <v>3144</v>
      </c>
      <c r="AB31" s="31">
        <v>25543</v>
      </c>
      <c r="AC31" s="1">
        <v>118208</v>
      </c>
      <c r="AD31" s="1">
        <v>47363</v>
      </c>
    </row>
    <row r="32" spans="2:30" s="13" customFormat="1" ht="12.75" customHeight="1">
      <c r="B32" s="24"/>
      <c r="C32" s="2"/>
      <c r="D32" s="25" t="s">
        <v>15</v>
      </c>
      <c r="E32" s="27">
        <v>93736</v>
      </c>
      <c r="F32" s="1">
        <v>4123</v>
      </c>
      <c r="G32" s="1">
        <v>4268</v>
      </c>
      <c r="H32" s="1">
        <v>4714</v>
      </c>
      <c r="I32" s="1">
        <v>5573</v>
      </c>
      <c r="J32" s="1">
        <v>4903</v>
      </c>
      <c r="K32" s="1">
        <v>4850</v>
      </c>
      <c r="L32" s="1">
        <v>5699</v>
      </c>
      <c r="M32" s="1">
        <v>6612</v>
      </c>
      <c r="N32" s="1">
        <v>5915</v>
      </c>
      <c r="O32" s="1">
        <v>5771</v>
      </c>
      <c r="P32" s="1">
        <v>6043</v>
      </c>
      <c r="Q32" s="1">
        <v>6802</v>
      </c>
      <c r="R32" s="1">
        <v>7465</v>
      </c>
      <c r="S32" s="1">
        <v>5419</v>
      </c>
      <c r="T32" s="1">
        <v>4566</v>
      </c>
      <c r="U32" s="1">
        <v>4250</v>
      </c>
      <c r="V32" s="1">
        <v>2930</v>
      </c>
      <c r="W32" s="1">
        <v>1411</v>
      </c>
      <c r="X32" s="1">
        <v>469</v>
      </c>
      <c r="Y32" s="1">
        <v>110</v>
      </c>
      <c r="Z32" s="1">
        <v>19</v>
      </c>
      <c r="AA32" s="3">
        <v>1824</v>
      </c>
      <c r="AB32" s="1">
        <v>13105</v>
      </c>
      <c r="AC32" s="1">
        <v>59633</v>
      </c>
      <c r="AD32" s="1">
        <v>19174</v>
      </c>
    </row>
    <row r="33" spans="2:30" s="13" customFormat="1" ht="12.75" customHeight="1">
      <c r="B33" s="24"/>
      <c r="C33" s="2"/>
      <c r="D33" s="25" t="s">
        <v>16</v>
      </c>
      <c r="E33" s="27">
        <v>100522</v>
      </c>
      <c r="F33" s="1">
        <v>3999</v>
      </c>
      <c r="G33" s="1">
        <v>4043</v>
      </c>
      <c r="H33" s="1">
        <v>4396</v>
      </c>
      <c r="I33" s="1">
        <v>4802</v>
      </c>
      <c r="J33" s="1">
        <v>4477</v>
      </c>
      <c r="K33" s="1">
        <v>4885</v>
      </c>
      <c r="L33" s="1">
        <v>5593</v>
      </c>
      <c r="M33" s="1">
        <v>6518</v>
      </c>
      <c r="N33" s="1">
        <v>5986</v>
      </c>
      <c r="O33" s="1">
        <v>6090</v>
      </c>
      <c r="P33" s="1">
        <v>6032</v>
      </c>
      <c r="Q33" s="1">
        <v>6487</v>
      </c>
      <c r="R33" s="1">
        <v>7705</v>
      </c>
      <c r="S33" s="1">
        <v>6332</v>
      </c>
      <c r="T33" s="1">
        <v>5668</v>
      </c>
      <c r="U33" s="1">
        <v>5847</v>
      </c>
      <c r="V33" s="1">
        <v>4908</v>
      </c>
      <c r="W33" s="1">
        <v>3252</v>
      </c>
      <c r="X33" s="1">
        <v>1543</v>
      </c>
      <c r="Y33" s="1">
        <v>540</v>
      </c>
      <c r="Z33" s="1">
        <v>99</v>
      </c>
      <c r="AA33" s="3">
        <v>1320</v>
      </c>
      <c r="AB33" s="1">
        <v>12438</v>
      </c>
      <c r="AC33" s="1">
        <v>58575</v>
      </c>
      <c r="AD33" s="1">
        <v>28189</v>
      </c>
    </row>
    <row r="34" spans="2:30" s="13" customFormat="1" ht="12.75" customHeight="1">
      <c r="B34" s="24"/>
      <c r="C34" s="2" t="s">
        <v>7</v>
      </c>
      <c r="D34" s="25" t="s">
        <v>14</v>
      </c>
      <c r="E34" s="23">
        <v>61713</v>
      </c>
      <c r="F34" s="26">
        <v>2259</v>
      </c>
      <c r="G34" s="26">
        <v>2414</v>
      </c>
      <c r="H34" s="26">
        <v>2471</v>
      </c>
      <c r="I34" s="26">
        <v>2651</v>
      </c>
      <c r="J34" s="26">
        <v>2368</v>
      </c>
      <c r="K34" s="26">
        <v>2859</v>
      </c>
      <c r="L34" s="26">
        <v>3334</v>
      </c>
      <c r="M34" s="26">
        <v>3840</v>
      </c>
      <c r="N34" s="26">
        <v>3393</v>
      </c>
      <c r="O34" s="26">
        <v>3587</v>
      </c>
      <c r="P34" s="26">
        <v>3987</v>
      </c>
      <c r="Q34" s="26">
        <v>4604</v>
      </c>
      <c r="R34" s="26">
        <v>5320</v>
      </c>
      <c r="S34" s="26">
        <v>4057</v>
      </c>
      <c r="T34" s="26">
        <v>3822</v>
      </c>
      <c r="U34" s="26">
        <v>4016</v>
      </c>
      <c r="V34" s="26">
        <v>3374</v>
      </c>
      <c r="W34" s="26">
        <v>2038</v>
      </c>
      <c r="X34" s="26">
        <v>851</v>
      </c>
      <c r="Y34" s="26">
        <v>257</v>
      </c>
      <c r="Z34" s="26">
        <v>35</v>
      </c>
      <c r="AA34" s="26">
        <v>176</v>
      </c>
      <c r="AB34" s="31">
        <v>7144</v>
      </c>
      <c r="AC34" s="1">
        <v>35943</v>
      </c>
      <c r="AD34" s="1">
        <v>18450</v>
      </c>
    </row>
    <row r="35" spans="2:30" s="13" customFormat="1" ht="12.75" customHeight="1">
      <c r="B35" s="24"/>
      <c r="C35" s="2"/>
      <c r="D35" s="25" t="s">
        <v>15</v>
      </c>
      <c r="E35" s="27">
        <v>30266</v>
      </c>
      <c r="F35" s="1">
        <v>1145</v>
      </c>
      <c r="G35" s="1">
        <v>1236</v>
      </c>
      <c r="H35" s="1">
        <v>1284</v>
      </c>
      <c r="I35" s="1">
        <v>1382</v>
      </c>
      <c r="J35" s="1">
        <v>1177</v>
      </c>
      <c r="K35" s="1">
        <v>1518</v>
      </c>
      <c r="L35" s="1">
        <v>1856</v>
      </c>
      <c r="M35" s="1">
        <v>2098</v>
      </c>
      <c r="N35" s="1">
        <v>1898</v>
      </c>
      <c r="O35" s="1">
        <v>1903</v>
      </c>
      <c r="P35" s="1">
        <v>2257</v>
      </c>
      <c r="Q35" s="1">
        <v>2377</v>
      </c>
      <c r="R35" s="1">
        <v>2743</v>
      </c>
      <c r="S35" s="1">
        <v>1915</v>
      </c>
      <c r="T35" s="1">
        <v>1638</v>
      </c>
      <c r="U35" s="1">
        <v>1655</v>
      </c>
      <c r="V35" s="1">
        <v>1213</v>
      </c>
      <c r="W35" s="1">
        <v>589</v>
      </c>
      <c r="X35" s="1">
        <v>214</v>
      </c>
      <c r="Y35" s="1">
        <v>48</v>
      </c>
      <c r="Z35" s="1">
        <v>4</v>
      </c>
      <c r="AA35" s="3">
        <v>116</v>
      </c>
      <c r="AB35" s="1">
        <v>3665</v>
      </c>
      <c r="AC35" s="1">
        <v>19209</v>
      </c>
      <c r="AD35" s="1">
        <v>7276</v>
      </c>
    </row>
    <row r="36" spans="2:30" s="13" customFormat="1" ht="12.75" customHeight="1">
      <c r="B36" s="24"/>
      <c r="C36" s="2"/>
      <c r="D36" s="25" t="s">
        <v>16</v>
      </c>
      <c r="E36" s="27">
        <v>31447</v>
      </c>
      <c r="F36" s="1">
        <v>1114</v>
      </c>
      <c r="G36" s="1">
        <v>1178</v>
      </c>
      <c r="H36" s="1">
        <v>1187</v>
      </c>
      <c r="I36" s="1">
        <v>1269</v>
      </c>
      <c r="J36" s="1">
        <v>1191</v>
      </c>
      <c r="K36" s="1">
        <v>1341</v>
      </c>
      <c r="L36" s="1">
        <v>1478</v>
      </c>
      <c r="M36" s="1">
        <v>1742</v>
      </c>
      <c r="N36" s="1">
        <v>1495</v>
      </c>
      <c r="O36" s="1">
        <v>1684</v>
      </c>
      <c r="P36" s="1">
        <v>1730</v>
      </c>
      <c r="Q36" s="1">
        <v>2227</v>
      </c>
      <c r="R36" s="1">
        <v>2577</v>
      </c>
      <c r="S36" s="1">
        <v>2142</v>
      </c>
      <c r="T36" s="1">
        <v>2184</v>
      </c>
      <c r="U36" s="1">
        <v>2361</v>
      </c>
      <c r="V36" s="1">
        <v>2161</v>
      </c>
      <c r="W36" s="1">
        <v>1449</v>
      </c>
      <c r="X36" s="1">
        <v>637</v>
      </c>
      <c r="Y36" s="1">
        <v>209</v>
      </c>
      <c r="Z36" s="1">
        <v>31</v>
      </c>
      <c r="AA36" s="3">
        <v>60</v>
      </c>
      <c r="AB36" s="1">
        <v>3479</v>
      </c>
      <c r="AC36" s="1">
        <v>16734</v>
      </c>
      <c r="AD36" s="1">
        <v>11174</v>
      </c>
    </row>
    <row r="37" spans="2:30" s="13" customFormat="1" ht="12.75" customHeight="1">
      <c r="B37" s="24"/>
      <c r="C37" s="2" t="s">
        <v>8</v>
      </c>
      <c r="D37" s="25" t="s">
        <v>14</v>
      </c>
      <c r="E37" s="23">
        <v>143796</v>
      </c>
      <c r="F37" s="26">
        <v>6412</v>
      </c>
      <c r="G37" s="26">
        <v>6809</v>
      </c>
      <c r="H37" s="26">
        <v>7117</v>
      </c>
      <c r="I37" s="26">
        <v>6777</v>
      </c>
      <c r="J37" s="26">
        <v>5862</v>
      </c>
      <c r="K37" s="26">
        <v>7387</v>
      </c>
      <c r="L37" s="26">
        <v>8955</v>
      </c>
      <c r="M37" s="26">
        <v>9538</v>
      </c>
      <c r="N37" s="26">
        <v>8188</v>
      </c>
      <c r="O37" s="26">
        <v>8124</v>
      </c>
      <c r="P37" s="26">
        <v>8819</v>
      </c>
      <c r="Q37" s="26">
        <v>10311</v>
      </c>
      <c r="R37" s="26">
        <v>11771</v>
      </c>
      <c r="S37" s="26">
        <v>8463</v>
      </c>
      <c r="T37" s="26">
        <v>8055</v>
      </c>
      <c r="U37" s="26">
        <v>8421</v>
      </c>
      <c r="V37" s="26">
        <v>6533</v>
      </c>
      <c r="W37" s="26">
        <v>3862</v>
      </c>
      <c r="X37" s="26">
        <v>1788</v>
      </c>
      <c r="Y37" s="26">
        <v>502</v>
      </c>
      <c r="Z37" s="26">
        <v>83</v>
      </c>
      <c r="AA37" s="3">
        <v>19</v>
      </c>
      <c r="AB37" s="1">
        <v>20338</v>
      </c>
      <c r="AC37" s="1">
        <v>85732</v>
      </c>
      <c r="AD37" s="1">
        <v>37707</v>
      </c>
    </row>
    <row r="38" spans="2:30" s="13" customFormat="1" ht="12.75" customHeight="1">
      <c r="B38" s="24"/>
      <c r="C38" s="2"/>
      <c r="D38" s="25" t="s">
        <v>15</v>
      </c>
      <c r="E38" s="27">
        <v>68563</v>
      </c>
      <c r="F38" s="1">
        <v>3330</v>
      </c>
      <c r="G38" s="1">
        <v>3383</v>
      </c>
      <c r="H38" s="1">
        <v>3605</v>
      </c>
      <c r="I38" s="1">
        <v>3420</v>
      </c>
      <c r="J38" s="1">
        <v>2745</v>
      </c>
      <c r="K38" s="1">
        <v>3644</v>
      </c>
      <c r="L38" s="1">
        <v>4542</v>
      </c>
      <c r="M38" s="1">
        <v>4886</v>
      </c>
      <c r="N38" s="1">
        <v>4075</v>
      </c>
      <c r="O38" s="1">
        <v>4028</v>
      </c>
      <c r="P38" s="1">
        <v>4348</v>
      </c>
      <c r="Q38" s="1">
        <v>5154</v>
      </c>
      <c r="R38" s="1">
        <v>5977</v>
      </c>
      <c r="S38" s="1">
        <v>4030</v>
      </c>
      <c r="T38" s="1">
        <v>3638</v>
      </c>
      <c r="U38" s="1">
        <v>3593</v>
      </c>
      <c r="V38" s="1">
        <v>2475</v>
      </c>
      <c r="W38" s="1">
        <v>1161</v>
      </c>
      <c r="X38" s="1">
        <v>401</v>
      </c>
      <c r="Y38" s="1">
        <v>99</v>
      </c>
      <c r="Z38" s="1">
        <v>13</v>
      </c>
      <c r="AA38" s="3">
        <v>16</v>
      </c>
      <c r="AB38" s="1">
        <v>10318</v>
      </c>
      <c r="AC38" s="1">
        <v>42819</v>
      </c>
      <c r="AD38" s="1">
        <v>15410</v>
      </c>
    </row>
    <row r="39" spans="2:30" s="13" customFormat="1" ht="12.75" customHeight="1">
      <c r="B39" s="24"/>
      <c r="C39" s="2"/>
      <c r="D39" s="25" t="s">
        <v>16</v>
      </c>
      <c r="E39" s="27">
        <v>75233</v>
      </c>
      <c r="F39" s="1">
        <v>3082</v>
      </c>
      <c r="G39" s="1">
        <v>3426</v>
      </c>
      <c r="H39" s="1">
        <v>3512</v>
      </c>
      <c r="I39" s="1">
        <v>3357</v>
      </c>
      <c r="J39" s="1">
        <v>3117</v>
      </c>
      <c r="K39" s="1">
        <v>3743</v>
      </c>
      <c r="L39" s="1">
        <v>4413</v>
      </c>
      <c r="M39" s="1">
        <v>4652</v>
      </c>
      <c r="N39" s="1">
        <v>4113</v>
      </c>
      <c r="O39" s="1">
        <v>4096</v>
      </c>
      <c r="P39" s="1">
        <v>4471</v>
      </c>
      <c r="Q39" s="1">
        <v>5157</v>
      </c>
      <c r="R39" s="1">
        <v>5794</v>
      </c>
      <c r="S39" s="1">
        <v>4433</v>
      </c>
      <c r="T39" s="1">
        <v>4417</v>
      </c>
      <c r="U39" s="1">
        <v>4828</v>
      </c>
      <c r="V39" s="1">
        <v>4058</v>
      </c>
      <c r="W39" s="1">
        <v>2701</v>
      </c>
      <c r="X39" s="1">
        <v>1387</v>
      </c>
      <c r="Y39" s="1">
        <v>403</v>
      </c>
      <c r="Z39" s="1">
        <v>70</v>
      </c>
      <c r="AA39" s="3">
        <v>3</v>
      </c>
      <c r="AB39" s="1">
        <v>10020</v>
      </c>
      <c r="AC39" s="1">
        <v>42913</v>
      </c>
      <c r="AD39" s="1">
        <v>22297</v>
      </c>
    </row>
    <row r="40" spans="2:30" s="13" customFormat="1" ht="12.75" customHeight="1">
      <c r="B40" s="24"/>
      <c r="C40" s="2" t="s">
        <v>40</v>
      </c>
      <c r="D40" s="25" t="s">
        <v>14</v>
      </c>
      <c r="E40" s="23">
        <v>50015</v>
      </c>
      <c r="F40" s="26">
        <v>1996</v>
      </c>
      <c r="G40" s="26">
        <v>2138</v>
      </c>
      <c r="H40" s="26">
        <v>2307</v>
      </c>
      <c r="I40" s="26">
        <v>2192</v>
      </c>
      <c r="J40" s="26">
        <v>1376</v>
      </c>
      <c r="K40" s="26">
        <v>1998</v>
      </c>
      <c r="L40" s="26">
        <v>2649</v>
      </c>
      <c r="M40" s="26">
        <v>2871</v>
      </c>
      <c r="N40" s="26">
        <v>2369</v>
      </c>
      <c r="O40" s="26">
        <v>2698</v>
      </c>
      <c r="P40" s="26">
        <v>3344</v>
      </c>
      <c r="Q40" s="26">
        <v>3971</v>
      </c>
      <c r="R40" s="26">
        <v>4575</v>
      </c>
      <c r="S40" s="26">
        <v>3499</v>
      </c>
      <c r="T40" s="26">
        <v>3261</v>
      </c>
      <c r="U40" s="26">
        <v>3460</v>
      </c>
      <c r="V40" s="26">
        <v>2723</v>
      </c>
      <c r="W40" s="26">
        <v>1638</v>
      </c>
      <c r="X40" s="26">
        <v>676</v>
      </c>
      <c r="Y40" s="26">
        <v>186</v>
      </c>
      <c r="Z40" s="26">
        <v>23</v>
      </c>
      <c r="AA40" s="3">
        <v>65</v>
      </c>
      <c r="AB40" s="1">
        <v>6441</v>
      </c>
      <c r="AC40" s="1">
        <v>28043</v>
      </c>
      <c r="AD40" s="1">
        <v>15466</v>
      </c>
    </row>
    <row r="41" spans="2:30" s="13" customFormat="1" ht="12.75" customHeight="1">
      <c r="B41" s="24"/>
      <c r="C41" s="2"/>
      <c r="D41" s="25" t="s">
        <v>15</v>
      </c>
      <c r="E41" s="27">
        <v>23442</v>
      </c>
      <c r="F41" s="1">
        <v>1041</v>
      </c>
      <c r="G41" s="1">
        <v>1101</v>
      </c>
      <c r="H41" s="1">
        <v>1177</v>
      </c>
      <c r="I41" s="1">
        <v>1122</v>
      </c>
      <c r="J41" s="1">
        <v>669</v>
      </c>
      <c r="K41" s="1">
        <v>995</v>
      </c>
      <c r="L41" s="1">
        <v>1317</v>
      </c>
      <c r="M41" s="1">
        <v>1427</v>
      </c>
      <c r="N41" s="1">
        <v>1198</v>
      </c>
      <c r="O41" s="1">
        <v>1276</v>
      </c>
      <c r="P41" s="1">
        <v>1640</v>
      </c>
      <c r="Q41" s="1">
        <v>1995</v>
      </c>
      <c r="R41" s="1">
        <v>2283</v>
      </c>
      <c r="S41" s="1">
        <v>1549</v>
      </c>
      <c r="T41" s="1">
        <v>1421</v>
      </c>
      <c r="U41" s="1">
        <v>1485</v>
      </c>
      <c r="V41" s="1">
        <v>1025</v>
      </c>
      <c r="W41" s="1">
        <v>485</v>
      </c>
      <c r="X41" s="1">
        <v>146</v>
      </c>
      <c r="Y41" s="1">
        <v>48</v>
      </c>
      <c r="Z41" s="1">
        <v>2</v>
      </c>
      <c r="AA41" s="3">
        <v>40</v>
      </c>
      <c r="AB41" s="1">
        <v>3319</v>
      </c>
      <c r="AC41" s="1">
        <v>13922</v>
      </c>
      <c r="AD41" s="1">
        <v>6161</v>
      </c>
    </row>
    <row r="42" spans="2:30" s="13" customFormat="1" ht="12.75" customHeight="1">
      <c r="B42" s="24"/>
      <c r="C42" s="2"/>
      <c r="D42" s="25" t="s">
        <v>16</v>
      </c>
      <c r="E42" s="27">
        <v>26573</v>
      </c>
      <c r="F42" s="1">
        <v>955</v>
      </c>
      <c r="G42" s="1">
        <v>1037</v>
      </c>
      <c r="H42" s="1">
        <v>1130</v>
      </c>
      <c r="I42" s="1">
        <v>1070</v>
      </c>
      <c r="J42" s="1">
        <v>707</v>
      </c>
      <c r="K42" s="1">
        <v>1003</v>
      </c>
      <c r="L42" s="1">
        <v>1332</v>
      </c>
      <c r="M42" s="1">
        <v>1444</v>
      </c>
      <c r="N42" s="1">
        <v>1171</v>
      </c>
      <c r="O42" s="1">
        <v>1422</v>
      </c>
      <c r="P42" s="1">
        <v>1704</v>
      </c>
      <c r="Q42" s="1">
        <v>1976</v>
      </c>
      <c r="R42" s="1">
        <v>2292</v>
      </c>
      <c r="S42" s="1">
        <v>1950</v>
      </c>
      <c r="T42" s="1">
        <v>1840</v>
      </c>
      <c r="U42" s="1">
        <v>1975</v>
      </c>
      <c r="V42" s="1">
        <v>1698</v>
      </c>
      <c r="W42" s="1">
        <v>1153</v>
      </c>
      <c r="X42" s="1">
        <v>530</v>
      </c>
      <c r="Y42" s="1">
        <v>138</v>
      </c>
      <c r="Z42" s="1">
        <v>21</v>
      </c>
      <c r="AA42" s="3">
        <v>25</v>
      </c>
      <c r="AB42" s="1">
        <v>3122</v>
      </c>
      <c r="AC42" s="1">
        <v>14121</v>
      </c>
      <c r="AD42" s="1">
        <v>9305</v>
      </c>
    </row>
    <row r="43" spans="2:30" s="13" customFormat="1" ht="12.75" customHeight="1">
      <c r="B43" s="24"/>
      <c r="C43" s="2" t="s">
        <v>9</v>
      </c>
      <c r="D43" s="25" t="s">
        <v>14</v>
      </c>
      <c r="E43" s="23">
        <v>37996</v>
      </c>
      <c r="F43" s="26">
        <v>1318</v>
      </c>
      <c r="G43" s="26">
        <v>1496</v>
      </c>
      <c r="H43" s="26">
        <v>1558</v>
      </c>
      <c r="I43" s="26">
        <v>1463</v>
      </c>
      <c r="J43" s="26">
        <v>1075</v>
      </c>
      <c r="K43" s="26">
        <v>1578</v>
      </c>
      <c r="L43" s="26">
        <v>1803</v>
      </c>
      <c r="M43" s="26">
        <v>1924</v>
      </c>
      <c r="N43" s="26">
        <v>1697</v>
      </c>
      <c r="O43" s="26">
        <v>2023</v>
      </c>
      <c r="P43" s="26">
        <v>2583</v>
      </c>
      <c r="Q43" s="26">
        <v>2925</v>
      </c>
      <c r="R43" s="26">
        <v>3385</v>
      </c>
      <c r="S43" s="26">
        <v>2608</v>
      </c>
      <c r="T43" s="26">
        <v>2522</v>
      </c>
      <c r="U43" s="26">
        <v>2895</v>
      </c>
      <c r="V43" s="26">
        <v>2546</v>
      </c>
      <c r="W43" s="26">
        <v>1653</v>
      </c>
      <c r="X43" s="26">
        <v>701</v>
      </c>
      <c r="Y43" s="26">
        <v>201</v>
      </c>
      <c r="Z43" s="26">
        <v>36</v>
      </c>
      <c r="AA43" s="26">
        <v>6</v>
      </c>
      <c r="AB43" s="31">
        <v>4372</v>
      </c>
      <c r="AC43" s="1">
        <v>20456</v>
      </c>
      <c r="AD43" s="1">
        <v>13162</v>
      </c>
    </row>
    <row r="44" spans="2:30" s="13" customFormat="1" ht="12.75" customHeight="1">
      <c r="B44" s="24"/>
      <c r="C44" s="2"/>
      <c r="D44" s="25" t="s">
        <v>15</v>
      </c>
      <c r="E44" s="27">
        <v>17761</v>
      </c>
      <c r="F44" s="1">
        <v>696</v>
      </c>
      <c r="G44" s="1">
        <v>755</v>
      </c>
      <c r="H44" s="1">
        <v>806</v>
      </c>
      <c r="I44" s="1">
        <v>746</v>
      </c>
      <c r="J44" s="1">
        <v>531</v>
      </c>
      <c r="K44" s="1">
        <v>814</v>
      </c>
      <c r="L44" s="1">
        <v>928</v>
      </c>
      <c r="M44" s="1">
        <v>948</v>
      </c>
      <c r="N44" s="1">
        <v>844</v>
      </c>
      <c r="O44" s="1">
        <v>1004</v>
      </c>
      <c r="P44" s="1">
        <v>1284</v>
      </c>
      <c r="Q44" s="1">
        <v>1541</v>
      </c>
      <c r="R44" s="1">
        <v>1728</v>
      </c>
      <c r="S44" s="1">
        <v>1240</v>
      </c>
      <c r="T44" s="1">
        <v>1057</v>
      </c>
      <c r="U44" s="1">
        <v>1181</v>
      </c>
      <c r="V44" s="1">
        <v>923</v>
      </c>
      <c r="W44" s="1">
        <v>504</v>
      </c>
      <c r="X44" s="1">
        <v>186</v>
      </c>
      <c r="Y44" s="1">
        <v>35</v>
      </c>
      <c r="Z44" s="1">
        <v>4</v>
      </c>
      <c r="AA44" s="3">
        <v>6</v>
      </c>
      <c r="AB44" s="1">
        <v>2257</v>
      </c>
      <c r="AC44" s="1">
        <v>10368</v>
      </c>
      <c r="AD44" s="1">
        <v>5130</v>
      </c>
    </row>
    <row r="45" spans="2:30" s="13" customFormat="1" ht="12.75" customHeight="1">
      <c r="B45" s="24"/>
      <c r="C45" s="2"/>
      <c r="D45" s="25" t="s">
        <v>16</v>
      </c>
      <c r="E45" s="27">
        <v>20235</v>
      </c>
      <c r="F45" s="1">
        <v>622</v>
      </c>
      <c r="G45" s="1">
        <v>741</v>
      </c>
      <c r="H45" s="1">
        <v>752</v>
      </c>
      <c r="I45" s="1">
        <v>717</v>
      </c>
      <c r="J45" s="1">
        <v>544</v>
      </c>
      <c r="K45" s="1">
        <v>764</v>
      </c>
      <c r="L45" s="1">
        <v>875</v>
      </c>
      <c r="M45" s="1">
        <v>976</v>
      </c>
      <c r="N45" s="1">
        <v>853</v>
      </c>
      <c r="O45" s="1">
        <v>1019</v>
      </c>
      <c r="P45" s="1">
        <v>1299</v>
      </c>
      <c r="Q45" s="1">
        <v>1384</v>
      </c>
      <c r="R45" s="1">
        <v>1657</v>
      </c>
      <c r="S45" s="1">
        <v>1368</v>
      </c>
      <c r="T45" s="1">
        <v>1465</v>
      </c>
      <c r="U45" s="1">
        <v>1714</v>
      </c>
      <c r="V45" s="1">
        <v>1623</v>
      </c>
      <c r="W45" s="1">
        <v>1149</v>
      </c>
      <c r="X45" s="1">
        <v>515</v>
      </c>
      <c r="Y45" s="1">
        <v>166</v>
      </c>
      <c r="Z45" s="1">
        <v>32</v>
      </c>
      <c r="AA45" s="3">
        <v>0</v>
      </c>
      <c r="AB45" s="1">
        <v>2115</v>
      </c>
      <c r="AC45" s="1">
        <v>10088</v>
      </c>
      <c r="AD45" s="1">
        <v>8032</v>
      </c>
    </row>
    <row r="46" spans="2:30" s="13" customFormat="1" ht="12.75" customHeight="1">
      <c r="B46" s="24"/>
      <c r="C46" s="2" t="s">
        <v>41</v>
      </c>
      <c r="D46" s="25" t="s">
        <v>14</v>
      </c>
      <c r="E46" s="23">
        <v>41836</v>
      </c>
      <c r="F46" s="26">
        <v>1614</v>
      </c>
      <c r="G46" s="26">
        <v>1884</v>
      </c>
      <c r="H46" s="26">
        <v>1940</v>
      </c>
      <c r="I46" s="26">
        <v>1805</v>
      </c>
      <c r="J46" s="26">
        <v>1448</v>
      </c>
      <c r="K46" s="26">
        <v>1856</v>
      </c>
      <c r="L46" s="26">
        <v>2264</v>
      </c>
      <c r="M46" s="26">
        <v>2617</v>
      </c>
      <c r="N46" s="26">
        <v>2098</v>
      </c>
      <c r="O46" s="26">
        <v>2246</v>
      </c>
      <c r="P46" s="26">
        <v>2466</v>
      </c>
      <c r="Q46" s="26">
        <v>3032</v>
      </c>
      <c r="R46" s="26">
        <v>3794</v>
      </c>
      <c r="S46" s="26">
        <v>2777</v>
      </c>
      <c r="T46" s="26">
        <v>2818</v>
      </c>
      <c r="U46" s="26">
        <v>2645</v>
      </c>
      <c r="V46" s="26">
        <v>2181</v>
      </c>
      <c r="W46" s="26">
        <v>1377</v>
      </c>
      <c r="X46" s="26">
        <v>722</v>
      </c>
      <c r="Y46" s="26">
        <v>205</v>
      </c>
      <c r="Z46" s="26">
        <v>35</v>
      </c>
      <c r="AA46" s="3">
        <v>12</v>
      </c>
      <c r="AB46" s="31">
        <v>5438</v>
      </c>
      <c r="AC46" s="1">
        <v>23626</v>
      </c>
      <c r="AD46" s="1">
        <v>12760</v>
      </c>
    </row>
    <row r="47" spans="2:30" s="13" customFormat="1" ht="12.75" customHeight="1">
      <c r="B47" s="24"/>
      <c r="C47" s="2"/>
      <c r="D47" s="25" t="s">
        <v>15</v>
      </c>
      <c r="E47" s="27">
        <v>19897</v>
      </c>
      <c r="F47" s="1">
        <v>836</v>
      </c>
      <c r="G47" s="1">
        <v>977</v>
      </c>
      <c r="H47" s="1">
        <v>984</v>
      </c>
      <c r="I47" s="1">
        <v>892</v>
      </c>
      <c r="J47" s="1">
        <v>716</v>
      </c>
      <c r="K47" s="1">
        <v>973</v>
      </c>
      <c r="L47" s="1">
        <v>1168</v>
      </c>
      <c r="M47" s="1">
        <v>1347</v>
      </c>
      <c r="N47" s="1">
        <v>1080</v>
      </c>
      <c r="O47" s="1">
        <v>1104</v>
      </c>
      <c r="P47" s="1">
        <v>1257</v>
      </c>
      <c r="Q47" s="1">
        <v>1527</v>
      </c>
      <c r="R47" s="1">
        <v>1900</v>
      </c>
      <c r="S47" s="1">
        <v>1329</v>
      </c>
      <c r="T47" s="1">
        <v>1276</v>
      </c>
      <c r="U47" s="1">
        <v>1110</v>
      </c>
      <c r="V47" s="1">
        <v>830</v>
      </c>
      <c r="W47" s="1">
        <v>393</v>
      </c>
      <c r="X47" s="1">
        <v>142</v>
      </c>
      <c r="Y47" s="1">
        <v>44</v>
      </c>
      <c r="Z47" s="26">
        <v>3</v>
      </c>
      <c r="AA47" s="3">
        <v>9</v>
      </c>
      <c r="AB47" s="1">
        <v>2797</v>
      </c>
      <c r="AC47" s="1">
        <v>11964</v>
      </c>
      <c r="AD47" s="1">
        <v>5127</v>
      </c>
    </row>
    <row r="48" spans="2:30" s="13" customFormat="1" ht="12.75" customHeight="1">
      <c r="B48" s="24"/>
      <c r="C48" s="2"/>
      <c r="D48" s="25" t="s">
        <v>16</v>
      </c>
      <c r="E48" s="27">
        <v>21939</v>
      </c>
      <c r="F48" s="1">
        <v>778</v>
      </c>
      <c r="G48" s="1">
        <v>907</v>
      </c>
      <c r="H48" s="1">
        <v>956</v>
      </c>
      <c r="I48" s="1">
        <v>913</v>
      </c>
      <c r="J48" s="1">
        <v>732</v>
      </c>
      <c r="K48" s="1">
        <v>883</v>
      </c>
      <c r="L48" s="1">
        <v>1096</v>
      </c>
      <c r="M48" s="1">
        <v>1270</v>
      </c>
      <c r="N48" s="1">
        <v>1018</v>
      </c>
      <c r="O48" s="1">
        <v>1142</v>
      </c>
      <c r="P48" s="1">
        <v>1209</v>
      </c>
      <c r="Q48" s="1">
        <v>1505</v>
      </c>
      <c r="R48" s="1">
        <v>1894</v>
      </c>
      <c r="S48" s="1">
        <v>1448</v>
      </c>
      <c r="T48" s="1">
        <v>1542</v>
      </c>
      <c r="U48" s="1">
        <v>1535</v>
      </c>
      <c r="V48" s="1">
        <v>1351</v>
      </c>
      <c r="W48" s="1">
        <v>984</v>
      </c>
      <c r="X48" s="1">
        <v>580</v>
      </c>
      <c r="Y48" s="1">
        <v>161</v>
      </c>
      <c r="Z48" s="1">
        <v>32</v>
      </c>
      <c r="AA48" s="3">
        <v>3</v>
      </c>
      <c r="AB48" s="1">
        <v>2641</v>
      </c>
      <c r="AC48" s="1">
        <v>11662</v>
      </c>
      <c r="AD48" s="1">
        <v>7633</v>
      </c>
    </row>
    <row r="49" spans="2:30" s="13" customFormat="1" ht="12.75" customHeight="1">
      <c r="B49" s="24"/>
      <c r="C49" s="2" t="s">
        <v>42</v>
      </c>
      <c r="D49" s="25" t="s">
        <v>14</v>
      </c>
      <c r="E49" s="23">
        <v>25697</v>
      </c>
      <c r="F49" s="26">
        <v>898</v>
      </c>
      <c r="G49" s="26">
        <v>1006</v>
      </c>
      <c r="H49" s="26">
        <v>1095</v>
      </c>
      <c r="I49" s="26">
        <v>1215</v>
      </c>
      <c r="J49" s="26">
        <v>714</v>
      </c>
      <c r="K49" s="26">
        <v>1029</v>
      </c>
      <c r="L49" s="26">
        <v>1265</v>
      </c>
      <c r="M49" s="26">
        <v>1417</v>
      </c>
      <c r="N49" s="26">
        <v>1189</v>
      </c>
      <c r="O49" s="26">
        <v>1385</v>
      </c>
      <c r="P49" s="26">
        <v>1643</v>
      </c>
      <c r="Q49" s="26">
        <v>1999</v>
      </c>
      <c r="R49" s="26">
        <v>2301</v>
      </c>
      <c r="S49" s="26">
        <v>1768</v>
      </c>
      <c r="T49" s="26">
        <v>1726</v>
      </c>
      <c r="U49" s="26">
        <v>1882</v>
      </c>
      <c r="V49" s="26">
        <v>1583</v>
      </c>
      <c r="W49" s="26">
        <v>996</v>
      </c>
      <c r="X49" s="26">
        <v>428</v>
      </c>
      <c r="Y49" s="26">
        <v>118</v>
      </c>
      <c r="Z49" s="26">
        <v>20</v>
      </c>
      <c r="AA49" s="26">
        <v>20</v>
      </c>
      <c r="AB49" s="31">
        <v>2999</v>
      </c>
      <c r="AC49" s="1">
        <v>14157</v>
      </c>
      <c r="AD49" s="1">
        <v>8521</v>
      </c>
    </row>
    <row r="50" spans="2:30" s="13" customFormat="1" ht="12.75" customHeight="1">
      <c r="B50" s="24"/>
      <c r="C50" s="2"/>
      <c r="D50" s="25" t="s">
        <v>15</v>
      </c>
      <c r="E50" s="27">
        <v>11916</v>
      </c>
      <c r="F50" s="1">
        <v>461</v>
      </c>
      <c r="G50" s="1">
        <v>515</v>
      </c>
      <c r="H50" s="1">
        <v>544</v>
      </c>
      <c r="I50" s="1">
        <v>735</v>
      </c>
      <c r="J50" s="1">
        <v>327</v>
      </c>
      <c r="K50" s="1">
        <v>480</v>
      </c>
      <c r="L50" s="1">
        <v>659</v>
      </c>
      <c r="M50" s="1">
        <v>704</v>
      </c>
      <c r="N50" s="1">
        <v>552</v>
      </c>
      <c r="O50" s="1">
        <v>690</v>
      </c>
      <c r="P50" s="1">
        <v>825</v>
      </c>
      <c r="Q50" s="1">
        <v>1000</v>
      </c>
      <c r="R50" s="1">
        <v>1174</v>
      </c>
      <c r="S50" s="1">
        <v>827</v>
      </c>
      <c r="T50" s="1">
        <v>742</v>
      </c>
      <c r="U50" s="1">
        <v>725</v>
      </c>
      <c r="V50" s="1">
        <v>529</v>
      </c>
      <c r="W50" s="1">
        <v>286</v>
      </c>
      <c r="X50" s="1">
        <v>93</v>
      </c>
      <c r="Y50" s="1">
        <v>31</v>
      </c>
      <c r="Z50" s="1">
        <v>4</v>
      </c>
      <c r="AA50" s="3">
        <v>13</v>
      </c>
      <c r="AB50" s="1">
        <v>1520</v>
      </c>
      <c r="AC50" s="1">
        <v>7146</v>
      </c>
      <c r="AD50" s="1">
        <v>3237</v>
      </c>
    </row>
    <row r="51" spans="2:30" s="13" customFormat="1" ht="12.75" customHeight="1">
      <c r="B51" s="24"/>
      <c r="C51" s="2"/>
      <c r="D51" s="25" t="s">
        <v>16</v>
      </c>
      <c r="E51" s="27">
        <v>13781</v>
      </c>
      <c r="F51" s="1">
        <v>437</v>
      </c>
      <c r="G51" s="1">
        <v>491</v>
      </c>
      <c r="H51" s="1">
        <v>551</v>
      </c>
      <c r="I51" s="1">
        <v>480</v>
      </c>
      <c r="J51" s="1">
        <v>387</v>
      </c>
      <c r="K51" s="1">
        <v>549</v>
      </c>
      <c r="L51" s="1">
        <v>606</v>
      </c>
      <c r="M51" s="1">
        <v>713</v>
      </c>
      <c r="N51" s="1">
        <v>637</v>
      </c>
      <c r="O51" s="1">
        <v>695</v>
      </c>
      <c r="P51" s="1">
        <v>818</v>
      </c>
      <c r="Q51" s="1">
        <v>999</v>
      </c>
      <c r="R51" s="1">
        <v>1127</v>
      </c>
      <c r="S51" s="1">
        <v>941</v>
      </c>
      <c r="T51" s="1">
        <v>984</v>
      </c>
      <c r="U51" s="1">
        <v>1157</v>
      </c>
      <c r="V51" s="1">
        <v>1054</v>
      </c>
      <c r="W51" s="1">
        <v>710</v>
      </c>
      <c r="X51" s="1">
        <v>335</v>
      </c>
      <c r="Y51" s="1">
        <v>87</v>
      </c>
      <c r="Z51" s="1">
        <v>16</v>
      </c>
      <c r="AA51" s="29">
        <v>7</v>
      </c>
      <c r="AB51" s="1">
        <v>1479</v>
      </c>
      <c r="AC51" s="1">
        <v>7011</v>
      </c>
      <c r="AD51" s="1">
        <v>5284</v>
      </c>
    </row>
    <row r="52" spans="2:30" s="13" customFormat="1" ht="12.75" customHeight="1">
      <c r="B52" s="24"/>
      <c r="C52" s="2" t="s">
        <v>43</v>
      </c>
      <c r="D52" s="25" t="s">
        <v>14</v>
      </c>
      <c r="E52" s="23">
        <v>41917</v>
      </c>
      <c r="F52" s="26">
        <v>1468</v>
      </c>
      <c r="G52" s="26">
        <v>1743</v>
      </c>
      <c r="H52" s="26">
        <v>1885</v>
      </c>
      <c r="I52" s="26">
        <v>1686</v>
      </c>
      <c r="J52" s="26">
        <v>1238</v>
      </c>
      <c r="K52" s="26">
        <v>1840</v>
      </c>
      <c r="L52" s="26">
        <v>2217</v>
      </c>
      <c r="M52" s="26">
        <v>2232</v>
      </c>
      <c r="N52" s="26">
        <v>2021</v>
      </c>
      <c r="O52" s="26">
        <v>2173</v>
      </c>
      <c r="P52" s="26">
        <v>2661</v>
      </c>
      <c r="Q52" s="26">
        <v>3339</v>
      </c>
      <c r="R52" s="26">
        <v>3603</v>
      </c>
      <c r="S52" s="26">
        <v>2555</v>
      </c>
      <c r="T52" s="26">
        <v>2742</v>
      </c>
      <c r="U52" s="26">
        <v>3144</v>
      </c>
      <c r="V52" s="26">
        <v>2658</v>
      </c>
      <c r="W52" s="26">
        <v>1665</v>
      </c>
      <c r="X52" s="26">
        <v>781</v>
      </c>
      <c r="Y52" s="26">
        <v>212</v>
      </c>
      <c r="Z52" s="26">
        <v>30</v>
      </c>
      <c r="AA52" s="26">
        <v>24</v>
      </c>
      <c r="AB52" s="31">
        <v>5096</v>
      </c>
      <c r="AC52" s="1">
        <v>23010</v>
      </c>
      <c r="AD52" s="1">
        <v>13787</v>
      </c>
    </row>
    <row r="53" spans="2:30" s="13" customFormat="1" ht="12.75" customHeight="1">
      <c r="B53" s="24"/>
      <c r="C53" s="2"/>
      <c r="D53" s="25" t="s">
        <v>15</v>
      </c>
      <c r="E53" s="27">
        <v>20039</v>
      </c>
      <c r="F53" s="1">
        <v>742</v>
      </c>
      <c r="G53" s="1">
        <v>905</v>
      </c>
      <c r="H53" s="1">
        <v>953</v>
      </c>
      <c r="I53" s="1">
        <v>835</v>
      </c>
      <c r="J53" s="1">
        <v>616</v>
      </c>
      <c r="K53" s="1">
        <v>925</v>
      </c>
      <c r="L53" s="1">
        <v>1165</v>
      </c>
      <c r="M53" s="1">
        <v>1140</v>
      </c>
      <c r="N53" s="1">
        <v>1018</v>
      </c>
      <c r="O53" s="1">
        <v>1107</v>
      </c>
      <c r="P53" s="1">
        <v>1341</v>
      </c>
      <c r="Q53" s="1">
        <v>1760</v>
      </c>
      <c r="R53" s="1">
        <v>1890</v>
      </c>
      <c r="S53" s="1">
        <v>1203</v>
      </c>
      <c r="T53" s="1">
        <v>1229</v>
      </c>
      <c r="U53" s="1">
        <v>1358</v>
      </c>
      <c r="V53" s="1">
        <v>1036</v>
      </c>
      <c r="W53" s="1">
        <v>562</v>
      </c>
      <c r="X53" s="1">
        <v>187</v>
      </c>
      <c r="Y53" s="1">
        <v>39</v>
      </c>
      <c r="Z53" s="1">
        <v>6</v>
      </c>
      <c r="AA53" s="3">
        <v>22</v>
      </c>
      <c r="AB53" s="1">
        <v>2600</v>
      </c>
      <c r="AC53" s="1">
        <v>11797</v>
      </c>
      <c r="AD53" s="1">
        <v>5620</v>
      </c>
    </row>
    <row r="54" spans="2:30" s="13" customFormat="1" ht="12.75" customHeight="1">
      <c r="B54" s="24"/>
      <c r="C54" s="2"/>
      <c r="D54" s="25" t="s">
        <v>16</v>
      </c>
      <c r="E54" s="27">
        <v>21878</v>
      </c>
      <c r="F54" s="1">
        <v>726</v>
      </c>
      <c r="G54" s="1">
        <v>838</v>
      </c>
      <c r="H54" s="1">
        <v>932</v>
      </c>
      <c r="I54" s="1">
        <v>851</v>
      </c>
      <c r="J54" s="1">
        <v>622</v>
      </c>
      <c r="K54" s="1">
        <v>915</v>
      </c>
      <c r="L54" s="1">
        <v>1052</v>
      </c>
      <c r="M54" s="1">
        <v>1092</v>
      </c>
      <c r="N54" s="1">
        <v>1003</v>
      </c>
      <c r="O54" s="1">
        <v>1066</v>
      </c>
      <c r="P54" s="1">
        <v>1320</v>
      </c>
      <c r="Q54" s="1">
        <v>1579</v>
      </c>
      <c r="R54" s="1">
        <v>1713</v>
      </c>
      <c r="S54" s="1">
        <v>1352</v>
      </c>
      <c r="T54" s="1">
        <v>1513</v>
      </c>
      <c r="U54" s="1">
        <v>1786</v>
      </c>
      <c r="V54" s="1">
        <v>1622</v>
      </c>
      <c r="W54" s="1">
        <v>1103</v>
      </c>
      <c r="X54" s="1">
        <v>594</v>
      </c>
      <c r="Y54" s="1">
        <v>173</v>
      </c>
      <c r="Z54" s="1">
        <v>24</v>
      </c>
      <c r="AA54" s="3">
        <v>2</v>
      </c>
      <c r="AB54" s="1">
        <v>2496</v>
      </c>
      <c r="AC54" s="1">
        <v>11213</v>
      </c>
      <c r="AD54" s="1">
        <v>8167</v>
      </c>
    </row>
    <row r="55" spans="2:30" s="13" customFormat="1" ht="12.75" customHeight="1">
      <c r="B55" s="24" t="s">
        <v>44</v>
      </c>
      <c r="C55" s="2"/>
      <c r="D55" s="25" t="s">
        <v>14</v>
      </c>
      <c r="E55" s="23">
        <v>14355</v>
      </c>
      <c r="F55" s="26">
        <v>750</v>
      </c>
      <c r="G55" s="26">
        <v>881</v>
      </c>
      <c r="H55" s="26">
        <v>877</v>
      </c>
      <c r="I55" s="26">
        <v>633</v>
      </c>
      <c r="J55" s="26">
        <v>490</v>
      </c>
      <c r="K55" s="26">
        <v>812</v>
      </c>
      <c r="L55" s="26">
        <v>1013</v>
      </c>
      <c r="M55" s="26">
        <v>1224</v>
      </c>
      <c r="N55" s="26">
        <v>964</v>
      </c>
      <c r="O55" s="26">
        <v>827</v>
      </c>
      <c r="P55" s="26">
        <v>739</v>
      </c>
      <c r="Q55" s="26">
        <v>905</v>
      </c>
      <c r="R55" s="26">
        <v>1091</v>
      </c>
      <c r="S55" s="26">
        <v>868</v>
      </c>
      <c r="T55" s="26">
        <v>784</v>
      </c>
      <c r="U55" s="26">
        <v>640</v>
      </c>
      <c r="V55" s="26">
        <v>471</v>
      </c>
      <c r="W55" s="26">
        <v>237</v>
      </c>
      <c r="X55" s="26">
        <v>103</v>
      </c>
      <c r="Y55" s="26">
        <v>38</v>
      </c>
      <c r="Z55" s="26">
        <v>8</v>
      </c>
      <c r="AA55" s="26">
        <v>0</v>
      </c>
      <c r="AB55" s="31">
        <v>2508</v>
      </c>
      <c r="AC55" s="1">
        <v>8698</v>
      </c>
      <c r="AD55" s="1">
        <v>3149</v>
      </c>
    </row>
    <row r="56" spans="2:30" s="13" customFormat="1" ht="12.75" customHeight="1">
      <c r="B56" s="24"/>
      <c r="C56" s="2"/>
      <c r="D56" s="25" t="s">
        <v>15</v>
      </c>
      <c r="E56" s="27">
        <v>6925</v>
      </c>
      <c r="F56" s="1">
        <v>377</v>
      </c>
      <c r="G56" s="1">
        <v>443</v>
      </c>
      <c r="H56" s="1">
        <v>460</v>
      </c>
      <c r="I56" s="1">
        <v>325</v>
      </c>
      <c r="J56" s="1">
        <v>235</v>
      </c>
      <c r="K56" s="1">
        <v>401</v>
      </c>
      <c r="L56" s="1">
        <v>503</v>
      </c>
      <c r="M56" s="1">
        <v>610</v>
      </c>
      <c r="N56" s="1">
        <v>492</v>
      </c>
      <c r="O56" s="1">
        <v>419</v>
      </c>
      <c r="P56" s="1">
        <v>380</v>
      </c>
      <c r="Q56" s="1">
        <v>442</v>
      </c>
      <c r="R56" s="1">
        <v>518</v>
      </c>
      <c r="S56" s="1">
        <v>412</v>
      </c>
      <c r="T56" s="1">
        <v>352</v>
      </c>
      <c r="U56" s="1">
        <v>294</v>
      </c>
      <c r="V56" s="1">
        <v>169</v>
      </c>
      <c r="W56" s="1">
        <v>62</v>
      </c>
      <c r="X56" s="1">
        <v>22</v>
      </c>
      <c r="Y56" s="1">
        <v>9</v>
      </c>
      <c r="Z56" s="26">
        <v>0</v>
      </c>
      <c r="AA56" s="3">
        <v>0</v>
      </c>
      <c r="AB56" s="1">
        <v>1280</v>
      </c>
      <c r="AC56" s="1">
        <v>4325</v>
      </c>
      <c r="AD56" s="1">
        <v>1320</v>
      </c>
    </row>
    <row r="57" spans="2:30" s="13" customFormat="1" ht="12.75" customHeight="1">
      <c r="B57" s="24"/>
      <c r="C57" s="2"/>
      <c r="D57" s="25" t="s">
        <v>16</v>
      </c>
      <c r="E57" s="27">
        <v>7430</v>
      </c>
      <c r="F57" s="1">
        <v>373</v>
      </c>
      <c r="G57" s="1">
        <v>438</v>
      </c>
      <c r="H57" s="1">
        <v>417</v>
      </c>
      <c r="I57" s="1">
        <v>308</v>
      </c>
      <c r="J57" s="1">
        <v>255</v>
      </c>
      <c r="K57" s="1">
        <v>411</v>
      </c>
      <c r="L57" s="1">
        <v>510</v>
      </c>
      <c r="M57" s="1">
        <v>614</v>
      </c>
      <c r="N57" s="1">
        <v>472</v>
      </c>
      <c r="O57" s="1">
        <v>408</v>
      </c>
      <c r="P57" s="1">
        <v>359</v>
      </c>
      <c r="Q57" s="1">
        <v>463</v>
      </c>
      <c r="R57" s="1">
        <v>573</v>
      </c>
      <c r="S57" s="1">
        <v>456</v>
      </c>
      <c r="T57" s="1">
        <v>432</v>
      </c>
      <c r="U57" s="1">
        <v>346</v>
      </c>
      <c r="V57" s="1">
        <v>302</v>
      </c>
      <c r="W57" s="1">
        <v>175</v>
      </c>
      <c r="X57" s="1">
        <v>81</v>
      </c>
      <c r="Y57" s="1">
        <v>29</v>
      </c>
      <c r="Z57" s="1">
        <v>8</v>
      </c>
      <c r="AA57" s="3">
        <v>0</v>
      </c>
      <c r="AB57" s="1">
        <v>1228</v>
      </c>
      <c r="AC57" s="1">
        <v>4373</v>
      </c>
      <c r="AD57" s="1">
        <v>1829</v>
      </c>
    </row>
    <row r="58" spans="2:30" s="13" customFormat="1" ht="12.75" customHeight="1">
      <c r="B58" s="24"/>
      <c r="C58" s="2" t="s">
        <v>10</v>
      </c>
      <c r="D58" s="25" t="s">
        <v>14</v>
      </c>
      <c r="E58" s="23">
        <v>14355</v>
      </c>
      <c r="F58" s="26">
        <v>750</v>
      </c>
      <c r="G58" s="26">
        <v>881</v>
      </c>
      <c r="H58" s="26">
        <v>877</v>
      </c>
      <c r="I58" s="26">
        <v>633</v>
      </c>
      <c r="J58" s="26">
        <v>490</v>
      </c>
      <c r="K58" s="26">
        <v>812</v>
      </c>
      <c r="L58" s="26">
        <v>1013</v>
      </c>
      <c r="M58" s="26">
        <v>1224</v>
      </c>
      <c r="N58" s="26">
        <v>964</v>
      </c>
      <c r="O58" s="26">
        <v>827</v>
      </c>
      <c r="P58" s="26">
        <v>739</v>
      </c>
      <c r="Q58" s="26">
        <v>905</v>
      </c>
      <c r="R58" s="26">
        <v>1091</v>
      </c>
      <c r="S58" s="26">
        <v>868</v>
      </c>
      <c r="T58" s="26">
        <v>784</v>
      </c>
      <c r="U58" s="26">
        <v>640</v>
      </c>
      <c r="V58" s="26">
        <v>471</v>
      </c>
      <c r="W58" s="26">
        <v>237</v>
      </c>
      <c r="X58" s="26">
        <v>103</v>
      </c>
      <c r="Y58" s="26">
        <v>38</v>
      </c>
      <c r="Z58" s="26">
        <v>8</v>
      </c>
      <c r="AA58" s="26">
        <v>0</v>
      </c>
      <c r="AB58" s="31">
        <v>2508</v>
      </c>
      <c r="AC58" s="1">
        <v>8698</v>
      </c>
      <c r="AD58" s="1">
        <v>3149</v>
      </c>
    </row>
    <row r="59" spans="2:30" s="13" customFormat="1" ht="12.75" customHeight="1">
      <c r="B59" s="24"/>
      <c r="C59" s="2"/>
      <c r="D59" s="25" t="s">
        <v>15</v>
      </c>
      <c r="E59" s="27">
        <v>6925</v>
      </c>
      <c r="F59" s="1">
        <v>377</v>
      </c>
      <c r="G59" s="1">
        <v>443</v>
      </c>
      <c r="H59" s="1">
        <v>460</v>
      </c>
      <c r="I59" s="1">
        <v>325</v>
      </c>
      <c r="J59" s="1">
        <v>235</v>
      </c>
      <c r="K59" s="1">
        <v>401</v>
      </c>
      <c r="L59" s="1">
        <v>503</v>
      </c>
      <c r="M59" s="1">
        <v>610</v>
      </c>
      <c r="N59" s="1">
        <v>492</v>
      </c>
      <c r="O59" s="1">
        <v>419</v>
      </c>
      <c r="P59" s="1">
        <v>380</v>
      </c>
      <c r="Q59" s="1">
        <v>442</v>
      </c>
      <c r="R59" s="1">
        <v>518</v>
      </c>
      <c r="S59" s="1">
        <v>412</v>
      </c>
      <c r="T59" s="1">
        <v>352</v>
      </c>
      <c r="U59" s="1">
        <v>294</v>
      </c>
      <c r="V59" s="1">
        <v>169</v>
      </c>
      <c r="W59" s="1">
        <v>62</v>
      </c>
      <c r="X59" s="1">
        <v>22</v>
      </c>
      <c r="Y59" s="1">
        <v>9</v>
      </c>
      <c r="Z59" s="26">
        <v>0</v>
      </c>
      <c r="AA59" s="3">
        <v>0</v>
      </c>
      <c r="AB59" s="1">
        <v>1280</v>
      </c>
      <c r="AC59" s="1">
        <v>4325</v>
      </c>
      <c r="AD59" s="1">
        <v>1320</v>
      </c>
    </row>
    <row r="60" spans="2:30" s="13" customFormat="1" ht="12.75" customHeight="1">
      <c r="B60" s="24"/>
      <c r="C60" s="2"/>
      <c r="D60" s="25" t="s">
        <v>16</v>
      </c>
      <c r="E60" s="27">
        <v>7430</v>
      </c>
      <c r="F60" s="1">
        <v>373</v>
      </c>
      <c r="G60" s="1">
        <v>438</v>
      </c>
      <c r="H60" s="1">
        <v>417</v>
      </c>
      <c r="I60" s="1">
        <v>308</v>
      </c>
      <c r="J60" s="1">
        <v>255</v>
      </c>
      <c r="K60" s="1">
        <v>411</v>
      </c>
      <c r="L60" s="1">
        <v>510</v>
      </c>
      <c r="M60" s="1">
        <v>614</v>
      </c>
      <c r="N60" s="1">
        <v>472</v>
      </c>
      <c r="O60" s="1">
        <v>408</v>
      </c>
      <c r="P60" s="1">
        <v>359</v>
      </c>
      <c r="Q60" s="1">
        <v>463</v>
      </c>
      <c r="R60" s="1">
        <v>573</v>
      </c>
      <c r="S60" s="1">
        <v>456</v>
      </c>
      <c r="T60" s="1">
        <v>432</v>
      </c>
      <c r="U60" s="1">
        <v>346</v>
      </c>
      <c r="V60" s="1">
        <v>302</v>
      </c>
      <c r="W60" s="1">
        <v>175</v>
      </c>
      <c r="X60" s="1">
        <v>81</v>
      </c>
      <c r="Y60" s="1">
        <v>29</v>
      </c>
      <c r="Z60" s="1">
        <v>8</v>
      </c>
      <c r="AA60" s="3">
        <v>0</v>
      </c>
      <c r="AB60" s="1">
        <v>1228</v>
      </c>
      <c r="AC60" s="1">
        <v>4373</v>
      </c>
      <c r="AD60" s="1">
        <v>1829</v>
      </c>
    </row>
    <row r="61" spans="2:30" s="13" customFormat="1" ht="12.75" customHeight="1">
      <c r="B61" s="24" t="s">
        <v>45</v>
      </c>
      <c r="C61" s="2"/>
      <c r="D61" s="25" t="s">
        <v>14</v>
      </c>
      <c r="E61" s="23">
        <v>14456</v>
      </c>
      <c r="F61" s="26">
        <v>401</v>
      </c>
      <c r="G61" s="26">
        <v>528</v>
      </c>
      <c r="H61" s="26">
        <v>669</v>
      </c>
      <c r="I61" s="26">
        <v>656</v>
      </c>
      <c r="J61" s="26">
        <v>494</v>
      </c>
      <c r="K61" s="26">
        <v>492</v>
      </c>
      <c r="L61" s="26">
        <v>576</v>
      </c>
      <c r="M61" s="26">
        <v>657</v>
      </c>
      <c r="N61" s="26">
        <v>633</v>
      </c>
      <c r="O61" s="26">
        <v>695</v>
      </c>
      <c r="P61" s="26">
        <v>927</v>
      </c>
      <c r="Q61" s="26">
        <v>1180</v>
      </c>
      <c r="R61" s="26">
        <v>1253</v>
      </c>
      <c r="S61" s="26">
        <v>945</v>
      </c>
      <c r="T61" s="26">
        <v>1034</v>
      </c>
      <c r="U61" s="26">
        <v>1179</v>
      </c>
      <c r="V61" s="26">
        <v>1040</v>
      </c>
      <c r="W61" s="26">
        <v>697</v>
      </c>
      <c r="X61" s="26">
        <v>302</v>
      </c>
      <c r="Y61" s="26">
        <v>82</v>
      </c>
      <c r="Z61" s="26">
        <v>16</v>
      </c>
      <c r="AA61" s="26">
        <v>0</v>
      </c>
      <c r="AB61" s="31">
        <v>1598</v>
      </c>
      <c r="AC61" s="1">
        <v>7563</v>
      </c>
      <c r="AD61" s="1">
        <v>5295</v>
      </c>
    </row>
    <row r="62" spans="2:30" s="13" customFormat="1" ht="12.75" customHeight="1">
      <c r="B62" s="24"/>
      <c r="C62" s="2"/>
      <c r="D62" s="25" t="s">
        <v>15</v>
      </c>
      <c r="E62" s="27">
        <v>6899</v>
      </c>
      <c r="F62" s="1">
        <v>192</v>
      </c>
      <c r="G62" s="1">
        <v>282</v>
      </c>
      <c r="H62" s="1">
        <v>354</v>
      </c>
      <c r="I62" s="1">
        <v>316</v>
      </c>
      <c r="J62" s="1">
        <v>248</v>
      </c>
      <c r="K62" s="1">
        <v>278</v>
      </c>
      <c r="L62" s="1">
        <v>314</v>
      </c>
      <c r="M62" s="1">
        <v>349</v>
      </c>
      <c r="N62" s="1">
        <v>331</v>
      </c>
      <c r="O62" s="1">
        <v>327</v>
      </c>
      <c r="P62" s="1">
        <v>490</v>
      </c>
      <c r="Q62" s="1">
        <v>635</v>
      </c>
      <c r="R62" s="1">
        <v>664</v>
      </c>
      <c r="S62" s="1">
        <v>448</v>
      </c>
      <c r="T62" s="1">
        <v>474</v>
      </c>
      <c r="U62" s="1">
        <v>513</v>
      </c>
      <c r="V62" s="1">
        <v>372</v>
      </c>
      <c r="W62" s="1">
        <v>203</v>
      </c>
      <c r="X62" s="1">
        <v>92</v>
      </c>
      <c r="Y62" s="1">
        <v>16</v>
      </c>
      <c r="Z62" s="1">
        <v>1</v>
      </c>
      <c r="AA62" s="3">
        <v>0</v>
      </c>
      <c r="AB62" s="1">
        <v>828</v>
      </c>
      <c r="AC62" s="1">
        <v>3952</v>
      </c>
      <c r="AD62" s="1">
        <v>2119</v>
      </c>
    </row>
    <row r="63" spans="2:30" s="13" customFormat="1" ht="12.75" customHeight="1">
      <c r="B63" s="24"/>
      <c r="C63" s="2"/>
      <c r="D63" s="25" t="s">
        <v>16</v>
      </c>
      <c r="E63" s="27">
        <v>7557</v>
      </c>
      <c r="F63" s="1">
        <v>209</v>
      </c>
      <c r="G63" s="1">
        <v>246</v>
      </c>
      <c r="H63" s="1">
        <v>315</v>
      </c>
      <c r="I63" s="1">
        <v>340</v>
      </c>
      <c r="J63" s="1">
        <v>246</v>
      </c>
      <c r="K63" s="1">
        <v>214</v>
      </c>
      <c r="L63" s="1">
        <v>262</v>
      </c>
      <c r="M63" s="1">
        <v>308</v>
      </c>
      <c r="N63" s="1">
        <v>302</v>
      </c>
      <c r="O63" s="1">
        <v>368</v>
      </c>
      <c r="P63" s="1">
        <v>437</v>
      </c>
      <c r="Q63" s="1">
        <v>545</v>
      </c>
      <c r="R63" s="1">
        <v>589</v>
      </c>
      <c r="S63" s="1">
        <v>497</v>
      </c>
      <c r="T63" s="1">
        <v>560</v>
      </c>
      <c r="U63" s="1">
        <v>666</v>
      </c>
      <c r="V63" s="1">
        <v>668</v>
      </c>
      <c r="W63" s="1">
        <v>494</v>
      </c>
      <c r="X63" s="1">
        <v>210</v>
      </c>
      <c r="Y63" s="1">
        <v>66</v>
      </c>
      <c r="Z63" s="1">
        <v>15</v>
      </c>
      <c r="AA63" s="3">
        <v>0</v>
      </c>
      <c r="AB63" s="1">
        <v>770</v>
      </c>
      <c r="AC63" s="1">
        <v>3611</v>
      </c>
      <c r="AD63" s="1">
        <v>3176</v>
      </c>
    </row>
    <row r="64" spans="2:30" s="13" customFormat="1" ht="12.75" customHeight="1">
      <c r="B64" s="24"/>
      <c r="C64" s="2" t="s">
        <v>53</v>
      </c>
      <c r="D64" s="25" t="s">
        <v>14</v>
      </c>
      <c r="E64" s="23">
        <v>14456</v>
      </c>
      <c r="F64" s="26">
        <v>401</v>
      </c>
      <c r="G64" s="26">
        <v>528</v>
      </c>
      <c r="H64" s="26">
        <v>669</v>
      </c>
      <c r="I64" s="26">
        <v>656</v>
      </c>
      <c r="J64" s="26">
        <v>494</v>
      </c>
      <c r="K64" s="26">
        <v>492</v>
      </c>
      <c r="L64" s="26">
        <v>576</v>
      </c>
      <c r="M64" s="26">
        <v>657</v>
      </c>
      <c r="N64" s="26">
        <v>633</v>
      </c>
      <c r="O64" s="26">
        <v>695</v>
      </c>
      <c r="P64" s="26">
        <v>927</v>
      </c>
      <c r="Q64" s="26">
        <v>1180</v>
      </c>
      <c r="R64" s="26">
        <v>1253</v>
      </c>
      <c r="S64" s="26">
        <v>945</v>
      </c>
      <c r="T64" s="26">
        <v>1034</v>
      </c>
      <c r="U64" s="26">
        <v>1179</v>
      </c>
      <c r="V64" s="26">
        <v>1040</v>
      </c>
      <c r="W64" s="26">
        <v>697</v>
      </c>
      <c r="X64" s="26">
        <v>302</v>
      </c>
      <c r="Y64" s="26">
        <v>82</v>
      </c>
      <c r="Z64" s="26">
        <v>16</v>
      </c>
      <c r="AA64" s="26">
        <v>0</v>
      </c>
      <c r="AB64" s="31">
        <v>1598</v>
      </c>
      <c r="AC64" s="1">
        <v>7563</v>
      </c>
      <c r="AD64" s="1">
        <v>5295</v>
      </c>
    </row>
    <row r="65" spans="2:30" s="13" customFormat="1" ht="12.75" customHeight="1">
      <c r="B65" s="24"/>
      <c r="C65" s="2"/>
      <c r="D65" s="25" t="s">
        <v>15</v>
      </c>
      <c r="E65" s="27">
        <v>6899</v>
      </c>
      <c r="F65" s="1">
        <v>192</v>
      </c>
      <c r="G65" s="1">
        <v>282</v>
      </c>
      <c r="H65" s="1">
        <v>354</v>
      </c>
      <c r="I65" s="1">
        <v>316</v>
      </c>
      <c r="J65" s="1">
        <v>248</v>
      </c>
      <c r="K65" s="1">
        <v>278</v>
      </c>
      <c r="L65" s="1">
        <v>314</v>
      </c>
      <c r="M65" s="1">
        <v>349</v>
      </c>
      <c r="N65" s="1">
        <v>331</v>
      </c>
      <c r="O65" s="1">
        <v>327</v>
      </c>
      <c r="P65" s="1">
        <v>490</v>
      </c>
      <c r="Q65" s="1">
        <v>635</v>
      </c>
      <c r="R65" s="1">
        <v>664</v>
      </c>
      <c r="S65" s="1">
        <v>448</v>
      </c>
      <c r="T65" s="1">
        <v>474</v>
      </c>
      <c r="U65" s="1">
        <v>513</v>
      </c>
      <c r="V65" s="1">
        <v>372</v>
      </c>
      <c r="W65" s="1">
        <v>203</v>
      </c>
      <c r="X65" s="1">
        <v>92</v>
      </c>
      <c r="Y65" s="1">
        <v>16</v>
      </c>
      <c r="Z65" s="1">
        <v>1</v>
      </c>
      <c r="AA65" s="3">
        <v>0</v>
      </c>
      <c r="AB65" s="1">
        <v>828</v>
      </c>
      <c r="AC65" s="1">
        <v>3952</v>
      </c>
      <c r="AD65" s="1">
        <v>2119</v>
      </c>
    </row>
    <row r="66" spans="2:30" s="13" customFormat="1" ht="12.75" customHeight="1">
      <c r="B66" s="24"/>
      <c r="C66" s="2"/>
      <c r="D66" s="25" t="s">
        <v>16</v>
      </c>
      <c r="E66" s="27">
        <v>7557</v>
      </c>
      <c r="F66" s="1">
        <v>209</v>
      </c>
      <c r="G66" s="1">
        <v>246</v>
      </c>
      <c r="H66" s="1">
        <v>315</v>
      </c>
      <c r="I66" s="1">
        <v>340</v>
      </c>
      <c r="J66" s="1">
        <v>246</v>
      </c>
      <c r="K66" s="1">
        <v>214</v>
      </c>
      <c r="L66" s="1">
        <v>262</v>
      </c>
      <c r="M66" s="1">
        <v>308</v>
      </c>
      <c r="N66" s="1">
        <v>302</v>
      </c>
      <c r="O66" s="1">
        <v>368</v>
      </c>
      <c r="P66" s="1">
        <v>437</v>
      </c>
      <c r="Q66" s="1">
        <v>545</v>
      </c>
      <c r="R66" s="1">
        <v>589</v>
      </c>
      <c r="S66" s="1">
        <v>497</v>
      </c>
      <c r="T66" s="1">
        <v>560</v>
      </c>
      <c r="U66" s="1">
        <v>666</v>
      </c>
      <c r="V66" s="1">
        <v>668</v>
      </c>
      <c r="W66" s="1">
        <v>494</v>
      </c>
      <c r="X66" s="1">
        <v>210</v>
      </c>
      <c r="Y66" s="1">
        <v>66</v>
      </c>
      <c r="Z66" s="1">
        <v>15</v>
      </c>
      <c r="AA66" s="3">
        <v>0</v>
      </c>
      <c r="AB66" s="1">
        <v>770</v>
      </c>
      <c r="AC66" s="1">
        <v>3611</v>
      </c>
      <c r="AD66" s="1">
        <v>3176</v>
      </c>
    </row>
    <row r="67" spans="2:30" s="13" customFormat="1" ht="12.75" customHeight="1">
      <c r="B67" s="24" t="s">
        <v>46</v>
      </c>
      <c r="C67" s="2"/>
      <c r="D67" s="25" t="s">
        <v>14</v>
      </c>
      <c r="E67" s="23">
        <v>5534</v>
      </c>
      <c r="F67" s="26">
        <v>182</v>
      </c>
      <c r="G67" s="26">
        <v>194</v>
      </c>
      <c r="H67" s="26">
        <v>201</v>
      </c>
      <c r="I67" s="26">
        <v>246</v>
      </c>
      <c r="J67" s="26">
        <v>138</v>
      </c>
      <c r="K67" s="26">
        <v>169</v>
      </c>
      <c r="L67" s="26">
        <v>233</v>
      </c>
      <c r="M67" s="26">
        <v>266</v>
      </c>
      <c r="N67" s="26">
        <v>202</v>
      </c>
      <c r="O67" s="26">
        <v>269</v>
      </c>
      <c r="P67" s="26">
        <v>353</v>
      </c>
      <c r="Q67" s="26">
        <v>431</v>
      </c>
      <c r="R67" s="26">
        <v>470</v>
      </c>
      <c r="S67" s="26">
        <v>346</v>
      </c>
      <c r="T67" s="26">
        <v>426</v>
      </c>
      <c r="U67" s="26">
        <v>503</v>
      </c>
      <c r="V67" s="26">
        <v>418</v>
      </c>
      <c r="W67" s="26">
        <v>297</v>
      </c>
      <c r="X67" s="26">
        <v>138</v>
      </c>
      <c r="Y67" s="26">
        <v>45</v>
      </c>
      <c r="Z67" s="26">
        <v>7</v>
      </c>
      <c r="AA67" s="26">
        <v>0</v>
      </c>
      <c r="AB67" s="31">
        <v>577</v>
      </c>
      <c r="AC67" s="1">
        <v>2777</v>
      </c>
      <c r="AD67" s="1">
        <v>2180</v>
      </c>
    </row>
    <row r="68" spans="2:30" s="13" customFormat="1" ht="12.75" customHeight="1">
      <c r="B68" s="24"/>
      <c r="C68" s="2"/>
      <c r="D68" s="25" t="s">
        <v>15</v>
      </c>
      <c r="E68" s="27">
        <v>2635</v>
      </c>
      <c r="F68" s="1">
        <v>86</v>
      </c>
      <c r="G68" s="1">
        <v>101</v>
      </c>
      <c r="H68" s="1">
        <v>112</v>
      </c>
      <c r="I68" s="1">
        <v>130</v>
      </c>
      <c r="J68" s="1">
        <v>73</v>
      </c>
      <c r="K68" s="1">
        <v>92</v>
      </c>
      <c r="L68" s="1">
        <v>135</v>
      </c>
      <c r="M68" s="1">
        <v>145</v>
      </c>
      <c r="N68" s="1">
        <v>91</v>
      </c>
      <c r="O68" s="1">
        <v>139</v>
      </c>
      <c r="P68" s="1">
        <v>191</v>
      </c>
      <c r="Q68" s="1">
        <v>234</v>
      </c>
      <c r="R68" s="1">
        <v>243</v>
      </c>
      <c r="S68" s="1">
        <v>154</v>
      </c>
      <c r="T68" s="1">
        <v>188</v>
      </c>
      <c r="U68" s="1">
        <v>213</v>
      </c>
      <c r="V68" s="1">
        <v>166</v>
      </c>
      <c r="W68" s="1">
        <v>94</v>
      </c>
      <c r="X68" s="1">
        <v>40</v>
      </c>
      <c r="Y68" s="1">
        <v>6</v>
      </c>
      <c r="Z68" s="1">
        <v>2</v>
      </c>
      <c r="AA68" s="3">
        <v>0</v>
      </c>
      <c r="AB68" s="1">
        <v>299</v>
      </c>
      <c r="AC68" s="1">
        <v>1473</v>
      </c>
      <c r="AD68" s="1">
        <v>863</v>
      </c>
    </row>
    <row r="69" spans="2:30" s="13" customFormat="1" ht="12.75" customHeight="1">
      <c r="B69" s="24"/>
      <c r="C69" s="2"/>
      <c r="D69" s="25" t="s">
        <v>16</v>
      </c>
      <c r="E69" s="27">
        <v>2899</v>
      </c>
      <c r="F69" s="1">
        <v>96</v>
      </c>
      <c r="G69" s="1">
        <v>93</v>
      </c>
      <c r="H69" s="1">
        <v>89</v>
      </c>
      <c r="I69" s="1">
        <v>116</v>
      </c>
      <c r="J69" s="1">
        <v>65</v>
      </c>
      <c r="K69" s="1">
        <v>77</v>
      </c>
      <c r="L69" s="1">
        <v>98</v>
      </c>
      <c r="M69" s="1">
        <v>121</v>
      </c>
      <c r="N69" s="1">
        <v>111</v>
      </c>
      <c r="O69" s="1">
        <v>130</v>
      </c>
      <c r="P69" s="1">
        <v>162</v>
      </c>
      <c r="Q69" s="1">
        <v>197</v>
      </c>
      <c r="R69" s="1">
        <v>227</v>
      </c>
      <c r="S69" s="1">
        <v>192</v>
      </c>
      <c r="T69" s="1">
        <v>238</v>
      </c>
      <c r="U69" s="1">
        <v>290</v>
      </c>
      <c r="V69" s="1">
        <v>252</v>
      </c>
      <c r="W69" s="1">
        <v>203</v>
      </c>
      <c r="X69" s="1">
        <v>98</v>
      </c>
      <c r="Y69" s="1">
        <v>39</v>
      </c>
      <c r="Z69" s="1">
        <v>5</v>
      </c>
      <c r="AA69" s="29">
        <v>0</v>
      </c>
      <c r="AB69" s="1">
        <v>278</v>
      </c>
      <c r="AC69" s="1">
        <v>1304</v>
      </c>
      <c r="AD69" s="1">
        <v>1317</v>
      </c>
    </row>
    <row r="70" spans="2:30" s="13" customFormat="1" ht="12.75" customHeight="1">
      <c r="B70" s="24"/>
      <c r="C70" s="2" t="s">
        <v>54</v>
      </c>
      <c r="D70" s="25" t="s">
        <v>14</v>
      </c>
      <c r="E70" s="23">
        <v>5534</v>
      </c>
      <c r="F70" s="26">
        <v>182</v>
      </c>
      <c r="G70" s="26">
        <v>194</v>
      </c>
      <c r="H70" s="26">
        <v>201</v>
      </c>
      <c r="I70" s="26">
        <v>246</v>
      </c>
      <c r="J70" s="26">
        <v>138</v>
      </c>
      <c r="K70" s="26">
        <v>169</v>
      </c>
      <c r="L70" s="26">
        <v>233</v>
      </c>
      <c r="M70" s="26">
        <v>266</v>
      </c>
      <c r="N70" s="26">
        <v>202</v>
      </c>
      <c r="O70" s="26">
        <v>269</v>
      </c>
      <c r="P70" s="26">
        <v>353</v>
      </c>
      <c r="Q70" s="26">
        <v>431</v>
      </c>
      <c r="R70" s="26">
        <v>470</v>
      </c>
      <c r="S70" s="26">
        <v>346</v>
      </c>
      <c r="T70" s="26">
        <v>426</v>
      </c>
      <c r="U70" s="26">
        <v>503</v>
      </c>
      <c r="V70" s="26">
        <v>418</v>
      </c>
      <c r="W70" s="26">
        <v>297</v>
      </c>
      <c r="X70" s="26">
        <v>138</v>
      </c>
      <c r="Y70" s="26">
        <v>45</v>
      </c>
      <c r="Z70" s="26">
        <v>7</v>
      </c>
      <c r="AA70" s="26">
        <v>0</v>
      </c>
      <c r="AB70" s="31">
        <v>577</v>
      </c>
      <c r="AC70" s="1">
        <v>2777</v>
      </c>
      <c r="AD70" s="1">
        <v>2180</v>
      </c>
    </row>
    <row r="71" spans="2:30" s="13" customFormat="1" ht="12.75" customHeight="1">
      <c r="B71" s="24"/>
      <c r="C71" s="2"/>
      <c r="D71" s="25" t="s">
        <v>15</v>
      </c>
      <c r="E71" s="27">
        <v>2635</v>
      </c>
      <c r="F71" s="1">
        <v>86</v>
      </c>
      <c r="G71" s="1">
        <v>101</v>
      </c>
      <c r="H71" s="1">
        <v>112</v>
      </c>
      <c r="I71" s="1">
        <v>130</v>
      </c>
      <c r="J71" s="1">
        <v>73</v>
      </c>
      <c r="K71" s="1">
        <v>92</v>
      </c>
      <c r="L71" s="1">
        <v>135</v>
      </c>
      <c r="M71" s="1">
        <v>145</v>
      </c>
      <c r="N71" s="1">
        <v>91</v>
      </c>
      <c r="O71" s="1">
        <v>139</v>
      </c>
      <c r="P71" s="1">
        <v>191</v>
      </c>
      <c r="Q71" s="1">
        <v>234</v>
      </c>
      <c r="R71" s="1">
        <v>243</v>
      </c>
      <c r="S71" s="1">
        <v>154</v>
      </c>
      <c r="T71" s="1">
        <v>188</v>
      </c>
      <c r="U71" s="1">
        <v>213</v>
      </c>
      <c r="V71" s="1">
        <v>166</v>
      </c>
      <c r="W71" s="1">
        <v>94</v>
      </c>
      <c r="X71" s="1">
        <v>40</v>
      </c>
      <c r="Y71" s="1">
        <v>6</v>
      </c>
      <c r="Z71" s="1">
        <v>2</v>
      </c>
      <c r="AA71" s="3">
        <v>0</v>
      </c>
      <c r="AB71" s="1">
        <v>299</v>
      </c>
      <c r="AC71" s="1">
        <v>1473</v>
      </c>
      <c r="AD71" s="1">
        <v>863</v>
      </c>
    </row>
    <row r="72" spans="2:30" s="13" customFormat="1" ht="12.75" customHeight="1">
      <c r="B72" s="24"/>
      <c r="C72" s="2"/>
      <c r="D72" s="25" t="s">
        <v>16</v>
      </c>
      <c r="E72" s="27">
        <v>2899</v>
      </c>
      <c r="F72" s="1">
        <v>96</v>
      </c>
      <c r="G72" s="1">
        <v>93</v>
      </c>
      <c r="H72" s="1">
        <v>89</v>
      </c>
      <c r="I72" s="1">
        <v>116</v>
      </c>
      <c r="J72" s="1">
        <v>65</v>
      </c>
      <c r="K72" s="1">
        <v>77</v>
      </c>
      <c r="L72" s="1">
        <v>98</v>
      </c>
      <c r="M72" s="1">
        <v>121</v>
      </c>
      <c r="N72" s="1">
        <v>111</v>
      </c>
      <c r="O72" s="1">
        <v>130</v>
      </c>
      <c r="P72" s="1">
        <v>162</v>
      </c>
      <c r="Q72" s="1">
        <v>197</v>
      </c>
      <c r="R72" s="1">
        <v>227</v>
      </c>
      <c r="S72" s="1">
        <v>192</v>
      </c>
      <c r="T72" s="1">
        <v>238</v>
      </c>
      <c r="U72" s="1">
        <v>290</v>
      </c>
      <c r="V72" s="1">
        <v>252</v>
      </c>
      <c r="W72" s="1">
        <v>203</v>
      </c>
      <c r="X72" s="1">
        <v>98</v>
      </c>
      <c r="Y72" s="1">
        <v>39</v>
      </c>
      <c r="Z72" s="1">
        <v>5</v>
      </c>
      <c r="AA72" s="29">
        <v>0</v>
      </c>
      <c r="AB72" s="1">
        <v>278</v>
      </c>
      <c r="AC72" s="1">
        <v>1304</v>
      </c>
      <c r="AD72" s="1">
        <v>1317</v>
      </c>
    </row>
    <row r="73" spans="2:30" s="13" customFormat="1" ht="12.75" customHeight="1">
      <c r="B73" s="24" t="s">
        <v>5</v>
      </c>
      <c r="C73" s="2"/>
      <c r="D73" s="25" t="s">
        <v>14</v>
      </c>
      <c r="E73" s="23">
        <v>27689</v>
      </c>
      <c r="F73" s="26">
        <v>1179</v>
      </c>
      <c r="G73" s="26">
        <v>1393</v>
      </c>
      <c r="H73" s="26">
        <v>1492</v>
      </c>
      <c r="I73" s="26">
        <v>1291</v>
      </c>
      <c r="J73" s="26">
        <v>1096</v>
      </c>
      <c r="K73" s="26">
        <v>1396</v>
      </c>
      <c r="L73" s="26">
        <v>1653</v>
      </c>
      <c r="M73" s="26">
        <v>1972</v>
      </c>
      <c r="N73" s="26">
        <v>1750</v>
      </c>
      <c r="O73" s="26">
        <v>1681</v>
      </c>
      <c r="P73" s="26">
        <v>1690</v>
      </c>
      <c r="Q73" s="26">
        <v>1920</v>
      </c>
      <c r="R73" s="26">
        <v>2194</v>
      </c>
      <c r="S73" s="26">
        <v>1571</v>
      </c>
      <c r="T73" s="26">
        <v>1506</v>
      </c>
      <c r="U73" s="26">
        <v>1489</v>
      </c>
      <c r="V73" s="26">
        <v>1220</v>
      </c>
      <c r="W73" s="26">
        <v>678</v>
      </c>
      <c r="X73" s="26">
        <v>319</v>
      </c>
      <c r="Y73" s="26">
        <v>85</v>
      </c>
      <c r="Z73" s="26">
        <v>9</v>
      </c>
      <c r="AA73" s="26">
        <v>105</v>
      </c>
      <c r="AB73" s="31">
        <v>4064</v>
      </c>
      <c r="AC73" s="1">
        <v>16643</v>
      </c>
      <c r="AD73" s="1">
        <v>6877</v>
      </c>
    </row>
    <row r="74" spans="2:30" s="13" customFormat="1" ht="12.75" customHeight="1">
      <c r="B74" s="24"/>
      <c r="C74" s="2"/>
      <c r="D74" s="25" t="s">
        <v>15</v>
      </c>
      <c r="E74" s="27">
        <v>13526</v>
      </c>
      <c r="F74" s="1">
        <v>574</v>
      </c>
      <c r="G74" s="1">
        <v>716</v>
      </c>
      <c r="H74" s="1">
        <v>738</v>
      </c>
      <c r="I74" s="1">
        <v>659</v>
      </c>
      <c r="J74" s="1">
        <v>550</v>
      </c>
      <c r="K74" s="1">
        <v>746</v>
      </c>
      <c r="L74" s="1">
        <v>882</v>
      </c>
      <c r="M74" s="1">
        <v>1045</v>
      </c>
      <c r="N74" s="1">
        <v>901</v>
      </c>
      <c r="O74" s="1">
        <v>841</v>
      </c>
      <c r="P74" s="1">
        <v>843</v>
      </c>
      <c r="Q74" s="1">
        <v>955</v>
      </c>
      <c r="R74" s="1">
        <v>1109</v>
      </c>
      <c r="S74" s="1">
        <v>798</v>
      </c>
      <c r="T74" s="1">
        <v>677</v>
      </c>
      <c r="U74" s="1">
        <v>637</v>
      </c>
      <c r="V74" s="1">
        <v>475</v>
      </c>
      <c r="W74" s="1">
        <v>191</v>
      </c>
      <c r="X74" s="1">
        <v>74</v>
      </c>
      <c r="Y74" s="1">
        <v>14</v>
      </c>
      <c r="Z74" s="1">
        <v>0</v>
      </c>
      <c r="AA74" s="3">
        <v>101</v>
      </c>
      <c r="AB74" s="1">
        <v>2028</v>
      </c>
      <c r="AC74" s="1">
        <v>8531</v>
      </c>
      <c r="AD74" s="1">
        <v>2866</v>
      </c>
    </row>
    <row r="75" spans="2:30" s="13" customFormat="1" ht="12.75" customHeight="1">
      <c r="B75" s="24"/>
      <c r="C75" s="2"/>
      <c r="D75" s="25" t="s">
        <v>16</v>
      </c>
      <c r="E75" s="27">
        <v>14163</v>
      </c>
      <c r="F75" s="1">
        <v>605</v>
      </c>
      <c r="G75" s="1">
        <v>677</v>
      </c>
      <c r="H75" s="1">
        <v>754</v>
      </c>
      <c r="I75" s="1">
        <v>632</v>
      </c>
      <c r="J75" s="1">
        <v>546</v>
      </c>
      <c r="K75" s="1">
        <v>650</v>
      </c>
      <c r="L75" s="1">
        <v>771</v>
      </c>
      <c r="M75" s="1">
        <v>927</v>
      </c>
      <c r="N75" s="1">
        <v>849</v>
      </c>
      <c r="O75" s="1">
        <v>840</v>
      </c>
      <c r="P75" s="1">
        <v>847</v>
      </c>
      <c r="Q75" s="1">
        <v>965</v>
      </c>
      <c r="R75" s="1">
        <v>1085</v>
      </c>
      <c r="S75" s="1">
        <v>773</v>
      </c>
      <c r="T75" s="1">
        <v>829</v>
      </c>
      <c r="U75" s="1">
        <v>852</v>
      </c>
      <c r="V75" s="1">
        <v>745</v>
      </c>
      <c r="W75" s="1">
        <v>487</v>
      </c>
      <c r="X75" s="1">
        <v>245</v>
      </c>
      <c r="Y75" s="1">
        <v>71</v>
      </c>
      <c r="Z75" s="1">
        <v>9</v>
      </c>
      <c r="AA75" s="3">
        <v>4</v>
      </c>
      <c r="AB75" s="1">
        <v>2036</v>
      </c>
      <c r="AC75" s="1">
        <v>8112</v>
      </c>
      <c r="AD75" s="1">
        <v>4011</v>
      </c>
    </row>
    <row r="76" spans="2:30" s="13" customFormat="1" ht="12.75" customHeight="1">
      <c r="B76" s="24"/>
      <c r="C76" s="2" t="s">
        <v>11</v>
      </c>
      <c r="D76" s="25" t="s">
        <v>14</v>
      </c>
      <c r="E76" s="23">
        <v>27689</v>
      </c>
      <c r="F76" s="26">
        <v>1179</v>
      </c>
      <c r="G76" s="26">
        <v>1393</v>
      </c>
      <c r="H76" s="26">
        <v>1492</v>
      </c>
      <c r="I76" s="26">
        <v>1291</v>
      </c>
      <c r="J76" s="26">
        <v>1096</v>
      </c>
      <c r="K76" s="26">
        <v>1396</v>
      </c>
      <c r="L76" s="26">
        <v>1653</v>
      </c>
      <c r="M76" s="26">
        <v>1972</v>
      </c>
      <c r="N76" s="26">
        <v>1750</v>
      </c>
      <c r="O76" s="26">
        <v>1681</v>
      </c>
      <c r="P76" s="26">
        <v>1690</v>
      </c>
      <c r="Q76" s="26">
        <v>1920</v>
      </c>
      <c r="R76" s="26">
        <v>2194</v>
      </c>
      <c r="S76" s="26">
        <v>1571</v>
      </c>
      <c r="T76" s="26">
        <v>1506</v>
      </c>
      <c r="U76" s="26">
        <v>1489</v>
      </c>
      <c r="V76" s="26">
        <v>1220</v>
      </c>
      <c r="W76" s="26">
        <v>678</v>
      </c>
      <c r="X76" s="26">
        <v>319</v>
      </c>
      <c r="Y76" s="26">
        <v>85</v>
      </c>
      <c r="Z76" s="26">
        <v>9</v>
      </c>
      <c r="AA76" s="26">
        <v>105</v>
      </c>
      <c r="AB76" s="31">
        <v>4064</v>
      </c>
      <c r="AC76" s="1">
        <v>16643</v>
      </c>
      <c r="AD76" s="1">
        <v>6877</v>
      </c>
    </row>
    <row r="77" spans="2:30" s="13" customFormat="1" ht="12.75" customHeight="1">
      <c r="B77" s="24"/>
      <c r="C77" s="2"/>
      <c r="D77" s="25" t="s">
        <v>15</v>
      </c>
      <c r="E77" s="27">
        <v>13526</v>
      </c>
      <c r="F77" s="1">
        <v>574</v>
      </c>
      <c r="G77" s="1">
        <v>716</v>
      </c>
      <c r="H77" s="1">
        <v>738</v>
      </c>
      <c r="I77" s="1">
        <v>659</v>
      </c>
      <c r="J77" s="1">
        <v>550</v>
      </c>
      <c r="K77" s="1">
        <v>746</v>
      </c>
      <c r="L77" s="1">
        <v>882</v>
      </c>
      <c r="M77" s="1">
        <v>1045</v>
      </c>
      <c r="N77" s="1">
        <v>901</v>
      </c>
      <c r="O77" s="1">
        <v>841</v>
      </c>
      <c r="P77" s="1">
        <v>843</v>
      </c>
      <c r="Q77" s="1">
        <v>955</v>
      </c>
      <c r="R77" s="1">
        <v>1109</v>
      </c>
      <c r="S77" s="1">
        <v>798</v>
      </c>
      <c r="T77" s="1">
        <v>677</v>
      </c>
      <c r="U77" s="1">
        <v>637</v>
      </c>
      <c r="V77" s="1">
        <v>475</v>
      </c>
      <c r="W77" s="1">
        <v>191</v>
      </c>
      <c r="X77" s="1">
        <v>74</v>
      </c>
      <c r="Y77" s="1">
        <v>14</v>
      </c>
      <c r="Z77" s="1">
        <v>0</v>
      </c>
      <c r="AA77" s="3">
        <v>101</v>
      </c>
      <c r="AB77" s="1">
        <v>2028</v>
      </c>
      <c r="AC77" s="1">
        <v>8531</v>
      </c>
      <c r="AD77" s="1">
        <v>2866</v>
      </c>
    </row>
    <row r="78" spans="2:30" s="13" customFormat="1" ht="12.75" customHeight="1">
      <c r="B78" s="24"/>
      <c r="C78" s="2"/>
      <c r="D78" s="25" t="s">
        <v>16</v>
      </c>
      <c r="E78" s="27">
        <v>14163</v>
      </c>
      <c r="F78" s="1">
        <v>605</v>
      </c>
      <c r="G78" s="1">
        <v>677</v>
      </c>
      <c r="H78" s="1">
        <v>754</v>
      </c>
      <c r="I78" s="1">
        <v>632</v>
      </c>
      <c r="J78" s="1">
        <v>546</v>
      </c>
      <c r="K78" s="1">
        <v>650</v>
      </c>
      <c r="L78" s="1">
        <v>771</v>
      </c>
      <c r="M78" s="1">
        <v>927</v>
      </c>
      <c r="N78" s="1">
        <v>849</v>
      </c>
      <c r="O78" s="1">
        <v>840</v>
      </c>
      <c r="P78" s="1">
        <v>847</v>
      </c>
      <c r="Q78" s="1">
        <v>965</v>
      </c>
      <c r="R78" s="1">
        <v>1085</v>
      </c>
      <c r="S78" s="1">
        <v>773</v>
      </c>
      <c r="T78" s="1">
        <v>829</v>
      </c>
      <c r="U78" s="1">
        <v>852</v>
      </c>
      <c r="V78" s="1">
        <v>745</v>
      </c>
      <c r="W78" s="1">
        <v>487</v>
      </c>
      <c r="X78" s="1">
        <v>245</v>
      </c>
      <c r="Y78" s="1">
        <v>71</v>
      </c>
      <c r="Z78" s="1">
        <v>9</v>
      </c>
      <c r="AA78" s="3">
        <v>4</v>
      </c>
      <c r="AB78" s="1">
        <v>2036</v>
      </c>
      <c r="AC78" s="1">
        <v>8112</v>
      </c>
      <c r="AD78" s="1">
        <v>4011</v>
      </c>
    </row>
    <row r="79" spans="2:30" s="13" customFormat="1" ht="12.75" customHeight="1">
      <c r="B79" s="24" t="s">
        <v>47</v>
      </c>
      <c r="C79" s="2"/>
      <c r="D79" s="25" t="s">
        <v>14</v>
      </c>
      <c r="E79" s="23">
        <v>21210</v>
      </c>
      <c r="F79" s="26">
        <v>684</v>
      </c>
      <c r="G79" s="26">
        <v>720</v>
      </c>
      <c r="H79" s="26">
        <v>810</v>
      </c>
      <c r="I79" s="26">
        <v>678</v>
      </c>
      <c r="J79" s="26">
        <v>457</v>
      </c>
      <c r="K79" s="26">
        <v>671</v>
      </c>
      <c r="L79" s="26">
        <v>851</v>
      </c>
      <c r="M79" s="26">
        <v>1034</v>
      </c>
      <c r="N79" s="26">
        <v>838</v>
      </c>
      <c r="O79" s="26">
        <v>887</v>
      </c>
      <c r="P79" s="26">
        <v>1287</v>
      </c>
      <c r="Q79" s="26">
        <v>1614</v>
      </c>
      <c r="R79" s="26">
        <v>1931</v>
      </c>
      <c r="S79" s="26">
        <v>1549</v>
      </c>
      <c r="T79" s="26">
        <v>1488</v>
      </c>
      <c r="U79" s="26">
        <v>1850</v>
      </c>
      <c r="V79" s="26">
        <v>1744</v>
      </c>
      <c r="W79" s="26">
        <v>1281</v>
      </c>
      <c r="X79" s="26">
        <v>581</v>
      </c>
      <c r="Y79" s="26">
        <v>211</v>
      </c>
      <c r="Z79" s="26">
        <v>42</v>
      </c>
      <c r="AA79" s="26">
        <v>2</v>
      </c>
      <c r="AB79" s="31">
        <v>2214</v>
      </c>
      <c r="AC79" s="1">
        <v>10248</v>
      </c>
      <c r="AD79" s="1">
        <v>8746</v>
      </c>
    </row>
    <row r="80" spans="2:30" s="13" customFormat="1" ht="12.75" customHeight="1">
      <c r="B80" s="24"/>
      <c r="C80" s="2"/>
      <c r="D80" s="25" t="s">
        <v>15</v>
      </c>
      <c r="E80" s="27">
        <v>9955</v>
      </c>
      <c r="F80" s="1">
        <v>337</v>
      </c>
      <c r="G80" s="1">
        <v>384</v>
      </c>
      <c r="H80" s="1">
        <v>427</v>
      </c>
      <c r="I80" s="1">
        <v>336</v>
      </c>
      <c r="J80" s="1">
        <v>243</v>
      </c>
      <c r="K80" s="1">
        <v>362</v>
      </c>
      <c r="L80" s="1">
        <v>451</v>
      </c>
      <c r="M80" s="1">
        <v>559</v>
      </c>
      <c r="N80" s="1">
        <v>413</v>
      </c>
      <c r="O80" s="1">
        <v>462</v>
      </c>
      <c r="P80" s="1">
        <v>657</v>
      </c>
      <c r="Q80" s="1">
        <v>840</v>
      </c>
      <c r="R80" s="1">
        <v>1013</v>
      </c>
      <c r="S80" s="1">
        <v>728</v>
      </c>
      <c r="T80" s="1">
        <v>651</v>
      </c>
      <c r="U80" s="1">
        <v>791</v>
      </c>
      <c r="V80" s="1">
        <v>673</v>
      </c>
      <c r="W80" s="1">
        <v>419</v>
      </c>
      <c r="X80" s="1">
        <v>150</v>
      </c>
      <c r="Y80" s="1">
        <v>52</v>
      </c>
      <c r="Z80" s="1">
        <v>5</v>
      </c>
      <c r="AA80" s="3">
        <v>2</v>
      </c>
      <c r="AB80" s="1">
        <v>1148</v>
      </c>
      <c r="AC80" s="1">
        <v>5336</v>
      </c>
      <c r="AD80" s="1">
        <v>3469</v>
      </c>
    </row>
    <row r="81" spans="2:30" s="13" customFormat="1" ht="12.75" customHeight="1">
      <c r="B81" s="24"/>
      <c r="C81" s="2"/>
      <c r="D81" s="25" t="s">
        <v>16</v>
      </c>
      <c r="E81" s="27">
        <v>11255</v>
      </c>
      <c r="F81" s="32">
        <v>347</v>
      </c>
      <c r="G81" s="32">
        <v>336</v>
      </c>
      <c r="H81" s="32">
        <v>383</v>
      </c>
      <c r="I81" s="32">
        <v>342</v>
      </c>
      <c r="J81" s="32">
        <v>214</v>
      </c>
      <c r="K81" s="32">
        <v>309</v>
      </c>
      <c r="L81" s="32">
        <v>400</v>
      </c>
      <c r="M81" s="32">
        <v>475</v>
      </c>
      <c r="N81" s="32">
        <v>425</v>
      </c>
      <c r="O81" s="32">
        <v>425</v>
      </c>
      <c r="P81" s="32">
        <v>630</v>
      </c>
      <c r="Q81" s="32">
        <v>774</v>
      </c>
      <c r="R81" s="32">
        <v>918</v>
      </c>
      <c r="S81" s="32">
        <v>821</v>
      </c>
      <c r="T81" s="32">
        <v>837</v>
      </c>
      <c r="U81" s="32">
        <v>1059</v>
      </c>
      <c r="V81" s="32">
        <v>1071</v>
      </c>
      <c r="W81" s="32">
        <v>862</v>
      </c>
      <c r="X81" s="32">
        <v>431</v>
      </c>
      <c r="Y81" s="32">
        <v>159</v>
      </c>
      <c r="Z81" s="32">
        <v>37</v>
      </c>
      <c r="AA81" s="29">
        <v>0</v>
      </c>
      <c r="AB81" s="1">
        <v>1066</v>
      </c>
      <c r="AC81" s="1">
        <v>4912</v>
      </c>
      <c r="AD81" s="1">
        <v>5277</v>
      </c>
    </row>
    <row r="82" spans="2:30" s="13" customFormat="1" ht="12.75" customHeight="1">
      <c r="B82" s="24"/>
      <c r="C82" s="2" t="s">
        <v>12</v>
      </c>
      <c r="D82" s="25" t="s">
        <v>14</v>
      </c>
      <c r="E82" s="23">
        <v>3900</v>
      </c>
      <c r="F82" s="26">
        <v>100</v>
      </c>
      <c r="G82" s="26">
        <v>124</v>
      </c>
      <c r="H82" s="26">
        <v>140</v>
      </c>
      <c r="I82" s="26">
        <v>154</v>
      </c>
      <c r="J82" s="26">
        <v>83</v>
      </c>
      <c r="K82" s="26">
        <v>140</v>
      </c>
      <c r="L82" s="26">
        <v>150</v>
      </c>
      <c r="M82" s="26">
        <v>192</v>
      </c>
      <c r="N82" s="26">
        <v>162</v>
      </c>
      <c r="O82" s="26">
        <v>162</v>
      </c>
      <c r="P82" s="26">
        <v>239</v>
      </c>
      <c r="Q82" s="26">
        <v>294</v>
      </c>
      <c r="R82" s="26">
        <v>341</v>
      </c>
      <c r="S82" s="26">
        <v>303</v>
      </c>
      <c r="T82" s="26">
        <v>269</v>
      </c>
      <c r="U82" s="26">
        <v>344</v>
      </c>
      <c r="V82" s="26">
        <v>292</v>
      </c>
      <c r="W82" s="26">
        <v>254</v>
      </c>
      <c r="X82" s="26">
        <v>101</v>
      </c>
      <c r="Y82" s="26">
        <v>41</v>
      </c>
      <c r="Z82" s="26">
        <v>14</v>
      </c>
      <c r="AA82" s="26">
        <v>1</v>
      </c>
      <c r="AB82" s="31">
        <v>364</v>
      </c>
      <c r="AC82" s="1">
        <v>1917</v>
      </c>
      <c r="AD82" s="1">
        <v>1618</v>
      </c>
    </row>
    <row r="83" spans="2:30" s="13" customFormat="1" ht="12.75" customHeight="1">
      <c r="B83" s="24"/>
      <c r="C83" s="2"/>
      <c r="D83" s="25" t="s">
        <v>15</v>
      </c>
      <c r="E83" s="27">
        <v>1833</v>
      </c>
      <c r="F83" s="1">
        <v>49</v>
      </c>
      <c r="G83" s="1">
        <v>72</v>
      </c>
      <c r="H83" s="1">
        <v>80</v>
      </c>
      <c r="I83" s="1">
        <v>76</v>
      </c>
      <c r="J83" s="1">
        <v>44</v>
      </c>
      <c r="K83" s="1">
        <v>72</v>
      </c>
      <c r="L83" s="1">
        <v>81</v>
      </c>
      <c r="M83" s="1">
        <v>101</v>
      </c>
      <c r="N83" s="1">
        <v>81</v>
      </c>
      <c r="O83" s="1">
        <v>91</v>
      </c>
      <c r="P83" s="1">
        <v>124</v>
      </c>
      <c r="Q83" s="1">
        <v>163</v>
      </c>
      <c r="R83" s="1">
        <v>182</v>
      </c>
      <c r="S83" s="1">
        <v>136</v>
      </c>
      <c r="T83" s="1">
        <v>117</v>
      </c>
      <c r="U83" s="1">
        <v>159</v>
      </c>
      <c r="V83" s="1">
        <v>111</v>
      </c>
      <c r="W83" s="1">
        <v>67</v>
      </c>
      <c r="X83" s="1">
        <v>17</v>
      </c>
      <c r="Y83" s="1">
        <v>8</v>
      </c>
      <c r="Z83" s="1">
        <v>1</v>
      </c>
      <c r="AA83" s="29">
        <v>1</v>
      </c>
      <c r="AB83" s="1">
        <v>201</v>
      </c>
      <c r="AC83" s="1">
        <v>1015</v>
      </c>
      <c r="AD83" s="1">
        <v>616</v>
      </c>
    </row>
    <row r="84" spans="2:30" s="13" customFormat="1" ht="12.75" customHeight="1">
      <c r="B84" s="24"/>
      <c r="C84" s="2"/>
      <c r="D84" s="25" t="s">
        <v>16</v>
      </c>
      <c r="E84" s="27">
        <v>2067</v>
      </c>
      <c r="F84" s="1">
        <v>51</v>
      </c>
      <c r="G84" s="1">
        <v>52</v>
      </c>
      <c r="H84" s="1">
        <v>60</v>
      </c>
      <c r="I84" s="1">
        <v>78</v>
      </c>
      <c r="J84" s="1">
        <v>39</v>
      </c>
      <c r="K84" s="1">
        <v>68</v>
      </c>
      <c r="L84" s="1">
        <v>69</v>
      </c>
      <c r="M84" s="1">
        <v>91</v>
      </c>
      <c r="N84" s="1">
        <v>81</v>
      </c>
      <c r="O84" s="1">
        <v>71</v>
      </c>
      <c r="P84" s="1">
        <v>115</v>
      </c>
      <c r="Q84" s="1">
        <v>131</v>
      </c>
      <c r="R84" s="1">
        <v>159</v>
      </c>
      <c r="S84" s="1">
        <v>167</v>
      </c>
      <c r="T84" s="1">
        <v>152</v>
      </c>
      <c r="U84" s="1">
        <v>185</v>
      </c>
      <c r="V84" s="1">
        <v>181</v>
      </c>
      <c r="W84" s="1">
        <v>187</v>
      </c>
      <c r="X84" s="1">
        <v>84</v>
      </c>
      <c r="Y84" s="1">
        <v>33</v>
      </c>
      <c r="Z84" s="1">
        <v>13</v>
      </c>
      <c r="AA84" s="29">
        <v>0</v>
      </c>
      <c r="AB84" s="1">
        <v>163</v>
      </c>
      <c r="AC84" s="1">
        <v>902</v>
      </c>
      <c r="AD84" s="1">
        <v>1002</v>
      </c>
    </row>
    <row r="85" spans="2:30" s="13" customFormat="1" ht="12.75" customHeight="1">
      <c r="B85" s="24"/>
      <c r="C85" s="2" t="s">
        <v>48</v>
      </c>
      <c r="D85" s="25" t="s">
        <v>14</v>
      </c>
      <c r="E85" s="23">
        <v>5351</v>
      </c>
      <c r="F85" s="26">
        <v>199</v>
      </c>
      <c r="G85" s="26">
        <v>170</v>
      </c>
      <c r="H85" s="26">
        <v>208</v>
      </c>
      <c r="I85" s="26">
        <v>121</v>
      </c>
      <c r="J85" s="26">
        <v>105</v>
      </c>
      <c r="K85" s="26">
        <v>167</v>
      </c>
      <c r="L85" s="26">
        <v>213</v>
      </c>
      <c r="M85" s="26">
        <v>241</v>
      </c>
      <c r="N85" s="26">
        <v>194</v>
      </c>
      <c r="O85" s="26">
        <v>196</v>
      </c>
      <c r="P85" s="26">
        <v>335</v>
      </c>
      <c r="Q85" s="26">
        <v>414</v>
      </c>
      <c r="R85" s="26">
        <v>510</v>
      </c>
      <c r="S85" s="26">
        <v>410</v>
      </c>
      <c r="T85" s="26">
        <v>397</v>
      </c>
      <c r="U85" s="26">
        <v>498</v>
      </c>
      <c r="V85" s="26">
        <v>462</v>
      </c>
      <c r="W85" s="26">
        <v>330</v>
      </c>
      <c r="X85" s="26">
        <v>126</v>
      </c>
      <c r="Y85" s="26">
        <v>51</v>
      </c>
      <c r="Z85" s="26">
        <v>4</v>
      </c>
      <c r="AA85" s="26">
        <v>0</v>
      </c>
      <c r="AB85" s="31">
        <v>577</v>
      </c>
      <c r="AC85" s="1">
        <v>2496</v>
      </c>
      <c r="AD85" s="1">
        <v>2278</v>
      </c>
    </row>
    <row r="86" spans="2:30" s="13" customFormat="1" ht="12.75" customHeight="1">
      <c r="B86" s="24"/>
      <c r="C86" s="2"/>
      <c r="D86" s="25" t="s">
        <v>15</v>
      </c>
      <c r="E86" s="27">
        <v>2510</v>
      </c>
      <c r="F86" s="1">
        <v>100</v>
      </c>
      <c r="G86" s="1">
        <v>91</v>
      </c>
      <c r="H86" s="1">
        <v>104</v>
      </c>
      <c r="I86" s="1">
        <v>58</v>
      </c>
      <c r="J86" s="1">
        <v>52</v>
      </c>
      <c r="K86" s="1">
        <v>100</v>
      </c>
      <c r="L86" s="1">
        <v>108</v>
      </c>
      <c r="M86" s="1">
        <v>136</v>
      </c>
      <c r="N86" s="1">
        <v>92</v>
      </c>
      <c r="O86" s="1">
        <v>105</v>
      </c>
      <c r="P86" s="1">
        <v>175</v>
      </c>
      <c r="Q86" s="1">
        <v>214</v>
      </c>
      <c r="R86" s="1">
        <v>263</v>
      </c>
      <c r="S86" s="1">
        <v>205</v>
      </c>
      <c r="T86" s="1">
        <v>171</v>
      </c>
      <c r="U86" s="1">
        <v>195</v>
      </c>
      <c r="V86" s="1">
        <v>189</v>
      </c>
      <c r="W86" s="1">
        <v>105</v>
      </c>
      <c r="X86" s="1">
        <v>34</v>
      </c>
      <c r="Y86" s="1">
        <v>13</v>
      </c>
      <c r="Z86" s="1">
        <v>0</v>
      </c>
      <c r="AA86" s="29">
        <v>0</v>
      </c>
      <c r="AB86" s="1">
        <v>295</v>
      </c>
      <c r="AC86" s="1">
        <v>1303</v>
      </c>
      <c r="AD86" s="1">
        <v>912</v>
      </c>
    </row>
    <row r="87" spans="2:30" s="13" customFormat="1" ht="12.75" customHeight="1">
      <c r="B87" s="24"/>
      <c r="C87" s="2"/>
      <c r="D87" s="25" t="s">
        <v>16</v>
      </c>
      <c r="E87" s="27">
        <v>2841</v>
      </c>
      <c r="F87" s="1">
        <v>99</v>
      </c>
      <c r="G87" s="1">
        <v>79</v>
      </c>
      <c r="H87" s="1">
        <v>104</v>
      </c>
      <c r="I87" s="1">
        <v>63</v>
      </c>
      <c r="J87" s="1">
        <v>53</v>
      </c>
      <c r="K87" s="1">
        <v>67</v>
      </c>
      <c r="L87" s="1">
        <v>105</v>
      </c>
      <c r="M87" s="1">
        <v>105</v>
      </c>
      <c r="N87" s="1">
        <v>102</v>
      </c>
      <c r="O87" s="1">
        <v>91</v>
      </c>
      <c r="P87" s="1">
        <v>160</v>
      </c>
      <c r="Q87" s="1">
        <v>200</v>
      </c>
      <c r="R87" s="1">
        <v>247</v>
      </c>
      <c r="S87" s="1">
        <v>205</v>
      </c>
      <c r="T87" s="1">
        <v>226</v>
      </c>
      <c r="U87" s="1">
        <v>303</v>
      </c>
      <c r="V87" s="1">
        <v>273</v>
      </c>
      <c r="W87" s="1">
        <v>225</v>
      </c>
      <c r="X87" s="1">
        <v>92</v>
      </c>
      <c r="Y87" s="1">
        <v>38</v>
      </c>
      <c r="Z87" s="1">
        <v>4</v>
      </c>
      <c r="AA87" s="29">
        <v>0</v>
      </c>
      <c r="AB87" s="1">
        <v>282</v>
      </c>
      <c r="AC87" s="1">
        <v>1193</v>
      </c>
      <c r="AD87" s="1">
        <v>1366</v>
      </c>
    </row>
    <row r="88" spans="2:30" s="13" customFormat="1" ht="12.75" customHeight="1">
      <c r="B88" s="24"/>
      <c r="C88" s="2" t="s">
        <v>49</v>
      </c>
      <c r="D88" s="25" t="s">
        <v>14</v>
      </c>
      <c r="E88" s="23">
        <v>11959</v>
      </c>
      <c r="F88" s="26">
        <v>385</v>
      </c>
      <c r="G88" s="26">
        <v>426</v>
      </c>
      <c r="H88" s="26">
        <v>462</v>
      </c>
      <c r="I88" s="26">
        <v>403</v>
      </c>
      <c r="J88" s="26">
        <v>269</v>
      </c>
      <c r="K88" s="26">
        <v>364</v>
      </c>
      <c r="L88" s="26">
        <v>488</v>
      </c>
      <c r="M88" s="26">
        <v>601</v>
      </c>
      <c r="N88" s="26">
        <v>482</v>
      </c>
      <c r="O88" s="26">
        <v>529</v>
      </c>
      <c r="P88" s="26">
        <v>713</v>
      </c>
      <c r="Q88" s="26">
        <v>906</v>
      </c>
      <c r="R88" s="26">
        <v>1080</v>
      </c>
      <c r="S88" s="26">
        <v>836</v>
      </c>
      <c r="T88" s="26">
        <v>822</v>
      </c>
      <c r="U88" s="26">
        <v>1008</v>
      </c>
      <c r="V88" s="26">
        <v>990</v>
      </c>
      <c r="W88" s="26">
        <v>697</v>
      </c>
      <c r="X88" s="26">
        <v>354</v>
      </c>
      <c r="Y88" s="26">
        <v>119</v>
      </c>
      <c r="Z88" s="26">
        <v>24</v>
      </c>
      <c r="AA88" s="26">
        <v>1</v>
      </c>
      <c r="AB88" s="31">
        <v>1273</v>
      </c>
      <c r="AC88" s="1">
        <v>5835</v>
      </c>
      <c r="AD88" s="1">
        <v>4850</v>
      </c>
    </row>
    <row r="89" spans="2:30" s="13" customFormat="1" ht="12.75" customHeight="1">
      <c r="B89" s="24"/>
      <c r="C89" s="2"/>
      <c r="D89" s="25" t="s">
        <v>15</v>
      </c>
      <c r="E89" s="27">
        <v>5612</v>
      </c>
      <c r="F89" s="1">
        <v>188</v>
      </c>
      <c r="G89" s="1">
        <v>221</v>
      </c>
      <c r="H89" s="1">
        <v>243</v>
      </c>
      <c r="I89" s="1">
        <v>202</v>
      </c>
      <c r="J89" s="1">
        <v>147</v>
      </c>
      <c r="K89" s="1">
        <v>190</v>
      </c>
      <c r="L89" s="1">
        <v>262</v>
      </c>
      <c r="M89" s="1">
        <v>322</v>
      </c>
      <c r="N89" s="1">
        <v>240</v>
      </c>
      <c r="O89" s="1">
        <v>266</v>
      </c>
      <c r="P89" s="1">
        <v>358</v>
      </c>
      <c r="Q89" s="1">
        <v>463</v>
      </c>
      <c r="R89" s="1">
        <v>568</v>
      </c>
      <c r="S89" s="1">
        <v>387</v>
      </c>
      <c r="T89" s="1">
        <v>363</v>
      </c>
      <c r="U89" s="1">
        <v>437</v>
      </c>
      <c r="V89" s="1">
        <v>373</v>
      </c>
      <c r="W89" s="1">
        <v>247</v>
      </c>
      <c r="X89" s="1">
        <v>99</v>
      </c>
      <c r="Y89" s="1">
        <v>31</v>
      </c>
      <c r="Z89" s="1">
        <v>4</v>
      </c>
      <c r="AA89" s="29">
        <v>1</v>
      </c>
      <c r="AB89" s="1">
        <v>652</v>
      </c>
      <c r="AC89" s="1">
        <v>3018</v>
      </c>
      <c r="AD89" s="1">
        <v>1941</v>
      </c>
    </row>
    <row r="90" spans="2:30" s="13" customFormat="1" ht="12.75" customHeight="1">
      <c r="B90" s="24"/>
      <c r="C90" s="2"/>
      <c r="D90" s="25" t="s">
        <v>16</v>
      </c>
      <c r="E90" s="27">
        <v>6347</v>
      </c>
      <c r="F90" s="1">
        <v>197</v>
      </c>
      <c r="G90" s="1">
        <v>205</v>
      </c>
      <c r="H90" s="1">
        <v>219</v>
      </c>
      <c r="I90" s="1">
        <v>201</v>
      </c>
      <c r="J90" s="1">
        <v>122</v>
      </c>
      <c r="K90" s="1">
        <v>174</v>
      </c>
      <c r="L90" s="1">
        <v>226</v>
      </c>
      <c r="M90" s="1">
        <v>279</v>
      </c>
      <c r="N90" s="1">
        <v>242</v>
      </c>
      <c r="O90" s="1">
        <v>263</v>
      </c>
      <c r="P90" s="1">
        <v>355</v>
      </c>
      <c r="Q90" s="1">
        <v>443</v>
      </c>
      <c r="R90" s="1">
        <v>512</v>
      </c>
      <c r="S90" s="1">
        <v>449</v>
      </c>
      <c r="T90" s="1">
        <v>459</v>
      </c>
      <c r="U90" s="1">
        <v>571</v>
      </c>
      <c r="V90" s="1">
        <v>617</v>
      </c>
      <c r="W90" s="1">
        <v>450</v>
      </c>
      <c r="X90" s="1">
        <v>255</v>
      </c>
      <c r="Y90" s="1">
        <v>88</v>
      </c>
      <c r="Z90" s="1">
        <v>20</v>
      </c>
      <c r="AA90" s="29">
        <v>0</v>
      </c>
      <c r="AB90" s="1">
        <v>621</v>
      </c>
      <c r="AC90" s="1">
        <v>2817</v>
      </c>
      <c r="AD90" s="1">
        <v>2909</v>
      </c>
    </row>
    <row r="91" spans="2:30" s="13" customFormat="1" ht="12.75" customHeight="1">
      <c r="B91" s="24" t="s">
        <v>50</v>
      </c>
      <c r="C91" s="2"/>
      <c r="D91" s="25" t="s">
        <v>14</v>
      </c>
      <c r="E91" s="23">
        <v>15237</v>
      </c>
      <c r="F91" s="26">
        <v>421</v>
      </c>
      <c r="G91" s="26">
        <v>470</v>
      </c>
      <c r="H91" s="26">
        <v>592</v>
      </c>
      <c r="I91" s="26">
        <v>458</v>
      </c>
      <c r="J91" s="26">
        <v>345</v>
      </c>
      <c r="K91" s="26">
        <v>476</v>
      </c>
      <c r="L91" s="26">
        <v>562</v>
      </c>
      <c r="M91" s="26">
        <v>689</v>
      </c>
      <c r="N91" s="26">
        <v>626</v>
      </c>
      <c r="O91" s="26">
        <v>719</v>
      </c>
      <c r="P91" s="26">
        <v>1011</v>
      </c>
      <c r="Q91" s="26">
        <v>1198</v>
      </c>
      <c r="R91" s="26">
        <v>1415</v>
      </c>
      <c r="S91" s="26">
        <v>1123</v>
      </c>
      <c r="T91" s="26">
        <v>1249</v>
      </c>
      <c r="U91" s="26">
        <v>1376</v>
      </c>
      <c r="V91" s="26">
        <v>1227</v>
      </c>
      <c r="W91" s="26">
        <v>784</v>
      </c>
      <c r="X91" s="26">
        <v>315</v>
      </c>
      <c r="Y91" s="26">
        <v>105</v>
      </c>
      <c r="Z91" s="26">
        <v>25</v>
      </c>
      <c r="AA91" s="26">
        <v>51</v>
      </c>
      <c r="AB91" s="31">
        <v>1483</v>
      </c>
      <c r="AC91" s="1">
        <v>7499</v>
      </c>
      <c r="AD91" s="1">
        <v>6204</v>
      </c>
    </row>
    <row r="92" spans="2:30" s="13" customFormat="1" ht="12.75" customHeight="1">
      <c r="B92" s="24"/>
      <c r="C92" s="2"/>
      <c r="D92" s="25" t="s">
        <v>15</v>
      </c>
      <c r="E92" s="27">
        <v>7074</v>
      </c>
      <c r="F92" s="32">
        <v>217</v>
      </c>
      <c r="G92" s="32">
        <v>245</v>
      </c>
      <c r="H92" s="32">
        <v>309</v>
      </c>
      <c r="I92" s="32">
        <v>229</v>
      </c>
      <c r="J92" s="32">
        <v>189</v>
      </c>
      <c r="K92" s="32">
        <v>252</v>
      </c>
      <c r="L92" s="32">
        <v>285</v>
      </c>
      <c r="M92" s="32">
        <v>355</v>
      </c>
      <c r="N92" s="32">
        <v>330</v>
      </c>
      <c r="O92" s="32">
        <v>353</v>
      </c>
      <c r="P92" s="32">
        <v>524</v>
      </c>
      <c r="Q92" s="32">
        <v>622</v>
      </c>
      <c r="R92" s="32">
        <v>697</v>
      </c>
      <c r="S92" s="32">
        <v>509</v>
      </c>
      <c r="T92" s="32">
        <v>531</v>
      </c>
      <c r="U92" s="32">
        <v>586</v>
      </c>
      <c r="V92" s="32">
        <v>459</v>
      </c>
      <c r="W92" s="32">
        <v>241</v>
      </c>
      <c r="X92" s="32">
        <v>88</v>
      </c>
      <c r="Y92" s="32">
        <v>18</v>
      </c>
      <c r="Z92" s="32">
        <v>3</v>
      </c>
      <c r="AA92" s="29">
        <v>32</v>
      </c>
      <c r="AB92" s="1">
        <v>771</v>
      </c>
      <c r="AC92" s="1">
        <v>3836</v>
      </c>
      <c r="AD92" s="1">
        <v>2435</v>
      </c>
    </row>
    <row r="93" spans="2:30" s="13" customFormat="1" ht="12.75" customHeight="1">
      <c r="B93" s="24"/>
      <c r="C93" s="2"/>
      <c r="D93" s="25" t="s">
        <v>16</v>
      </c>
      <c r="E93" s="27">
        <v>8163</v>
      </c>
      <c r="F93" s="32">
        <v>204</v>
      </c>
      <c r="G93" s="32">
        <v>225</v>
      </c>
      <c r="H93" s="32">
        <v>283</v>
      </c>
      <c r="I93" s="32">
        <v>229</v>
      </c>
      <c r="J93" s="32">
        <v>156</v>
      </c>
      <c r="K93" s="32">
        <v>224</v>
      </c>
      <c r="L93" s="32">
        <v>277</v>
      </c>
      <c r="M93" s="32">
        <v>334</v>
      </c>
      <c r="N93" s="32">
        <v>296</v>
      </c>
      <c r="O93" s="32">
        <v>366</v>
      </c>
      <c r="P93" s="32">
        <v>487</v>
      </c>
      <c r="Q93" s="32">
        <v>576</v>
      </c>
      <c r="R93" s="32">
        <v>718</v>
      </c>
      <c r="S93" s="32">
        <v>614</v>
      </c>
      <c r="T93" s="32">
        <v>718</v>
      </c>
      <c r="U93" s="32">
        <v>790</v>
      </c>
      <c r="V93" s="32">
        <v>768</v>
      </c>
      <c r="W93" s="32">
        <v>543</v>
      </c>
      <c r="X93" s="32">
        <v>227</v>
      </c>
      <c r="Y93" s="32">
        <v>87</v>
      </c>
      <c r="Z93" s="32">
        <v>22</v>
      </c>
      <c r="AA93" s="29">
        <v>19</v>
      </c>
      <c r="AB93" s="1">
        <v>712</v>
      </c>
      <c r="AC93" s="1">
        <v>3663</v>
      </c>
      <c r="AD93" s="1">
        <v>3769</v>
      </c>
    </row>
    <row r="94" spans="2:30" s="13" customFormat="1" ht="12.75" customHeight="1">
      <c r="B94" s="24"/>
      <c r="C94" s="2" t="s">
        <v>13</v>
      </c>
      <c r="D94" s="25" t="s">
        <v>14</v>
      </c>
      <c r="E94" s="23">
        <v>8427</v>
      </c>
      <c r="F94" s="26">
        <v>218</v>
      </c>
      <c r="G94" s="26">
        <v>242</v>
      </c>
      <c r="H94" s="26">
        <v>306</v>
      </c>
      <c r="I94" s="26">
        <v>285</v>
      </c>
      <c r="J94" s="26">
        <v>170</v>
      </c>
      <c r="K94" s="26">
        <v>252</v>
      </c>
      <c r="L94" s="26">
        <v>308</v>
      </c>
      <c r="M94" s="26">
        <v>368</v>
      </c>
      <c r="N94" s="26">
        <v>337</v>
      </c>
      <c r="O94" s="26">
        <v>384</v>
      </c>
      <c r="P94" s="26">
        <v>575</v>
      </c>
      <c r="Q94" s="26">
        <v>676</v>
      </c>
      <c r="R94" s="26">
        <v>779</v>
      </c>
      <c r="S94" s="26">
        <v>648</v>
      </c>
      <c r="T94" s="26">
        <v>725</v>
      </c>
      <c r="U94" s="26">
        <v>811</v>
      </c>
      <c r="V94" s="26">
        <v>665</v>
      </c>
      <c r="W94" s="26">
        <v>420</v>
      </c>
      <c r="X94" s="26">
        <v>148</v>
      </c>
      <c r="Y94" s="26">
        <v>58</v>
      </c>
      <c r="Z94" s="26">
        <v>12</v>
      </c>
      <c r="AA94" s="26">
        <v>40</v>
      </c>
      <c r="AB94" s="31">
        <v>766</v>
      </c>
      <c r="AC94" s="1">
        <v>4134</v>
      </c>
      <c r="AD94" s="1">
        <v>3487</v>
      </c>
    </row>
    <row r="95" spans="2:30" s="13" customFormat="1" ht="12.75" customHeight="1">
      <c r="B95" s="24"/>
      <c r="C95" s="2"/>
      <c r="D95" s="25" t="s">
        <v>15</v>
      </c>
      <c r="E95" s="27">
        <v>3899</v>
      </c>
      <c r="F95" s="1">
        <v>112</v>
      </c>
      <c r="G95" s="1">
        <v>130</v>
      </c>
      <c r="H95" s="1">
        <v>159</v>
      </c>
      <c r="I95" s="1">
        <v>156</v>
      </c>
      <c r="J95" s="1">
        <v>94</v>
      </c>
      <c r="K95" s="1">
        <v>131</v>
      </c>
      <c r="L95" s="1">
        <v>155</v>
      </c>
      <c r="M95" s="1">
        <v>187</v>
      </c>
      <c r="N95" s="1">
        <v>184</v>
      </c>
      <c r="O95" s="1">
        <v>176</v>
      </c>
      <c r="P95" s="1">
        <v>283</v>
      </c>
      <c r="Q95" s="1">
        <v>356</v>
      </c>
      <c r="R95" s="1">
        <v>371</v>
      </c>
      <c r="S95" s="1">
        <v>289</v>
      </c>
      <c r="T95" s="1">
        <v>310</v>
      </c>
      <c r="U95" s="1">
        <v>343</v>
      </c>
      <c r="V95" s="1">
        <v>251</v>
      </c>
      <c r="W95" s="1">
        <v>137</v>
      </c>
      <c r="X95" s="1">
        <v>39</v>
      </c>
      <c r="Y95" s="1">
        <v>13</v>
      </c>
      <c r="Z95" s="1">
        <v>1</v>
      </c>
      <c r="AA95" s="29">
        <v>22</v>
      </c>
      <c r="AB95" s="1">
        <v>401</v>
      </c>
      <c r="AC95" s="1">
        <v>2093</v>
      </c>
      <c r="AD95" s="1">
        <v>1383</v>
      </c>
    </row>
    <row r="96" spans="2:30" s="13" customFormat="1" ht="12.75" customHeight="1">
      <c r="B96" s="24"/>
      <c r="C96" s="2"/>
      <c r="D96" s="25" t="s">
        <v>16</v>
      </c>
      <c r="E96" s="27">
        <v>4528</v>
      </c>
      <c r="F96" s="1">
        <v>106</v>
      </c>
      <c r="G96" s="1">
        <v>112</v>
      </c>
      <c r="H96" s="1">
        <v>147</v>
      </c>
      <c r="I96" s="1">
        <v>129</v>
      </c>
      <c r="J96" s="1">
        <v>76</v>
      </c>
      <c r="K96" s="1">
        <v>121</v>
      </c>
      <c r="L96" s="1">
        <v>153</v>
      </c>
      <c r="M96" s="1">
        <v>181</v>
      </c>
      <c r="N96" s="1">
        <v>153</v>
      </c>
      <c r="O96" s="1">
        <v>208</v>
      </c>
      <c r="P96" s="1">
        <v>292</v>
      </c>
      <c r="Q96" s="1">
        <v>320</v>
      </c>
      <c r="R96" s="1">
        <v>408</v>
      </c>
      <c r="S96" s="1">
        <v>359</v>
      </c>
      <c r="T96" s="1">
        <v>415</v>
      </c>
      <c r="U96" s="1">
        <v>468</v>
      </c>
      <c r="V96" s="1">
        <v>414</v>
      </c>
      <c r="W96" s="1">
        <v>283</v>
      </c>
      <c r="X96" s="1">
        <v>109</v>
      </c>
      <c r="Y96" s="1">
        <v>45</v>
      </c>
      <c r="Z96" s="1">
        <v>11</v>
      </c>
      <c r="AA96" s="29">
        <v>18</v>
      </c>
      <c r="AB96" s="1">
        <v>365</v>
      </c>
      <c r="AC96" s="1">
        <v>2041</v>
      </c>
      <c r="AD96" s="1">
        <v>2104</v>
      </c>
    </row>
    <row r="97" spans="2:30" s="13" customFormat="1" ht="12.75" customHeight="1">
      <c r="B97" s="24"/>
      <c r="C97" s="2" t="s">
        <v>52</v>
      </c>
      <c r="D97" s="25" t="s">
        <v>14</v>
      </c>
      <c r="E97" s="23">
        <v>6810</v>
      </c>
      <c r="F97" s="26">
        <v>203</v>
      </c>
      <c r="G97" s="26">
        <v>228</v>
      </c>
      <c r="H97" s="26">
        <v>286</v>
      </c>
      <c r="I97" s="26">
        <v>173</v>
      </c>
      <c r="J97" s="26">
        <v>175</v>
      </c>
      <c r="K97" s="26">
        <v>224</v>
      </c>
      <c r="L97" s="26">
        <v>254</v>
      </c>
      <c r="M97" s="26">
        <v>321</v>
      </c>
      <c r="N97" s="26">
        <v>289</v>
      </c>
      <c r="O97" s="26">
        <v>335</v>
      </c>
      <c r="P97" s="26">
        <v>436</v>
      </c>
      <c r="Q97" s="26">
        <v>522</v>
      </c>
      <c r="R97" s="26">
        <v>636</v>
      </c>
      <c r="S97" s="26">
        <v>475</v>
      </c>
      <c r="T97" s="26">
        <v>524</v>
      </c>
      <c r="U97" s="26">
        <v>565</v>
      </c>
      <c r="V97" s="26">
        <v>562</v>
      </c>
      <c r="W97" s="26">
        <v>364</v>
      </c>
      <c r="X97" s="26">
        <v>167</v>
      </c>
      <c r="Y97" s="26">
        <v>47</v>
      </c>
      <c r="Z97" s="26">
        <v>13</v>
      </c>
      <c r="AA97" s="26">
        <v>11</v>
      </c>
      <c r="AB97" s="31">
        <v>717</v>
      </c>
      <c r="AC97" s="1">
        <v>3365</v>
      </c>
      <c r="AD97" s="1">
        <v>2717</v>
      </c>
    </row>
    <row r="98" spans="2:30" s="13" customFormat="1" ht="12.75" customHeight="1">
      <c r="B98" s="24"/>
      <c r="C98" s="2"/>
      <c r="D98" s="25" t="s">
        <v>15</v>
      </c>
      <c r="E98" s="27">
        <v>3175</v>
      </c>
      <c r="F98" s="1">
        <v>105</v>
      </c>
      <c r="G98" s="1">
        <v>115</v>
      </c>
      <c r="H98" s="1">
        <v>150</v>
      </c>
      <c r="I98" s="1">
        <v>73</v>
      </c>
      <c r="J98" s="1">
        <v>95</v>
      </c>
      <c r="K98" s="1">
        <v>121</v>
      </c>
      <c r="L98" s="1">
        <v>130</v>
      </c>
      <c r="M98" s="1">
        <v>168</v>
      </c>
      <c r="N98" s="1">
        <v>146</v>
      </c>
      <c r="O98" s="1">
        <v>177</v>
      </c>
      <c r="P98" s="1">
        <v>241</v>
      </c>
      <c r="Q98" s="1">
        <v>266</v>
      </c>
      <c r="R98" s="1">
        <v>326</v>
      </c>
      <c r="S98" s="1">
        <v>220</v>
      </c>
      <c r="T98" s="1">
        <v>221</v>
      </c>
      <c r="U98" s="1">
        <v>243</v>
      </c>
      <c r="V98" s="1">
        <v>208</v>
      </c>
      <c r="W98" s="1">
        <v>104</v>
      </c>
      <c r="X98" s="1">
        <v>49</v>
      </c>
      <c r="Y98" s="1">
        <v>5</v>
      </c>
      <c r="Z98" s="1">
        <v>2</v>
      </c>
      <c r="AA98" s="3">
        <v>10</v>
      </c>
      <c r="AB98" s="1">
        <v>370</v>
      </c>
      <c r="AC98" s="1">
        <v>1743</v>
      </c>
      <c r="AD98" s="1">
        <v>1052</v>
      </c>
    </row>
    <row r="99" spans="2:30" s="13" customFormat="1" ht="12.75" customHeight="1">
      <c r="B99" s="24"/>
      <c r="C99" s="2"/>
      <c r="D99" s="25" t="s">
        <v>16</v>
      </c>
      <c r="E99" s="27">
        <v>3635</v>
      </c>
      <c r="F99" s="1">
        <v>98</v>
      </c>
      <c r="G99" s="1">
        <v>113</v>
      </c>
      <c r="H99" s="1">
        <v>136</v>
      </c>
      <c r="I99" s="1">
        <v>100</v>
      </c>
      <c r="J99" s="1">
        <v>80</v>
      </c>
      <c r="K99" s="1">
        <v>103</v>
      </c>
      <c r="L99" s="1">
        <v>124</v>
      </c>
      <c r="M99" s="1">
        <v>153</v>
      </c>
      <c r="N99" s="1">
        <v>143</v>
      </c>
      <c r="O99" s="1">
        <v>158</v>
      </c>
      <c r="P99" s="1">
        <v>195</v>
      </c>
      <c r="Q99" s="1">
        <v>256</v>
      </c>
      <c r="R99" s="1">
        <v>310</v>
      </c>
      <c r="S99" s="1">
        <v>255</v>
      </c>
      <c r="T99" s="1">
        <v>303</v>
      </c>
      <c r="U99" s="1">
        <v>322</v>
      </c>
      <c r="V99" s="1">
        <v>354</v>
      </c>
      <c r="W99" s="1">
        <v>260</v>
      </c>
      <c r="X99" s="1">
        <v>118</v>
      </c>
      <c r="Y99" s="1">
        <v>42</v>
      </c>
      <c r="Z99" s="1">
        <v>11</v>
      </c>
      <c r="AA99" s="3">
        <v>1</v>
      </c>
      <c r="AB99" s="1">
        <v>347</v>
      </c>
      <c r="AC99" s="1">
        <v>1622</v>
      </c>
      <c r="AD99" s="1">
        <v>1665</v>
      </c>
    </row>
    <row r="100" spans="2:30" s="13" customFormat="1" ht="12.75" customHeight="1">
      <c r="B100" s="24" t="s">
        <v>51</v>
      </c>
      <c r="C100" s="2"/>
      <c r="D100" s="25" t="s">
        <v>14</v>
      </c>
      <c r="E100" s="23">
        <v>21688</v>
      </c>
      <c r="F100" s="1">
        <v>721</v>
      </c>
      <c r="G100" s="1">
        <v>815</v>
      </c>
      <c r="H100" s="1">
        <v>867</v>
      </c>
      <c r="I100" s="1">
        <v>773</v>
      </c>
      <c r="J100" s="1">
        <v>467</v>
      </c>
      <c r="K100" s="1">
        <v>828</v>
      </c>
      <c r="L100" s="1">
        <v>978</v>
      </c>
      <c r="M100" s="1">
        <v>1032</v>
      </c>
      <c r="N100" s="1">
        <v>901</v>
      </c>
      <c r="O100" s="1">
        <v>1059</v>
      </c>
      <c r="P100" s="1">
        <v>1476</v>
      </c>
      <c r="Q100" s="1">
        <v>1892</v>
      </c>
      <c r="R100" s="1">
        <v>2144</v>
      </c>
      <c r="S100" s="1">
        <v>1583</v>
      </c>
      <c r="T100" s="1">
        <v>1532</v>
      </c>
      <c r="U100" s="1">
        <v>1628</v>
      </c>
      <c r="V100" s="1">
        <v>1423</v>
      </c>
      <c r="W100" s="1">
        <v>906</v>
      </c>
      <c r="X100" s="1">
        <v>472</v>
      </c>
      <c r="Y100" s="1">
        <v>159</v>
      </c>
      <c r="Z100" s="1">
        <v>28</v>
      </c>
      <c r="AA100" s="1">
        <v>4</v>
      </c>
      <c r="AB100" s="31">
        <v>2403</v>
      </c>
      <c r="AC100" s="1">
        <v>11550</v>
      </c>
      <c r="AD100" s="1">
        <v>7731</v>
      </c>
    </row>
    <row r="101" spans="2:30" s="13" customFormat="1" ht="12.75" customHeight="1">
      <c r="B101" s="24"/>
      <c r="C101" s="2"/>
      <c r="D101" s="25" t="s">
        <v>15</v>
      </c>
      <c r="E101" s="27">
        <v>10357</v>
      </c>
      <c r="F101" s="28">
        <v>362</v>
      </c>
      <c r="G101" s="28">
        <v>423</v>
      </c>
      <c r="H101" s="28">
        <v>425</v>
      </c>
      <c r="I101" s="28">
        <v>411</v>
      </c>
      <c r="J101" s="28">
        <v>242</v>
      </c>
      <c r="K101" s="28">
        <v>449</v>
      </c>
      <c r="L101" s="28">
        <v>510</v>
      </c>
      <c r="M101" s="28">
        <v>533</v>
      </c>
      <c r="N101" s="28">
        <v>445</v>
      </c>
      <c r="O101" s="28">
        <v>576</v>
      </c>
      <c r="P101" s="28">
        <v>774</v>
      </c>
      <c r="Q101" s="28">
        <v>1012</v>
      </c>
      <c r="R101" s="28">
        <v>1122</v>
      </c>
      <c r="S101" s="28">
        <v>782</v>
      </c>
      <c r="T101" s="28">
        <v>681</v>
      </c>
      <c r="U101" s="28">
        <v>672</v>
      </c>
      <c r="V101" s="28">
        <v>520</v>
      </c>
      <c r="W101" s="28">
        <v>260</v>
      </c>
      <c r="X101" s="28">
        <v>121</v>
      </c>
      <c r="Y101" s="28">
        <v>31</v>
      </c>
      <c r="Z101" s="28">
        <v>3</v>
      </c>
      <c r="AA101" s="29">
        <v>3</v>
      </c>
      <c r="AB101" s="1">
        <v>1210</v>
      </c>
      <c r="AC101" s="1">
        <v>6074</v>
      </c>
      <c r="AD101" s="1">
        <v>3070</v>
      </c>
    </row>
    <row r="102" spans="2:30" s="13" customFormat="1" ht="12.75" customHeight="1">
      <c r="B102" s="24"/>
      <c r="C102" s="2"/>
      <c r="D102" s="25" t="s">
        <v>16</v>
      </c>
      <c r="E102" s="27">
        <v>11331</v>
      </c>
      <c r="F102" s="28">
        <v>359</v>
      </c>
      <c r="G102" s="28">
        <v>392</v>
      </c>
      <c r="H102" s="28">
        <v>442</v>
      </c>
      <c r="I102" s="28">
        <v>362</v>
      </c>
      <c r="J102" s="28">
        <v>225</v>
      </c>
      <c r="K102" s="28">
        <v>379</v>
      </c>
      <c r="L102" s="28">
        <v>468</v>
      </c>
      <c r="M102" s="28">
        <v>499</v>
      </c>
      <c r="N102" s="28">
        <v>456</v>
      </c>
      <c r="O102" s="28">
        <v>483</v>
      </c>
      <c r="P102" s="28">
        <v>702</v>
      </c>
      <c r="Q102" s="28">
        <v>880</v>
      </c>
      <c r="R102" s="28">
        <v>1022</v>
      </c>
      <c r="S102" s="28">
        <v>801</v>
      </c>
      <c r="T102" s="28">
        <v>851</v>
      </c>
      <c r="U102" s="28">
        <v>956</v>
      </c>
      <c r="V102" s="28">
        <v>903</v>
      </c>
      <c r="W102" s="28">
        <v>646</v>
      </c>
      <c r="X102" s="28">
        <v>351</v>
      </c>
      <c r="Y102" s="28">
        <v>128</v>
      </c>
      <c r="Z102" s="28">
        <v>25</v>
      </c>
      <c r="AA102" s="29">
        <v>1</v>
      </c>
      <c r="AB102" s="1">
        <v>1193</v>
      </c>
      <c r="AC102" s="1">
        <v>5476</v>
      </c>
      <c r="AD102" s="1">
        <v>4661</v>
      </c>
    </row>
    <row r="103" spans="2:30" s="13" customFormat="1" ht="12.75" customHeight="1">
      <c r="B103" s="24"/>
      <c r="C103" s="2" t="s">
        <v>67</v>
      </c>
      <c r="D103" s="25" t="s">
        <v>14</v>
      </c>
      <c r="E103" s="23">
        <v>2374</v>
      </c>
      <c r="F103" s="26">
        <v>67</v>
      </c>
      <c r="G103" s="26">
        <v>80</v>
      </c>
      <c r="H103" s="26">
        <v>102</v>
      </c>
      <c r="I103" s="26">
        <v>91</v>
      </c>
      <c r="J103" s="26">
        <v>43</v>
      </c>
      <c r="K103" s="26">
        <v>76</v>
      </c>
      <c r="L103" s="26">
        <v>90</v>
      </c>
      <c r="M103" s="26">
        <v>111</v>
      </c>
      <c r="N103" s="26">
        <v>85</v>
      </c>
      <c r="O103" s="26">
        <v>102</v>
      </c>
      <c r="P103" s="26">
        <v>171</v>
      </c>
      <c r="Q103" s="26">
        <v>209</v>
      </c>
      <c r="R103" s="26">
        <v>223</v>
      </c>
      <c r="S103" s="26">
        <v>178</v>
      </c>
      <c r="T103" s="26">
        <v>183</v>
      </c>
      <c r="U103" s="26">
        <v>220</v>
      </c>
      <c r="V103" s="26">
        <v>158</v>
      </c>
      <c r="W103" s="26">
        <v>105</v>
      </c>
      <c r="X103" s="26">
        <v>58</v>
      </c>
      <c r="Y103" s="26">
        <v>18</v>
      </c>
      <c r="Z103" s="26">
        <v>4</v>
      </c>
      <c r="AA103" s="26">
        <v>0</v>
      </c>
      <c r="AB103" s="31">
        <v>249</v>
      </c>
      <c r="AC103" s="1">
        <v>1201</v>
      </c>
      <c r="AD103" s="1">
        <v>924</v>
      </c>
    </row>
    <row r="104" spans="2:30" s="13" customFormat="1" ht="12.75" customHeight="1">
      <c r="B104" s="24"/>
      <c r="C104" s="2"/>
      <c r="D104" s="25" t="s">
        <v>15</v>
      </c>
      <c r="E104" s="27">
        <v>1153</v>
      </c>
      <c r="F104" s="1">
        <v>33</v>
      </c>
      <c r="G104" s="1">
        <v>36</v>
      </c>
      <c r="H104" s="1">
        <v>50</v>
      </c>
      <c r="I104" s="1">
        <v>56</v>
      </c>
      <c r="J104" s="1">
        <v>22</v>
      </c>
      <c r="K104" s="1">
        <v>40</v>
      </c>
      <c r="L104" s="1">
        <v>50</v>
      </c>
      <c r="M104" s="1">
        <v>63</v>
      </c>
      <c r="N104" s="1">
        <v>41</v>
      </c>
      <c r="O104" s="1">
        <v>59</v>
      </c>
      <c r="P104" s="1">
        <v>89</v>
      </c>
      <c r="Q104" s="1">
        <v>115</v>
      </c>
      <c r="R104" s="1">
        <v>119</v>
      </c>
      <c r="S104" s="1">
        <v>80</v>
      </c>
      <c r="T104" s="1">
        <v>86</v>
      </c>
      <c r="U104" s="1">
        <v>91</v>
      </c>
      <c r="V104" s="1">
        <v>62</v>
      </c>
      <c r="W104" s="1">
        <v>32</v>
      </c>
      <c r="X104" s="1">
        <v>25</v>
      </c>
      <c r="Y104" s="1">
        <v>3</v>
      </c>
      <c r="Z104" s="1">
        <v>1</v>
      </c>
      <c r="AA104" s="29">
        <v>0</v>
      </c>
      <c r="AB104" s="1">
        <v>119</v>
      </c>
      <c r="AC104" s="1">
        <v>654</v>
      </c>
      <c r="AD104" s="1">
        <v>380</v>
      </c>
    </row>
    <row r="105" spans="2:30" s="13" customFormat="1" ht="12.75" customHeight="1">
      <c r="B105" s="24"/>
      <c r="C105" s="2"/>
      <c r="D105" s="25" t="s">
        <v>16</v>
      </c>
      <c r="E105" s="27">
        <v>1221</v>
      </c>
      <c r="F105" s="1">
        <v>34</v>
      </c>
      <c r="G105" s="1">
        <v>44</v>
      </c>
      <c r="H105" s="1">
        <v>52</v>
      </c>
      <c r="I105" s="1">
        <v>35</v>
      </c>
      <c r="J105" s="1">
        <v>21</v>
      </c>
      <c r="K105" s="1">
        <v>36</v>
      </c>
      <c r="L105" s="1">
        <v>40</v>
      </c>
      <c r="M105" s="1">
        <v>48</v>
      </c>
      <c r="N105" s="1">
        <v>44</v>
      </c>
      <c r="O105" s="1">
        <v>43</v>
      </c>
      <c r="P105" s="1">
        <v>82</v>
      </c>
      <c r="Q105" s="1">
        <v>94</v>
      </c>
      <c r="R105" s="1">
        <v>104</v>
      </c>
      <c r="S105" s="1">
        <v>98</v>
      </c>
      <c r="T105" s="1">
        <v>97</v>
      </c>
      <c r="U105" s="1">
        <v>129</v>
      </c>
      <c r="V105" s="1">
        <v>96</v>
      </c>
      <c r="W105" s="1">
        <v>73</v>
      </c>
      <c r="X105" s="1">
        <v>33</v>
      </c>
      <c r="Y105" s="1">
        <v>15</v>
      </c>
      <c r="Z105" s="32">
        <v>3</v>
      </c>
      <c r="AA105" s="29">
        <v>0</v>
      </c>
      <c r="AB105" s="1">
        <v>130</v>
      </c>
      <c r="AC105" s="1">
        <v>547</v>
      </c>
      <c r="AD105" s="1">
        <v>544</v>
      </c>
    </row>
    <row r="106" spans="2:30" s="13" customFormat="1" ht="12.75" customHeight="1">
      <c r="B106" s="24"/>
      <c r="C106" s="2" t="s">
        <v>68</v>
      </c>
      <c r="D106" s="25" t="s">
        <v>14</v>
      </c>
      <c r="E106" s="23">
        <v>3136</v>
      </c>
      <c r="F106" s="26">
        <v>80</v>
      </c>
      <c r="G106" s="26">
        <v>93</v>
      </c>
      <c r="H106" s="26">
        <v>121</v>
      </c>
      <c r="I106" s="26">
        <v>44</v>
      </c>
      <c r="J106" s="26">
        <v>55</v>
      </c>
      <c r="K106" s="26">
        <v>127</v>
      </c>
      <c r="L106" s="26">
        <v>132</v>
      </c>
      <c r="M106" s="26">
        <v>148</v>
      </c>
      <c r="N106" s="26">
        <v>104</v>
      </c>
      <c r="O106" s="26">
        <v>121</v>
      </c>
      <c r="P106" s="26">
        <v>216</v>
      </c>
      <c r="Q106" s="26">
        <v>328</v>
      </c>
      <c r="R106" s="26">
        <v>327</v>
      </c>
      <c r="S106" s="26">
        <v>264</v>
      </c>
      <c r="T106" s="26">
        <v>225</v>
      </c>
      <c r="U106" s="26">
        <v>243</v>
      </c>
      <c r="V106" s="26">
        <v>239</v>
      </c>
      <c r="W106" s="26">
        <v>153</v>
      </c>
      <c r="X106" s="26">
        <v>80</v>
      </c>
      <c r="Y106" s="26">
        <v>29</v>
      </c>
      <c r="Z106" s="26">
        <v>7</v>
      </c>
      <c r="AA106" s="26">
        <v>0</v>
      </c>
      <c r="AB106" s="31">
        <v>294</v>
      </c>
      <c r="AC106" s="1">
        <v>1602</v>
      </c>
      <c r="AD106" s="1">
        <v>1240</v>
      </c>
    </row>
    <row r="107" spans="2:30" s="13" customFormat="1" ht="12.75" customHeight="1">
      <c r="B107" s="24"/>
      <c r="C107" s="2"/>
      <c r="D107" s="25" t="s">
        <v>15</v>
      </c>
      <c r="E107" s="27">
        <v>1505</v>
      </c>
      <c r="F107" s="1">
        <v>50</v>
      </c>
      <c r="G107" s="1">
        <v>47</v>
      </c>
      <c r="H107" s="1">
        <v>68</v>
      </c>
      <c r="I107" s="1">
        <v>23</v>
      </c>
      <c r="J107" s="1">
        <v>27</v>
      </c>
      <c r="K107" s="1">
        <v>83</v>
      </c>
      <c r="L107" s="1">
        <v>69</v>
      </c>
      <c r="M107" s="1">
        <v>74</v>
      </c>
      <c r="N107" s="1">
        <v>50</v>
      </c>
      <c r="O107" s="1">
        <v>61</v>
      </c>
      <c r="P107" s="1">
        <v>105</v>
      </c>
      <c r="Q107" s="1">
        <v>172</v>
      </c>
      <c r="R107" s="1">
        <v>171</v>
      </c>
      <c r="S107" s="1">
        <v>139</v>
      </c>
      <c r="T107" s="1">
        <v>99</v>
      </c>
      <c r="U107" s="1">
        <v>112</v>
      </c>
      <c r="V107" s="1">
        <v>84</v>
      </c>
      <c r="W107" s="1">
        <v>44</v>
      </c>
      <c r="X107" s="1">
        <v>19</v>
      </c>
      <c r="Y107" s="1">
        <v>7</v>
      </c>
      <c r="Z107" s="32">
        <v>1</v>
      </c>
      <c r="AA107" s="29">
        <v>0</v>
      </c>
      <c r="AB107" s="1">
        <v>165</v>
      </c>
      <c r="AC107" s="1">
        <v>835</v>
      </c>
      <c r="AD107" s="1">
        <v>505</v>
      </c>
    </row>
    <row r="108" spans="2:30" s="13" customFormat="1" ht="12.75" customHeight="1">
      <c r="B108" s="24"/>
      <c r="C108" s="2"/>
      <c r="D108" s="25" t="s">
        <v>16</v>
      </c>
      <c r="E108" s="27">
        <v>1631</v>
      </c>
      <c r="F108" s="1">
        <v>30</v>
      </c>
      <c r="G108" s="1">
        <v>46</v>
      </c>
      <c r="H108" s="1">
        <v>53</v>
      </c>
      <c r="I108" s="1">
        <v>21</v>
      </c>
      <c r="J108" s="1">
        <v>28</v>
      </c>
      <c r="K108" s="1">
        <v>44</v>
      </c>
      <c r="L108" s="1">
        <v>63</v>
      </c>
      <c r="M108" s="1">
        <v>74</v>
      </c>
      <c r="N108" s="1">
        <v>54</v>
      </c>
      <c r="O108" s="1">
        <v>60</v>
      </c>
      <c r="P108" s="1">
        <v>111</v>
      </c>
      <c r="Q108" s="1">
        <v>156</v>
      </c>
      <c r="R108" s="1">
        <v>156</v>
      </c>
      <c r="S108" s="1">
        <v>125</v>
      </c>
      <c r="T108" s="1">
        <v>126</v>
      </c>
      <c r="U108" s="1">
        <v>131</v>
      </c>
      <c r="V108" s="1">
        <v>155</v>
      </c>
      <c r="W108" s="1">
        <v>109</v>
      </c>
      <c r="X108" s="1">
        <v>61</v>
      </c>
      <c r="Y108" s="1">
        <v>22</v>
      </c>
      <c r="Z108" s="1">
        <v>6</v>
      </c>
      <c r="AA108" s="29">
        <v>0</v>
      </c>
      <c r="AB108" s="1">
        <v>129</v>
      </c>
      <c r="AC108" s="1">
        <v>767</v>
      </c>
      <c r="AD108" s="1">
        <v>735</v>
      </c>
    </row>
    <row r="109" spans="2:30" s="13" customFormat="1" ht="12.75" customHeight="1">
      <c r="B109" s="24"/>
      <c r="C109" s="2" t="s">
        <v>69</v>
      </c>
      <c r="D109" s="25" t="s">
        <v>14</v>
      </c>
      <c r="E109" s="23">
        <v>657</v>
      </c>
      <c r="F109" s="26">
        <v>18</v>
      </c>
      <c r="G109" s="26">
        <v>26</v>
      </c>
      <c r="H109" s="26">
        <v>26</v>
      </c>
      <c r="I109" s="26">
        <v>11</v>
      </c>
      <c r="J109" s="26">
        <v>8</v>
      </c>
      <c r="K109" s="26">
        <v>16</v>
      </c>
      <c r="L109" s="26">
        <v>19</v>
      </c>
      <c r="M109" s="26">
        <v>17</v>
      </c>
      <c r="N109" s="26">
        <v>24</v>
      </c>
      <c r="O109" s="26">
        <v>28</v>
      </c>
      <c r="P109" s="26">
        <v>36</v>
      </c>
      <c r="Q109" s="26">
        <v>48</v>
      </c>
      <c r="R109" s="26">
        <v>75</v>
      </c>
      <c r="S109" s="26">
        <v>71</v>
      </c>
      <c r="T109" s="26">
        <v>72</v>
      </c>
      <c r="U109" s="26">
        <v>53</v>
      </c>
      <c r="V109" s="26">
        <v>60</v>
      </c>
      <c r="W109" s="26">
        <v>33</v>
      </c>
      <c r="X109" s="26">
        <v>14</v>
      </c>
      <c r="Y109" s="26">
        <v>2</v>
      </c>
      <c r="Z109" s="26">
        <v>0</v>
      </c>
      <c r="AA109" s="26">
        <v>0</v>
      </c>
      <c r="AB109" s="31">
        <v>70</v>
      </c>
      <c r="AC109" s="1">
        <v>282</v>
      </c>
      <c r="AD109" s="1">
        <v>305</v>
      </c>
    </row>
    <row r="110" spans="2:30" s="13" customFormat="1" ht="12.75" customHeight="1">
      <c r="B110" s="24"/>
      <c r="C110" s="2"/>
      <c r="D110" s="25" t="s">
        <v>15</v>
      </c>
      <c r="E110" s="27">
        <v>319</v>
      </c>
      <c r="F110" s="1">
        <v>9</v>
      </c>
      <c r="G110" s="1">
        <v>11</v>
      </c>
      <c r="H110" s="1">
        <v>17</v>
      </c>
      <c r="I110" s="1">
        <v>5</v>
      </c>
      <c r="J110" s="1">
        <v>6</v>
      </c>
      <c r="K110" s="1">
        <v>10</v>
      </c>
      <c r="L110" s="1">
        <v>9</v>
      </c>
      <c r="M110" s="1">
        <v>8</v>
      </c>
      <c r="N110" s="1">
        <v>13</v>
      </c>
      <c r="O110" s="1">
        <v>13</v>
      </c>
      <c r="P110" s="1">
        <v>21</v>
      </c>
      <c r="Q110" s="1">
        <v>25</v>
      </c>
      <c r="R110" s="1">
        <v>40</v>
      </c>
      <c r="S110" s="1">
        <v>39</v>
      </c>
      <c r="T110" s="1">
        <v>36</v>
      </c>
      <c r="U110" s="1">
        <v>25</v>
      </c>
      <c r="V110" s="1">
        <v>19</v>
      </c>
      <c r="W110" s="1">
        <v>12</v>
      </c>
      <c r="X110" s="1">
        <v>1</v>
      </c>
      <c r="Y110" s="1">
        <v>0</v>
      </c>
      <c r="Z110" s="32">
        <v>0</v>
      </c>
      <c r="AA110" s="29">
        <v>0</v>
      </c>
      <c r="AB110" s="1">
        <v>37</v>
      </c>
      <c r="AC110" s="1">
        <v>150</v>
      </c>
      <c r="AD110" s="1">
        <v>132</v>
      </c>
    </row>
    <row r="111" spans="2:30" s="13" customFormat="1" ht="12.75" customHeight="1">
      <c r="B111" s="24"/>
      <c r="C111" s="2"/>
      <c r="D111" s="25" t="s">
        <v>16</v>
      </c>
      <c r="E111" s="27">
        <v>338</v>
      </c>
      <c r="F111" s="1">
        <v>9</v>
      </c>
      <c r="G111" s="1">
        <v>15</v>
      </c>
      <c r="H111" s="1">
        <v>9</v>
      </c>
      <c r="I111" s="1">
        <v>6</v>
      </c>
      <c r="J111" s="1">
        <v>2</v>
      </c>
      <c r="K111" s="1">
        <v>6</v>
      </c>
      <c r="L111" s="1">
        <v>10</v>
      </c>
      <c r="M111" s="1">
        <v>9</v>
      </c>
      <c r="N111" s="1">
        <v>11</v>
      </c>
      <c r="O111" s="1">
        <v>15</v>
      </c>
      <c r="P111" s="1">
        <v>15</v>
      </c>
      <c r="Q111" s="1">
        <v>23</v>
      </c>
      <c r="R111" s="1">
        <v>35</v>
      </c>
      <c r="S111" s="1">
        <v>32</v>
      </c>
      <c r="T111" s="1">
        <v>36</v>
      </c>
      <c r="U111" s="1">
        <v>28</v>
      </c>
      <c r="V111" s="1">
        <v>41</v>
      </c>
      <c r="W111" s="1">
        <v>21</v>
      </c>
      <c r="X111" s="1">
        <v>13</v>
      </c>
      <c r="Y111" s="1">
        <v>2</v>
      </c>
      <c r="Z111" s="32">
        <v>0</v>
      </c>
      <c r="AA111" s="29">
        <v>0</v>
      </c>
      <c r="AB111" s="1">
        <v>33</v>
      </c>
      <c r="AC111" s="1">
        <v>132</v>
      </c>
      <c r="AD111" s="1">
        <v>173</v>
      </c>
    </row>
    <row r="112" spans="2:30" s="13" customFormat="1" ht="12.75" customHeight="1">
      <c r="B112" s="24"/>
      <c r="C112" s="4" t="s">
        <v>56</v>
      </c>
      <c r="D112" s="25" t="s">
        <v>14</v>
      </c>
      <c r="E112" s="23">
        <v>15521</v>
      </c>
      <c r="F112" s="26">
        <v>556</v>
      </c>
      <c r="G112" s="26">
        <v>616</v>
      </c>
      <c r="H112" s="26">
        <v>618</v>
      </c>
      <c r="I112" s="26">
        <v>627</v>
      </c>
      <c r="J112" s="26">
        <v>361</v>
      </c>
      <c r="K112" s="26">
        <v>609</v>
      </c>
      <c r="L112" s="26">
        <v>737</v>
      </c>
      <c r="M112" s="26">
        <v>756</v>
      </c>
      <c r="N112" s="26">
        <v>688</v>
      </c>
      <c r="O112" s="26">
        <v>808</v>
      </c>
      <c r="P112" s="26">
        <v>1053</v>
      </c>
      <c r="Q112" s="26">
        <v>1307</v>
      </c>
      <c r="R112" s="26">
        <v>1519</v>
      </c>
      <c r="S112" s="26">
        <v>1070</v>
      </c>
      <c r="T112" s="26">
        <v>1052</v>
      </c>
      <c r="U112" s="26">
        <v>1112</v>
      </c>
      <c r="V112" s="26">
        <v>966</v>
      </c>
      <c r="W112" s="26">
        <v>615</v>
      </c>
      <c r="X112" s="26">
        <v>320</v>
      </c>
      <c r="Y112" s="26">
        <v>110</v>
      </c>
      <c r="Z112" s="26">
        <v>17</v>
      </c>
      <c r="AA112" s="26">
        <v>4</v>
      </c>
      <c r="AB112" s="31">
        <v>1790</v>
      </c>
      <c r="AC112" s="1">
        <v>8465</v>
      </c>
      <c r="AD112" s="1">
        <v>5262</v>
      </c>
    </row>
    <row r="113" spans="2:30" s="13" customFormat="1" ht="12.75" customHeight="1">
      <c r="B113" s="24"/>
      <c r="C113" s="2"/>
      <c r="D113" s="25" t="s">
        <v>15</v>
      </c>
      <c r="E113" s="27">
        <v>7380</v>
      </c>
      <c r="F113" s="1">
        <v>270</v>
      </c>
      <c r="G113" s="1">
        <v>329</v>
      </c>
      <c r="H113" s="1">
        <v>290</v>
      </c>
      <c r="I113" s="1">
        <v>327</v>
      </c>
      <c r="J113" s="1">
        <v>187</v>
      </c>
      <c r="K113" s="1">
        <v>316</v>
      </c>
      <c r="L113" s="1">
        <v>382</v>
      </c>
      <c r="M113" s="1">
        <v>388</v>
      </c>
      <c r="N113" s="1">
        <v>341</v>
      </c>
      <c r="O113" s="1">
        <v>443</v>
      </c>
      <c r="P113" s="1">
        <v>559</v>
      </c>
      <c r="Q113" s="1">
        <v>700</v>
      </c>
      <c r="R113" s="1">
        <v>792</v>
      </c>
      <c r="S113" s="1">
        <v>524</v>
      </c>
      <c r="T113" s="1">
        <v>460</v>
      </c>
      <c r="U113" s="1">
        <v>444</v>
      </c>
      <c r="V113" s="1">
        <v>355</v>
      </c>
      <c r="W113" s="1">
        <v>172</v>
      </c>
      <c r="X113" s="1">
        <v>76</v>
      </c>
      <c r="Y113" s="1">
        <v>21</v>
      </c>
      <c r="Z113" s="26">
        <v>1</v>
      </c>
      <c r="AA113" s="3">
        <v>3</v>
      </c>
      <c r="AB113" s="1">
        <v>889</v>
      </c>
      <c r="AC113" s="1">
        <v>4435</v>
      </c>
      <c r="AD113" s="1">
        <v>2053</v>
      </c>
    </row>
    <row r="114" spans="2:30" s="13" customFormat="1" ht="12.75" customHeight="1" thickBot="1">
      <c r="B114" s="24"/>
      <c r="C114" s="2"/>
      <c r="D114" s="25" t="s">
        <v>16</v>
      </c>
      <c r="E114" s="27">
        <v>8141</v>
      </c>
      <c r="F114" s="1">
        <v>286</v>
      </c>
      <c r="G114" s="1">
        <v>287</v>
      </c>
      <c r="H114" s="1">
        <v>328</v>
      </c>
      <c r="I114" s="1">
        <v>300</v>
      </c>
      <c r="J114" s="1">
        <v>174</v>
      </c>
      <c r="K114" s="1">
        <v>293</v>
      </c>
      <c r="L114" s="1">
        <v>355</v>
      </c>
      <c r="M114" s="1">
        <v>368</v>
      </c>
      <c r="N114" s="1">
        <v>347</v>
      </c>
      <c r="O114" s="1">
        <v>365</v>
      </c>
      <c r="P114" s="1">
        <v>494</v>
      </c>
      <c r="Q114" s="1">
        <v>607</v>
      </c>
      <c r="R114" s="1">
        <v>727</v>
      </c>
      <c r="S114" s="1">
        <v>546</v>
      </c>
      <c r="T114" s="1">
        <v>592</v>
      </c>
      <c r="U114" s="1">
        <v>668</v>
      </c>
      <c r="V114" s="1">
        <v>611</v>
      </c>
      <c r="W114" s="1">
        <v>443</v>
      </c>
      <c r="X114" s="1">
        <v>244</v>
      </c>
      <c r="Y114" s="1">
        <v>89</v>
      </c>
      <c r="Z114" s="1">
        <v>16</v>
      </c>
      <c r="AA114" s="5">
        <v>1</v>
      </c>
      <c r="AB114" s="1">
        <v>901</v>
      </c>
      <c r="AC114" s="1">
        <v>4030</v>
      </c>
      <c r="AD114" s="1">
        <v>3209</v>
      </c>
    </row>
    <row r="115" spans="2:30" ht="12.75" customHeight="1">
      <c r="B115" s="33"/>
      <c r="C115" s="34" t="s">
        <v>70</v>
      </c>
      <c r="D115" s="33" t="s">
        <v>72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2:4" ht="12.75" customHeight="1">
      <c r="B116" s="36"/>
      <c r="C116" s="37"/>
      <c r="D116" s="38" t="s">
        <v>55</v>
      </c>
    </row>
    <row r="117" ht="12.75" customHeight="1"/>
  </sheetData>
  <sheetProtection/>
  <printOptions/>
  <pageMargins left="0.5511811023622047" right="0.5511811023622047" top="0.5511811023622047" bottom="0.5511811023622047" header="0" footer="0"/>
  <pageSetup fitToHeight="2" fitToWidth="2" horizontalDpi="600" verticalDpi="600" orientation="portrait" pageOrder="overThenDown" paperSize="9" scale="84" r:id="rId1"/>
  <rowBreaks count="1" manualBreakCount="1">
    <brk id="66" max="29" man="1"/>
  </rowBreaks>
  <colBreaks count="1" manualBreakCount="1">
    <brk id="17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2013-02-07T11:43:45Z</cp:lastPrinted>
  <dcterms:created xsi:type="dcterms:W3CDTF">2003-12-19T07:26:03Z</dcterms:created>
  <dcterms:modified xsi:type="dcterms:W3CDTF">2013-02-07T11:43:46Z</dcterms:modified>
  <cp:category/>
  <cp:version/>
  <cp:contentType/>
  <cp:contentStatus/>
</cp:coreProperties>
</file>