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65521" windowWidth="15480" windowHeight="11640" activeTab="0"/>
  </bookViews>
  <sheets>
    <sheet name="A" sheetId="1" r:id="rId1"/>
  </sheets>
  <definedNames>
    <definedName name="\A">'A'!#REF!</definedName>
    <definedName name="_xlnm.Print_Area" localSheetId="0">'A'!$A$1:$I$43</definedName>
    <definedName name="_xlnm.Print_Area">'A'!$B$1:$H$43</definedName>
    <definedName name="_xlnm.Print_Titles" localSheetId="0">'A'!$2:$4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<sst xmlns="http://schemas.openxmlformats.org/spreadsheetml/2006/main" count="48" uniqueCount="48">
  <si>
    <t>松江</t>
  </si>
  <si>
    <t>雲南</t>
  </si>
  <si>
    <t>出雲</t>
  </si>
  <si>
    <t>県央</t>
  </si>
  <si>
    <t>浜田</t>
  </si>
  <si>
    <t>益田</t>
  </si>
  <si>
    <t>隠岐</t>
  </si>
  <si>
    <t>松江市</t>
  </si>
  <si>
    <t>浜田市</t>
  </si>
  <si>
    <t>出雲市</t>
  </si>
  <si>
    <t>益田市</t>
  </si>
  <si>
    <t>大田市</t>
  </si>
  <si>
    <t>安来市</t>
  </si>
  <si>
    <t>江津市</t>
  </si>
  <si>
    <t>東出雲町</t>
  </si>
  <si>
    <t>斐川町</t>
  </si>
  <si>
    <t>川本町</t>
  </si>
  <si>
    <t>海士町</t>
  </si>
  <si>
    <t>西ノ島町</t>
  </si>
  <si>
    <t>知夫村</t>
  </si>
  <si>
    <t>　人口　</t>
  </si>
  <si>
    <t>総数</t>
  </si>
  <si>
    <t>男</t>
  </si>
  <si>
    <t>女</t>
  </si>
  <si>
    <t>性　比</t>
  </si>
  <si>
    <t>(対女100)</t>
  </si>
  <si>
    <t>島根県</t>
  </si>
  <si>
    <t>保健所</t>
  </si>
  <si>
    <t>市町村</t>
  </si>
  <si>
    <t>雲南市</t>
  </si>
  <si>
    <t>八束郡</t>
  </si>
  <si>
    <t>仁多郡</t>
  </si>
  <si>
    <t>飯石郡</t>
  </si>
  <si>
    <t>簸川郡</t>
  </si>
  <si>
    <t>邑智郡</t>
  </si>
  <si>
    <t>美郷町</t>
  </si>
  <si>
    <t>邑南町</t>
  </si>
  <si>
    <t>隠岐郡</t>
  </si>
  <si>
    <t>奥出雲町</t>
  </si>
  <si>
    <t>飯南町</t>
  </si>
  <si>
    <t>隠岐の島町</t>
  </si>
  <si>
    <t>鹿足郡</t>
  </si>
  <si>
    <t>津和野町</t>
  </si>
  <si>
    <t>吉賀町</t>
  </si>
  <si>
    <t>注</t>
  </si>
  <si>
    <t>第2表　市町村別・性別人口</t>
  </si>
  <si>
    <r>
      <t>（H</t>
    </r>
    <r>
      <rPr>
        <sz val="13"/>
        <rFont val="ＭＳ 明朝"/>
        <family val="1"/>
      </rPr>
      <t>22</t>
    </r>
    <r>
      <rPr>
        <sz val="13"/>
        <rFont val="ＭＳ 明朝"/>
        <family val="1"/>
      </rPr>
      <t>.10.1）</t>
    </r>
  </si>
  <si>
    <t>(1)資料：「国勢調査報告」総務省統計局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</si>
</sst>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0.000"/>
    <numFmt numFmtId="179" formatCode="0.0000"/>
    <numFmt numFmtId="180" formatCode="#,##0;&quot;▲ &quot;#,##0"/>
  </numFmts>
  <fonts count="41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3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5" fillId="0" borderId="10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>
      <alignment horizontal="centerContinuous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3" fontId="5" fillId="0" borderId="14" xfId="0" applyNumberFormat="1" applyFont="1" applyFill="1" applyBorder="1" applyAlignment="1">
      <alignment vertical="center"/>
    </xf>
    <xf numFmtId="176" fontId="5" fillId="0" borderId="10" xfId="0" applyNumberFormat="1" applyFont="1" applyFill="1" applyBorder="1" applyAlignment="1">
      <alignment vertical="center"/>
    </xf>
    <xf numFmtId="3" fontId="5" fillId="0" borderId="15" xfId="0" applyNumberFormat="1" applyFont="1" applyFill="1" applyBorder="1" applyAlignment="1">
      <alignment vertical="center"/>
    </xf>
    <xf numFmtId="176" fontId="5" fillId="0" borderId="16" xfId="0" applyNumberFormat="1" applyFont="1" applyFill="1" applyBorder="1" applyAlignment="1">
      <alignment vertical="center"/>
    </xf>
    <xf numFmtId="180" fontId="5" fillId="0" borderId="15" xfId="0" applyNumberFormat="1" applyFont="1" applyFill="1" applyBorder="1" applyAlignment="1">
      <alignment vertical="center"/>
    </xf>
    <xf numFmtId="180" fontId="5" fillId="0" borderId="17" xfId="0" applyNumberFormat="1" applyFont="1" applyFill="1" applyBorder="1" applyAlignment="1">
      <alignment vertical="center"/>
    </xf>
    <xf numFmtId="180" fontId="5" fillId="0" borderId="15" xfId="0" applyNumberFormat="1" applyFont="1" applyFill="1" applyBorder="1" applyAlignment="1">
      <alignment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left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left" vertical="center"/>
    </xf>
    <xf numFmtId="0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right" vertical="center"/>
    </xf>
    <xf numFmtId="0" fontId="5" fillId="0" borderId="11" xfId="0" applyNumberFormat="1" applyFont="1" applyFill="1" applyBorder="1" applyAlignment="1">
      <alignment horizontal="left" vertical="center"/>
    </xf>
    <xf numFmtId="0" fontId="5" fillId="0" borderId="18" xfId="0" applyNumberFormat="1" applyFont="1" applyFill="1" applyBorder="1" applyAlignment="1">
      <alignment horizontal="left" vertical="center"/>
    </xf>
    <xf numFmtId="0" fontId="6" fillId="0" borderId="11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Alignment="1">
      <alignment horizontal="left" vertical="center"/>
    </xf>
    <xf numFmtId="0" fontId="0" fillId="0" borderId="0" xfId="0" applyFill="1" applyAlignment="1">
      <alignment/>
    </xf>
    <xf numFmtId="0" fontId="6" fillId="0" borderId="11" xfId="0" applyNumberFormat="1" applyFont="1" applyFill="1" applyBorder="1" applyAlignment="1">
      <alignment vertical="center"/>
    </xf>
    <xf numFmtId="0" fontId="6" fillId="0" borderId="0" xfId="0" applyNumberFormat="1" applyFont="1" applyFill="1" applyAlignment="1">
      <alignment vertical="top" wrapText="1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="87" zoomScaleNormal="87" zoomScaleSheetLayoutView="80" zoomScalePageLayoutView="0" workbookViewId="0" topLeftCell="A1">
      <selection activeCell="B1" sqref="B1"/>
    </sheetView>
  </sheetViews>
  <sheetFormatPr defaultColWidth="8.88671875" defaultRowHeight="15"/>
  <cols>
    <col min="1" max="1" width="1.1171875" style="15" customWidth="1"/>
    <col min="2" max="3" width="2.5546875" style="14" customWidth="1"/>
    <col min="4" max="4" width="11.88671875" style="14" customWidth="1"/>
    <col min="5" max="7" width="10.99609375" style="15" customWidth="1"/>
    <col min="8" max="8" width="13.6640625" style="15" customWidth="1"/>
    <col min="9" max="9" width="1.33203125" style="15" customWidth="1"/>
    <col min="10" max="16384" width="8.88671875" style="15" customWidth="1"/>
  </cols>
  <sheetData>
    <row r="1" spans="1:2" ht="15.75" customHeight="1">
      <c r="A1" s="13"/>
      <c r="B1" s="14" t="s">
        <v>45</v>
      </c>
    </row>
    <row r="2" spans="2:8" ht="15.75" customHeight="1" thickBot="1">
      <c r="B2" s="16"/>
      <c r="C2" s="16"/>
      <c r="D2" s="16"/>
      <c r="E2" s="17"/>
      <c r="F2" s="17"/>
      <c r="H2" s="18" t="s">
        <v>46</v>
      </c>
    </row>
    <row r="3" spans="2:8" s="17" customFormat="1" ht="18.75" customHeight="1">
      <c r="B3" s="19"/>
      <c r="C3" s="19"/>
      <c r="D3" s="19"/>
      <c r="E3" s="1" t="s">
        <v>20</v>
      </c>
      <c r="F3" s="2"/>
      <c r="G3" s="2"/>
      <c r="H3" s="3" t="s">
        <v>24</v>
      </c>
    </row>
    <row r="4" spans="2:8" s="17" customFormat="1" ht="18.75" customHeight="1" thickBot="1">
      <c r="B4" s="20"/>
      <c r="C4" s="20"/>
      <c r="D4" s="20"/>
      <c r="E4" s="4" t="s">
        <v>21</v>
      </c>
      <c r="F4" s="4" t="s">
        <v>22</v>
      </c>
      <c r="G4" s="4" t="s">
        <v>23</v>
      </c>
      <c r="H4" s="5" t="s">
        <v>25</v>
      </c>
    </row>
    <row r="5" spans="2:8" s="17" customFormat="1" ht="24.75" customHeight="1">
      <c r="B5" s="21" t="s">
        <v>26</v>
      </c>
      <c r="C5" s="21"/>
      <c r="D5" s="21"/>
      <c r="E5" s="6">
        <f>SUM(F5:G5)</f>
        <v>717397</v>
      </c>
      <c r="F5" s="6">
        <f>SUM(F7:F13)</f>
        <v>342991</v>
      </c>
      <c r="G5" s="6">
        <f>SUM(G7:G13)</f>
        <v>374406</v>
      </c>
      <c r="H5" s="7">
        <f>F5*100/G5</f>
        <v>91.60937591812097</v>
      </c>
    </row>
    <row r="6" spans="2:8" s="17" customFormat="1" ht="18.75" customHeight="1">
      <c r="B6" s="22" t="s">
        <v>27</v>
      </c>
      <c r="C6" s="22"/>
      <c r="D6" s="22"/>
      <c r="E6" s="8"/>
      <c r="F6" s="8"/>
      <c r="G6" s="8"/>
      <c r="H6" s="9"/>
    </row>
    <row r="7" spans="2:8" s="17" customFormat="1" ht="18" customHeight="1">
      <c r="B7" s="22"/>
      <c r="C7" s="22" t="s">
        <v>0</v>
      </c>
      <c r="D7" s="22"/>
      <c r="E7" s="8">
        <f>SUM(F7:G7)</f>
        <v>250449</v>
      </c>
      <c r="F7" s="8">
        <f>F15+F20+F24</f>
        <v>120558</v>
      </c>
      <c r="G7" s="8">
        <f>G15+G20+G24</f>
        <v>129891</v>
      </c>
      <c r="H7" s="9">
        <f>F7*100/G7</f>
        <v>92.81474467053144</v>
      </c>
    </row>
    <row r="8" spans="2:10" s="17" customFormat="1" ht="18" customHeight="1">
      <c r="B8" s="22"/>
      <c r="C8" s="22" t="s">
        <v>1</v>
      </c>
      <c r="D8" s="22"/>
      <c r="E8" s="8">
        <f aca="true" t="shared" si="0" ref="E8:E13">SUM(F8:G8)</f>
        <v>61907</v>
      </c>
      <c r="F8" s="8">
        <f>F22+F26+F28</f>
        <v>29573</v>
      </c>
      <c r="G8" s="8">
        <f>G22+G26+G28</f>
        <v>32334</v>
      </c>
      <c r="H8" s="9">
        <f aca="true" t="shared" si="1" ref="H8:H13">F8*100/G8</f>
        <v>91.46100080410713</v>
      </c>
      <c r="J8" s="23"/>
    </row>
    <row r="9" spans="2:8" s="17" customFormat="1" ht="18" customHeight="1">
      <c r="B9" s="22"/>
      <c r="C9" s="22" t="s">
        <v>2</v>
      </c>
      <c r="D9" s="22"/>
      <c r="E9" s="8">
        <f t="shared" si="0"/>
        <v>171485</v>
      </c>
      <c r="F9" s="8">
        <f>F17+F30</f>
        <v>82089</v>
      </c>
      <c r="G9" s="8">
        <f>G17+G30</f>
        <v>89396</v>
      </c>
      <c r="H9" s="9">
        <f t="shared" si="1"/>
        <v>91.82625620833147</v>
      </c>
    </row>
    <row r="10" spans="2:8" s="17" customFormat="1" ht="18" customHeight="1">
      <c r="B10" s="22"/>
      <c r="C10" s="22" t="s">
        <v>3</v>
      </c>
      <c r="D10" s="22"/>
      <c r="E10" s="8">
        <f t="shared" si="0"/>
        <v>59206</v>
      </c>
      <c r="F10" s="8">
        <f>F19+F32+F33+F34</f>
        <v>27716</v>
      </c>
      <c r="G10" s="8">
        <f>G19+G32+G33+G34</f>
        <v>31490</v>
      </c>
      <c r="H10" s="9">
        <f t="shared" si="1"/>
        <v>88.01524293426485</v>
      </c>
    </row>
    <row r="11" spans="2:8" s="17" customFormat="1" ht="18" customHeight="1">
      <c r="B11" s="22"/>
      <c r="C11" s="22" t="s">
        <v>4</v>
      </c>
      <c r="D11" s="22"/>
      <c r="E11" s="8">
        <f t="shared" si="0"/>
        <v>87410</v>
      </c>
      <c r="F11" s="8">
        <f>F16+F21</f>
        <v>42182</v>
      </c>
      <c r="G11" s="8">
        <f>G16+G21</f>
        <v>45228</v>
      </c>
      <c r="H11" s="9">
        <f t="shared" si="1"/>
        <v>93.26523392588662</v>
      </c>
    </row>
    <row r="12" spans="2:8" s="17" customFormat="1" ht="18" customHeight="1">
      <c r="B12" s="22"/>
      <c r="C12" s="22" t="s">
        <v>5</v>
      </c>
      <c r="D12" s="22"/>
      <c r="E12" s="8">
        <f t="shared" si="0"/>
        <v>65252</v>
      </c>
      <c r="F12" s="8">
        <f>F18+F36+F37</f>
        <v>30516</v>
      </c>
      <c r="G12" s="8">
        <f>G18+G36+G37</f>
        <v>34736</v>
      </c>
      <c r="H12" s="9">
        <f t="shared" si="1"/>
        <v>87.85122063565177</v>
      </c>
    </row>
    <row r="13" spans="2:8" s="17" customFormat="1" ht="18" customHeight="1">
      <c r="B13" s="22"/>
      <c r="C13" s="22" t="s">
        <v>6</v>
      </c>
      <c r="D13" s="22"/>
      <c r="E13" s="8">
        <f t="shared" si="0"/>
        <v>21688</v>
      </c>
      <c r="F13" s="8">
        <f>F39+F40+F41+F42</f>
        <v>10357</v>
      </c>
      <c r="G13" s="8">
        <f>G39+G40+G41+G42</f>
        <v>11331</v>
      </c>
      <c r="H13" s="9">
        <f t="shared" si="1"/>
        <v>91.40411261142</v>
      </c>
    </row>
    <row r="14" spans="2:8" s="17" customFormat="1" ht="18" customHeight="1">
      <c r="B14" s="22" t="s">
        <v>28</v>
      </c>
      <c r="C14" s="22"/>
      <c r="D14" s="22"/>
      <c r="E14" s="8"/>
      <c r="F14" s="8"/>
      <c r="G14" s="8"/>
      <c r="H14" s="9"/>
    </row>
    <row r="15" spans="2:8" s="17" customFormat="1" ht="17.25" customHeight="1">
      <c r="B15" s="22"/>
      <c r="C15" s="22" t="s">
        <v>7</v>
      </c>
      <c r="D15" s="22"/>
      <c r="E15" s="8">
        <v>194258</v>
      </c>
      <c r="F15" s="10">
        <v>93736</v>
      </c>
      <c r="G15" s="10">
        <v>100522</v>
      </c>
      <c r="H15" s="9">
        <f aca="true" t="shared" si="2" ref="H15:H21">F15*100/G15</f>
        <v>93.24923897256322</v>
      </c>
    </row>
    <row r="16" spans="2:8" s="17" customFormat="1" ht="17.25" customHeight="1">
      <c r="B16" s="22"/>
      <c r="C16" s="22" t="s">
        <v>8</v>
      </c>
      <c r="D16" s="22"/>
      <c r="E16" s="8">
        <v>61713</v>
      </c>
      <c r="F16" s="10">
        <v>30266</v>
      </c>
      <c r="G16" s="10">
        <v>31447</v>
      </c>
      <c r="H16" s="9">
        <f t="shared" si="2"/>
        <v>96.24447483066747</v>
      </c>
    </row>
    <row r="17" spans="2:8" s="17" customFormat="1" ht="17.25" customHeight="1">
      <c r="B17" s="22"/>
      <c r="C17" s="22" t="s">
        <v>9</v>
      </c>
      <c r="D17" s="22"/>
      <c r="E17" s="8">
        <v>143796</v>
      </c>
      <c r="F17" s="10">
        <v>68563</v>
      </c>
      <c r="G17" s="10">
        <v>75233</v>
      </c>
      <c r="H17" s="9">
        <f t="shared" si="2"/>
        <v>91.13420972179762</v>
      </c>
    </row>
    <row r="18" spans="2:8" s="17" customFormat="1" ht="17.25" customHeight="1">
      <c r="B18" s="22"/>
      <c r="C18" s="22" t="s">
        <v>10</v>
      </c>
      <c r="D18" s="22"/>
      <c r="E18" s="8">
        <v>50015</v>
      </c>
      <c r="F18" s="10">
        <v>23442</v>
      </c>
      <c r="G18" s="10">
        <v>26573</v>
      </c>
      <c r="H18" s="9">
        <f t="shared" si="2"/>
        <v>88.21736348925602</v>
      </c>
    </row>
    <row r="19" spans="2:8" s="17" customFormat="1" ht="17.25" customHeight="1">
      <c r="B19" s="22"/>
      <c r="C19" s="22" t="s">
        <v>11</v>
      </c>
      <c r="D19" s="22"/>
      <c r="E19" s="8">
        <v>37996</v>
      </c>
      <c r="F19" s="10">
        <v>17761</v>
      </c>
      <c r="G19" s="10">
        <v>20235</v>
      </c>
      <c r="H19" s="9">
        <f t="shared" si="2"/>
        <v>87.77365950086484</v>
      </c>
    </row>
    <row r="20" spans="2:8" s="17" customFormat="1" ht="17.25" customHeight="1">
      <c r="B20" s="22"/>
      <c r="C20" s="22" t="s">
        <v>12</v>
      </c>
      <c r="D20" s="22"/>
      <c r="E20" s="8">
        <v>41836</v>
      </c>
      <c r="F20" s="10">
        <v>19897</v>
      </c>
      <c r="G20" s="10">
        <v>21939</v>
      </c>
      <c r="H20" s="9">
        <f t="shared" si="2"/>
        <v>90.69237431058845</v>
      </c>
    </row>
    <row r="21" spans="2:8" s="17" customFormat="1" ht="17.25" customHeight="1">
      <c r="B21" s="22"/>
      <c r="C21" s="22" t="s">
        <v>13</v>
      </c>
      <c r="D21" s="22"/>
      <c r="E21" s="8">
        <v>25697</v>
      </c>
      <c r="F21" s="10">
        <v>11916</v>
      </c>
      <c r="G21" s="10">
        <v>13781</v>
      </c>
      <c r="H21" s="9">
        <f t="shared" si="2"/>
        <v>86.46687468253393</v>
      </c>
    </row>
    <row r="22" spans="2:8" s="17" customFormat="1" ht="17.25" customHeight="1">
      <c r="B22" s="22"/>
      <c r="C22" s="22" t="s">
        <v>29</v>
      </c>
      <c r="D22" s="22"/>
      <c r="E22" s="8">
        <v>41917</v>
      </c>
      <c r="F22" s="10">
        <v>20039</v>
      </c>
      <c r="G22" s="10">
        <v>21878</v>
      </c>
      <c r="H22" s="9">
        <f aca="true" t="shared" si="3" ref="H22:H42">F22*100/G22</f>
        <v>91.59429563945515</v>
      </c>
    </row>
    <row r="23" spans="2:8" s="17" customFormat="1" ht="17.25" customHeight="1">
      <c r="B23" s="22" t="s">
        <v>30</v>
      </c>
      <c r="C23" s="22"/>
      <c r="D23" s="22"/>
      <c r="E23" s="8">
        <v>14355</v>
      </c>
      <c r="F23" s="10">
        <v>6925</v>
      </c>
      <c r="G23" s="10">
        <v>7430</v>
      </c>
      <c r="H23" s="9">
        <f>F23*100/G23</f>
        <v>93.20323014804845</v>
      </c>
    </row>
    <row r="24" spans="2:8" s="17" customFormat="1" ht="17.25" customHeight="1">
      <c r="B24" s="22"/>
      <c r="C24" s="22" t="s">
        <v>14</v>
      </c>
      <c r="D24" s="22"/>
      <c r="E24" s="8">
        <v>14355</v>
      </c>
      <c r="F24" s="10">
        <v>6925</v>
      </c>
      <c r="G24" s="10">
        <v>7430</v>
      </c>
      <c r="H24" s="9">
        <f t="shared" si="3"/>
        <v>93.20323014804845</v>
      </c>
    </row>
    <row r="25" spans="2:8" s="17" customFormat="1" ht="17.25" customHeight="1">
      <c r="B25" s="22" t="s">
        <v>31</v>
      </c>
      <c r="C25" s="22"/>
      <c r="D25" s="22"/>
      <c r="E25" s="8">
        <v>14456</v>
      </c>
      <c r="F25" s="10">
        <v>6899</v>
      </c>
      <c r="G25" s="10">
        <v>7557</v>
      </c>
      <c r="H25" s="9">
        <f>F25*100/G25</f>
        <v>91.29284107450046</v>
      </c>
    </row>
    <row r="26" spans="2:8" s="17" customFormat="1" ht="17.25" customHeight="1">
      <c r="B26" s="22"/>
      <c r="C26" s="22" t="s">
        <v>38</v>
      </c>
      <c r="D26" s="22"/>
      <c r="E26" s="8">
        <v>14456</v>
      </c>
      <c r="F26" s="10">
        <v>6899</v>
      </c>
      <c r="G26" s="10">
        <v>7557</v>
      </c>
      <c r="H26" s="9">
        <f t="shared" si="3"/>
        <v>91.29284107450046</v>
      </c>
    </row>
    <row r="27" spans="2:8" s="17" customFormat="1" ht="17.25" customHeight="1">
      <c r="B27" s="22" t="s">
        <v>32</v>
      </c>
      <c r="C27" s="22"/>
      <c r="D27" s="22"/>
      <c r="E27" s="8">
        <v>5534</v>
      </c>
      <c r="F27" s="10">
        <v>2635</v>
      </c>
      <c r="G27" s="10">
        <v>2899</v>
      </c>
      <c r="H27" s="9">
        <f>F27*100/G27</f>
        <v>90.89341152121422</v>
      </c>
    </row>
    <row r="28" spans="2:8" s="17" customFormat="1" ht="17.25" customHeight="1">
      <c r="B28" s="22"/>
      <c r="C28" s="22" t="s">
        <v>39</v>
      </c>
      <c r="D28" s="22"/>
      <c r="E28" s="8">
        <v>5534</v>
      </c>
      <c r="F28" s="10">
        <v>2635</v>
      </c>
      <c r="G28" s="10">
        <v>2899</v>
      </c>
      <c r="H28" s="9">
        <f t="shared" si="3"/>
        <v>90.89341152121422</v>
      </c>
    </row>
    <row r="29" spans="2:8" s="17" customFormat="1" ht="17.25" customHeight="1">
      <c r="B29" s="22" t="s">
        <v>33</v>
      </c>
      <c r="C29" s="22"/>
      <c r="D29" s="22"/>
      <c r="E29" s="8">
        <v>27689</v>
      </c>
      <c r="F29" s="10">
        <v>13526</v>
      </c>
      <c r="G29" s="10">
        <v>14163</v>
      </c>
      <c r="H29" s="9">
        <f>F29*100/G29</f>
        <v>95.50236531808233</v>
      </c>
    </row>
    <row r="30" spans="2:8" s="17" customFormat="1" ht="17.25" customHeight="1">
      <c r="B30" s="22"/>
      <c r="C30" s="22" t="s">
        <v>15</v>
      </c>
      <c r="D30" s="22"/>
      <c r="E30" s="8">
        <v>27689</v>
      </c>
      <c r="F30" s="10">
        <v>13526</v>
      </c>
      <c r="G30" s="10">
        <v>14163</v>
      </c>
      <c r="H30" s="9">
        <f t="shared" si="3"/>
        <v>95.50236531808233</v>
      </c>
    </row>
    <row r="31" spans="2:8" s="17" customFormat="1" ht="17.25" customHeight="1">
      <c r="B31" s="22" t="s">
        <v>34</v>
      </c>
      <c r="C31" s="22"/>
      <c r="D31" s="22"/>
      <c r="E31" s="8">
        <v>21210</v>
      </c>
      <c r="F31" s="10">
        <v>9955</v>
      </c>
      <c r="G31" s="10">
        <v>11255</v>
      </c>
      <c r="H31" s="9">
        <f>F31*100/G31</f>
        <v>88.44957796534874</v>
      </c>
    </row>
    <row r="32" spans="2:8" s="17" customFormat="1" ht="17.25" customHeight="1">
      <c r="B32" s="22"/>
      <c r="C32" s="22" t="s">
        <v>16</v>
      </c>
      <c r="D32" s="22"/>
      <c r="E32" s="8">
        <v>3900</v>
      </c>
      <c r="F32" s="10">
        <v>1833</v>
      </c>
      <c r="G32" s="10">
        <v>2067</v>
      </c>
      <c r="H32" s="9">
        <f t="shared" si="3"/>
        <v>88.67924528301887</v>
      </c>
    </row>
    <row r="33" spans="2:8" s="17" customFormat="1" ht="17.25" customHeight="1">
      <c r="B33" s="22"/>
      <c r="C33" s="22" t="s">
        <v>35</v>
      </c>
      <c r="D33" s="22"/>
      <c r="E33" s="8">
        <v>5351</v>
      </c>
      <c r="F33" s="10">
        <v>2510</v>
      </c>
      <c r="G33" s="10">
        <v>2841</v>
      </c>
      <c r="H33" s="9">
        <f t="shared" si="3"/>
        <v>88.34917282646956</v>
      </c>
    </row>
    <row r="34" spans="2:8" s="17" customFormat="1" ht="17.25" customHeight="1">
      <c r="B34" s="22"/>
      <c r="C34" s="22" t="s">
        <v>36</v>
      </c>
      <c r="D34" s="22"/>
      <c r="E34" s="8">
        <v>11959</v>
      </c>
      <c r="F34" s="10">
        <v>5612</v>
      </c>
      <c r="G34" s="10">
        <v>6347</v>
      </c>
      <c r="H34" s="9">
        <f t="shared" si="3"/>
        <v>88.41972585473452</v>
      </c>
    </row>
    <row r="35" spans="2:8" s="17" customFormat="1" ht="17.25" customHeight="1">
      <c r="B35" s="22" t="s">
        <v>41</v>
      </c>
      <c r="C35" s="22"/>
      <c r="D35" s="22"/>
      <c r="E35" s="8">
        <v>15237</v>
      </c>
      <c r="F35" s="10">
        <v>7074</v>
      </c>
      <c r="G35" s="10">
        <v>8163</v>
      </c>
      <c r="H35" s="9">
        <f t="shared" si="3"/>
        <v>86.6593164277839</v>
      </c>
    </row>
    <row r="36" spans="2:8" s="17" customFormat="1" ht="17.25" customHeight="1">
      <c r="B36" s="22"/>
      <c r="C36" s="22" t="s">
        <v>42</v>
      </c>
      <c r="D36" s="22"/>
      <c r="E36" s="8">
        <v>8427</v>
      </c>
      <c r="F36" s="10">
        <v>3899</v>
      </c>
      <c r="G36" s="10">
        <v>4528</v>
      </c>
      <c r="H36" s="9">
        <f t="shared" si="3"/>
        <v>86.10865724381625</v>
      </c>
    </row>
    <row r="37" spans="2:8" s="17" customFormat="1" ht="17.25" customHeight="1">
      <c r="B37" s="22"/>
      <c r="C37" s="22" t="s">
        <v>43</v>
      </c>
      <c r="D37" s="22"/>
      <c r="E37" s="8">
        <v>6810</v>
      </c>
      <c r="F37" s="10">
        <v>3175</v>
      </c>
      <c r="G37" s="10">
        <v>3635</v>
      </c>
      <c r="H37" s="9">
        <f t="shared" si="3"/>
        <v>87.34525447042641</v>
      </c>
    </row>
    <row r="38" spans="2:8" s="17" customFormat="1" ht="17.25" customHeight="1">
      <c r="B38" s="22" t="s">
        <v>37</v>
      </c>
      <c r="C38" s="22"/>
      <c r="D38" s="22"/>
      <c r="E38" s="8">
        <v>21688</v>
      </c>
      <c r="F38" s="10">
        <v>10357</v>
      </c>
      <c r="G38" s="10">
        <v>11331</v>
      </c>
      <c r="H38" s="9">
        <f t="shared" si="3"/>
        <v>91.40411261142</v>
      </c>
    </row>
    <row r="39" spans="2:8" s="17" customFormat="1" ht="17.25" customHeight="1">
      <c r="B39" s="22"/>
      <c r="C39" s="22" t="s">
        <v>17</v>
      </c>
      <c r="D39" s="22"/>
      <c r="E39" s="8">
        <v>2374</v>
      </c>
      <c r="F39" s="10">
        <v>1153</v>
      </c>
      <c r="G39" s="10">
        <v>1221</v>
      </c>
      <c r="H39" s="9">
        <f t="shared" si="3"/>
        <v>94.43079443079444</v>
      </c>
    </row>
    <row r="40" spans="2:8" s="17" customFormat="1" ht="17.25" customHeight="1">
      <c r="B40" s="22"/>
      <c r="C40" s="22" t="s">
        <v>18</v>
      </c>
      <c r="D40" s="22"/>
      <c r="E40" s="8">
        <v>3136</v>
      </c>
      <c r="F40" s="10">
        <v>1505</v>
      </c>
      <c r="G40" s="10">
        <v>1631</v>
      </c>
      <c r="H40" s="9">
        <f t="shared" si="3"/>
        <v>92.27467811158799</v>
      </c>
    </row>
    <row r="41" spans="2:8" s="17" customFormat="1" ht="17.25" customHeight="1">
      <c r="B41" s="22"/>
      <c r="C41" s="22" t="s">
        <v>19</v>
      </c>
      <c r="D41" s="22"/>
      <c r="E41" s="8">
        <v>657</v>
      </c>
      <c r="F41" s="12">
        <v>319</v>
      </c>
      <c r="G41" s="12">
        <v>338</v>
      </c>
      <c r="H41" s="9">
        <f t="shared" si="3"/>
        <v>94.37869822485207</v>
      </c>
    </row>
    <row r="42" spans="2:8" s="17" customFormat="1" ht="17.25" customHeight="1" thickBot="1">
      <c r="B42" s="22"/>
      <c r="C42" s="22" t="s">
        <v>40</v>
      </c>
      <c r="D42" s="22"/>
      <c r="E42" s="8">
        <v>15521</v>
      </c>
      <c r="F42" s="11">
        <v>7380</v>
      </c>
      <c r="G42" s="11">
        <v>8141</v>
      </c>
      <c r="H42" s="9">
        <f t="shared" si="3"/>
        <v>90.65225402284732</v>
      </c>
    </row>
    <row r="43" spans="2:8" s="17" customFormat="1" ht="17.25" customHeight="1">
      <c r="B43" s="21" t="s">
        <v>44</v>
      </c>
      <c r="C43" s="21"/>
      <c r="D43" s="21" t="s">
        <v>47</v>
      </c>
      <c r="E43" s="24"/>
      <c r="F43" s="24"/>
      <c r="G43" s="24"/>
      <c r="H43" s="24"/>
    </row>
    <row r="44" spans="4:8" ht="33" customHeight="1">
      <c r="D44" s="25"/>
      <c r="E44" s="25"/>
      <c r="F44" s="25"/>
      <c r="G44" s="25"/>
      <c r="H44" s="25"/>
    </row>
  </sheetData>
  <sheetProtection/>
  <mergeCells count="1">
    <mergeCell ref="D44:H44"/>
  </mergeCells>
  <printOptions/>
  <pageMargins left="0.9055118110236221" right="0.7086614173228347" top="0.6299212598425197" bottom="0.43307086614173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kenpuku-soumu</cp:lastModifiedBy>
  <cp:lastPrinted>2013-02-07T11:42:52Z</cp:lastPrinted>
  <dcterms:modified xsi:type="dcterms:W3CDTF">2013-02-07T11:42:53Z</dcterms:modified>
  <cp:category/>
  <cp:version/>
  <cp:contentType/>
  <cp:contentStatus/>
</cp:coreProperties>
</file>