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4850" windowHeight="9000" activeTab="0"/>
  </bookViews>
  <sheets>
    <sheet name="A" sheetId="1" r:id="rId1"/>
  </sheets>
  <definedNames>
    <definedName name="\A">'A'!#REF!</definedName>
    <definedName name="_xlnm.Print_Area">'A'!$B$1:$P$74</definedName>
  </definedNames>
  <calcPr fullCalcOnLoad="1"/>
</workbook>
</file>

<file path=xl/sharedStrings.xml><?xml version="1.0" encoding="utf-8"?>
<sst xmlns="http://schemas.openxmlformats.org/spreadsheetml/2006/main" count="97" uniqueCount="49">
  <si>
    <t>第9表　性・年齢（５歳階級）別将来推計人口及び割合</t>
  </si>
  <si>
    <t>(単位：1,000人)</t>
  </si>
  <si>
    <t>年齢階級</t>
  </si>
  <si>
    <t>男女計</t>
  </si>
  <si>
    <t>（再掲）</t>
  </si>
  <si>
    <t>男</t>
  </si>
  <si>
    <t>女</t>
  </si>
  <si>
    <t>注 (1)年齢別純移動率が縮小した場合の推計である。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</si>
  <si>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</si>
  <si>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</si>
  <si>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</si>
  <si>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</si>
  <si>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</si>
  <si>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</si>
  <si>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</si>
  <si>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</si>
  <si>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</si>
  <si>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</si>
  <si>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</si>
  <si>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</si>
  <si>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</si>
  <si>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</si>
  <si>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</si>
  <si>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</si>
  <si>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</si>
  <si>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85歳～</t>
  </si>
  <si>
    <t>０～14歳</t>
  </si>
  <si>
    <t>15～64歳</t>
  </si>
  <si>
    <t>65歳～</t>
  </si>
  <si>
    <t>75歳～</t>
  </si>
  <si>
    <t>島根県</t>
  </si>
  <si>
    <t>平成22年</t>
  </si>
  <si>
    <t>平成27年</t>
  </si>
  <si>
    <t>平成32年</t>
  </si>
  <si>
    <t>平成37年</t>
  </si>
  <si>
    <t>平成42年</t>
  </si>
  <si>
    <t>平成47年</t>
  </si>
  <si>
    <t>総　数</t>
  </si>
  <si>
    <t>(2010)</t>
  </si>
  <si>
    <t>(2015)</t>
  </si>
  <si>
    <t>(2020)</t>
  </si>
  <si>
    <t>(2025)</t>
  </si>
  <si>
    <t>(2030)</t>
  </si>
  <si>
    <t>(2035)</t>
  </si>
  <si>
    <t xml:space="preserve"> 0～ 4歳</t>
  </si>
  <si>
    <t>15～19歳</t>
  </si>
  <si>
    <t xml:space="preserve">   (2)資料：「都道府県の将来推計人口(平成19年5月推計)」国立社会保障・人口問題研究所</t>
  </si>
  <si>
    <t>　推　計　人　口　</t>
  </si>
  <si>
    <t>　　割　　合（％）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</si>
</sst>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6" fillId="0" borderId="20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0.671875" style="1" customWidth="1"/>
    <col min="2" max="2" width="0.78125" style="1" customWidth="1"/>
    <col min="3" max="3" width="6.10546875" style="3" customWidth="1"/>
    <col min="4" max="4" width="0.88671875" style="1" customWidth="1"/>
    <col min="5" max="16" width="5.6640625" style="1" customWidth="1"/>
    <col min="17" max="17" width="1.77734375" style="1" customWidth="1"/>
    <col min="18" max="16384" width="8.88671875" style="1" customWidth="1"/>
  </cols>
  <sheetData>
    <row r="1" ht="13.5">
      <c r="B1" s="1" t="s">
        <v>0</v>
      </c>
    </row>
    <row r="3" spans="2:16" s="4" customFormat="1" ht="15" customHeight="1" thickBot="1">
      <c r="B3" s="4" t="s">
        <v>1</v>
      </c>
      <c r="C3" s="21"/>
      <c r="P3" s="4" t="s">
        <v>30</v>
      </c>
    </row>
    <row r="4" spans="1:16" s="4" customFormat="1" ht="18" customHeight="1">
      <c r="A4" s="10"/>
      <c r="B4" s="38" t="s">
        <v>2</v>
      </c>
      <c r="C4" s="38"/>
      <c r="D4" s="39"/>
      <c r="E4" s="44" t="s">
        <v>47</v>
      </c>
      <c r="F4" s="45"/>
      <c r="G4" s="45"/>
      <c r="H4" s="45"/>
      <c r="I4" s="45"/>
      <c r="J4" s="46"/>
      <c r="K4" s="47" t="s">
        <v>48</v>
      </c>
      <c r="L4" s="45"/>
      <c r="M4" s="45"/>
      <c r="N4" s="45"/>
      <c r="O4" s="45"/>
      <c r="P4" s="45"/>
    </row>
    <row r="5" spans="1:16" s="4" customFormat="1" ht="18" customHeight="1">
      <c r="A5" s="10"/>
      <c r="B5" s="40"/>
      <c r="C5" s="40"/>
      <c r="D5" s="41"/>
      <c r="E5" s="5" t="s">
        <v>31</v>
      </c>
      <c r="F5" s="6" t="s">
        <v>32</v>
      </c>
      <c r="G5" s="6" t="s">
        <v>33</v>
      </c>
      <c r="H5" s="6" t="s">
        <v>34</v>
      </c>
      <c r="I5" s="6" t="s">
        <v>35</v>
      </c>
      <c r="J5" s="28" t="s">
        <v>36</v>
      </c>
      <c r="K5" s="24" t="s">
        <v>31</v>
      </c>
      <c r="L5" s="6" t="s">
        <v>32</v>
      </c>
      <c r="M5" s="6" t="s">
        <v>33</v>
      </c>
      <c r="N5" s="6" t="s">
        <v>34</v>
      </c>
      <c r="O5" s="6" t="s">
        <v>35</v>
      </c>
      <c r="P5" s="6" t="s">
        <v>36</v>
      </c>
    </row>
    <row r="6" spans="1:16" s="4" customFormat="1" ht="14.25" customHeight="1" thickBot="1">
      <c r="A6" s="10"/>
      <c r="B6" s="42"/>
      <c r="C6" s="42"/>
      <c r="D6" s="43"/>
      <c r="E6" s="7" t="s">
        <v>38</v>
      </c>
      <c r="F6" s="8" t="s">
        <v>39</v>
      </c>
      <c r="G6" s="9" t="s">
        <v>40</v>
      </c>
      <c r="H6" s="9" t="s">
        <v>41</v>
      </c>
      <c r="I6" s="9" t="s">
        <v>42</v>
      </c>
      <c r="J6" s="29" t="s">
        <v>43</v>
      </c>
      <c r="K6" s="25" t="s">
        <v>38</v>
      </c>
      <c r="L6" s="8" t="s">
        <v>39</v>
      </c>
      <c r="M6" s="9" t="s">
        <v>40</v>
      </c>
      <c r="N6" s="9" t="s">
        <v>41</v>
      </c>
      <c r="O6" s="9" t="s">
        <v>42</v>
      </c>
      <c r="P6" s="9" t="s">
        <v>43</v>
      </c>
    </row>
    <row r="7" spans="1:16" ht="12" customHeight="1">
      <c r="A7" s="10"/>
      <c r="B7" s="11" t="s">
        <v>3</v>
      </c>
      <c r="C7" s="22"/>
      <c r="D7" s="11"/>
      <c r="E7" s="13"/>
      <c r="F7" s="14"/>
      <c r="G7" s="14"/>
      <c r="H7" s="14"/>
      <c r="I7" s="14"/>
      <c r="J7" s="30"/>
      <c r="K7" s="26"/>
      <c r="L7" s="15"/>
      <c r="M7" s="15"/>
      <c r="N7" s="15"/>
      <c r="O7" s="15"/>
      <c r="P7" s="15"/>
    </row>
    <row r="8" spans="1:16" ht="9.75" customHeight="1">
      <c r="A8" s="10"/>
      <c r="B8" s="10"/>
      <c r="C8" s="12" t="s">
        <v>37</v>
      </c>
      <c r="D8" s="10"/>
      <c r="E8" s="16">
        <v>717</v>
      </c>
      <c r="F8" s="17">
        <v>688</v>
      </c>
      <c r="G8" s="17">
        <v>656</v>
      </c>
      <c r="H8" s="17">
        <v>622</v>
      </c>
      <c r="I8" s="17">
        <v>588</v>
      </c>
      <c r="J8" s="31">
        <v>554</v>
      </c>
      <c r="K8" s="27">
        <v>100</v>
      </c>
      <c r="L8" s="18">
        <v>100</v>
      </c>
      <c r="M8" s="18">
        <v>100</v>
      </c>
      <c r="N8" s="18">
        <v>100</v>
      </c>
      <c r="O8" s="18">
        <v>100</v>
      </c>
      <c r="P8" s="18">
        <v>100</v>
      </c>
    </row>
    <row r="9" spans="1:16" ht="9.75" customHeight="1">
      <c r="A9" s="10"/>
      <c r="B9" s="10"/>
      <c r="C9" s="36" t="s">
        <v>44</v>
      </c>
      <c r="D9" s="10"/>
      <c r="E9" s="16">
        <v>27</v>
      </c>
      <c r="F9" s="17">
        <v>24</v>
      </c>
      <c r="G9" s="17">
        <v>22</v>
      </c>
      <c r="H9" s="17">
        <v>20</v>
      </c>
      <c r="I9" s="17">
        <v>19</v>
      </c>
      <c r="J9" s="31">
        <v>17</v>
      </c>
      <c r="K9" s="27">
        <f>E9*100/717</f>
        <v>3.7656903765690375</v>
      </c>
      <c r="L9" s="19">
        <f>F9*100/688</f>
        <v>3.488372093023256</v>
      </c>
      <c r="M9" s="18">
        <f>G9*100/656</f>
        <v>3.3536585365853657</v>
      </c>
      <c r="N9" s="18">
        <f>H9*100/622</f>
        <v>3.215434083601286</v>
      </c>
      <c r="O9" s="18">
        <f>I9*100/588</f>
        <v>3.2312925170068025</v>
      </c>
      <c r="P9" s="18">
        <f>J9*100/554</f>
        <v>3.068592057761733</v>
      </c>
    </row>
    <row r="10" spans="1:16" ht="9.75" customHeight="1">
      <c r="A10" s="10"/>
      <c r="B10" s="10"/>
      <c r="C10" s="36" t="s">
        <v>9</v>
      </c>
      <c r="D10" s="10"/>
      <c r="E10" s="16">
        <v>31</v>
      </c>
      <c r="F10" s="17">
        <v>27</v>
      </c>
      <c r="G10" s="17">
        <v>24</v>
      </c>
      <c r="H10" s="17">
        <v>22</v>
      </c>
      <c r="I10" s="17">
        <v>20</v>
      </c>
      <c r="J10" s="31">
        <v>19</v>
      </c>
      <c r="K10" s="27">
        <f aca="true" t="shared" si="0" ref="K10:K26">E10*100/717</f>
        <v>4.323570432357044</v>
      </c>
      <c r="L10" s="19">
        <f aca="true" t="shared" si="1" ref="L10:L26">F10*100/688</f>
        <v>3.9244186046511627</v>
      </c>
      <c r="M10" s="18">
        <f aca="true" t="shared" si="2" ref="M10:M26">G10*100/656</f>
        <v>3.658536585365854</v>
      </c>
      <c r="N10" s="18">
        <f aca="true" t="shared" si="3" ref="N10:N26">H10*100/622</f>
        <v>3.536977491961415</v>
      </c>
      <c r="O10" s="18">
        <f aca="true" t="shared" si="4" ref="O10:O26">I10*100/588</f>
        <v>3.401360544217687</v>
      </c>
      <c r="P10" s="18">
        <f aca="true" t="shared" si="5" ref="P10:P26">J10*100/554</f>
        <v>3.4296028880866425</v>
      </c>
    </row>
    <row r="11" spans="1:16" ht="9.75" customHeight="1">
      <c r="A11" s="10"/>
      <c r="B11" s="10"/>
      <c r="C11" s="36" t="s">
        <v>10</v>
      </c>
      <c r="D11" s="10"/>
      <c r="E11" s="16">
        <v>33</v>
      </c>
      <c r="F11" s="17">
        <v>31</v>
      </c>
      <c r="G11" s="17">
        <v>27</v>
      </c>
      <c r="H11" s="17">
        <v>24</v>
      </c>
      <c r="I11" s="17">
        <v>22</v>
      </c>
      <c r="J11" s="31">
        <v>20</v>
      </c>
      <c r="K11" s="27">
        <f t="shared" si="0"/>
        <v>4.602510460251046</v>
      </c>
      <c r="L11" s="19">
        <f t="shared" si="1"/>
        <v>4.505813953488372</v>
      </c>
      <c r="M11" s="18">
        <f t="shared" si="2"/>
        <v>4.115853658536586</v>
      </c>
      <c r="N11" s="18">
        <f t="shared" si="3"/>
        <v>3.8585209003215435</v>
      </c>
      <c r="O11" s="18">
        <f t="shared" si="4"/>
        <v>3.741496598639456</v>
      </c>
      <c r="P11" s="18">
        <f t="shared" si="5"/>
        <v>3.6101083032490973</v>
      </c>
    </row>
    <row r="12" spans="1:16" ht="9.75" customHeight="1">
      <c r="A12" s="10"/>
      <c r="B12" s="10"/>
      <c r="C12" s="36" t="s">
        <v>45</v>
      </c>
      <c r="D12" s="10"/>
      <c r="E12" s="16">
        <v>33</v>
      </c>
      <c r="F12" s="17">
        <v>31</v>
      </c>
      <c r="G12" s="17">
        <v>28</v>
      </c>
      <c r="H12" s="17">
        <v>25</v>
      </c>
      <c r="I12" s="17">
        <v>22</v>
      </c>
      <c r="J12" s="31">
        <v>20</v>
      </c>
      <c r="K12" s="27">
        <f t="shared" si="0"/>
        <v>4.602510460251046</v>
      </c>
      <c r="L12" s="19">
        <f t="shared" si="1"/>
        <v>4.505813953488372</v>
      </c>
      <c r="M12" s="18">
        <f t="shared" si="2"/>
        <v>4.2682926829268295</v>
      </c>
      <c r="N12" s="18">
        <f t="shared" si="3"/>
        <v>4.019292604501608</v>
      </c>
      <c r="O12" s="18">
        <f t="shared" si="4"/>
        <v>3.741496598639456</v>
      </c>
      <c r="P12" s="18">
        <f t="shared" si="5"/>
        <v>3.6101083032490973</v>
      </c>
    </row>
    <row r="13" spans="1:16" ht="9.75" customHeight="1">
      <c r="A13" s="10"/>
      <c r="B13" s="10"/>
      <c r="C13" s="36" t="s">
        <v>12</v>
      </c>
      <c r="D13" s="10"/>
      <c r="E13" s="16">
        <v>31</v>
      </c>
      <c r="F13" s="17">
        <v>28</v>
      </c>
      <c r="G13" s="17">
        <v>26</v>
      </c>
      <c r="H13" s="17">
        <v>24</v>
      </c>
      <c r="I13" s="17">
        <v>21</v>
      </c>
      <c r="J13" s="31">
        <v>19</v>
      </c>
      <c r="K13" s="27">
        <f t="shared" si="0"/>
        <v>4.323570432357044</v>
      </c>
      <c r="L13" s="19">
        <f t="shared" si="1"/>
        <v>4.069767441860465</v>
      </c>
      <c r="M13" s="18">
        <f t="shared" si="2"/>
        <v>3.9634146341463414</v>
      </c>
      <c r="N13" s="18">
        <f t="shared" si="3"/>
        <v>3.8585209003215435</v>
      </c>
      <c r="O13" s="18">
        <f t="shared" si="4"/>
        <v>3.5714285714285716</v>
      </c>
      <c r="P13" s="18">
        <f t="shared" si="5"/>
        <v>3.4296028880866425</v>
      </c>
    </row>
    <row r="14" spans="1:16" ht="9.75" customHeight="1">
      <c r="A14" s="10"/>
      <c r="B14" s="10"/>
      <c r="C14" s="36" t="s">
        <v>13</v>
      </c>
      <c r="D14" s="10"/>
      <c r="E14" s="16">
        <v>35</v>
      </c>
      <c r="F14" s="17">
        <v>33</v>
      </c>
      <c r="G14" s="17">
        <v>30</v>
      </c>
      <c r="H14" s="17">
        <v>28</v>
      </c>
      <c r="I14" s="17">
        <v>26</v>
      </c>
      <c r="J14" s="31">
        <v>23</v>
      </c>
      <c r="K14" s="27">
        <f t="shared" si="0"/>
        <v>4.881450488145049</v>
      </c>
      <c r="L14" s="19">
        <f t="shared" si="1"/>
        <v>4.796511627906977</v>
      </c>
      <c r="M14" s="18">
        <f t="shared" si="2"/>
        <v>4.573170731707317</v>
      </c>
      <c r="N14" s="18">
        <f t="shared" si="3"/>
        <v>4.501607717041801</v>
      </c>
      <c r="O14" s="18">
        <f t="shared" si="4"/>
        <v>4.421768707482993</v>
      </c>
      <c r="P14" s="18">
        <f t="shared" si="5"/>
        <v>4.1516245487364625</v>
      </c>
    </row>
    <row r="15" spans="1:16" ht="9.75" customHeight="1">
      <c r="A15" s="10"/>
      <c r="B15" s="10"/>
      <c r="C15" s="36" t="s">
        <v>14</v>
      </c>
      <c r="D15" s="10"/>
      <c r="E15" s="16">
        <v>40</v>
      </c>
      <c r="F15" s="17">
        <v>35</v>
      </c>
      <c r="G15" s="17">
        <v>33</v>
      </c>
      <c r="H15" s="17">
        <v>31</v>
      </c>
      <c r="I15" s="17">
        <v>28</v>
      </c>
      <c r="J15" s="31">
        <v>26</v>
      </c>
      <c r="K15" s="27">
        <f t="shared" si="0"/>
        <v>5.578800557880056</v>
      </c>
      <c r="L15" s="19">
        <f t="shared" si="1"/>
        <v>5.087209302325581</v>
      </c>
      <c r="M15" s="18">
        <f t="shared" si="2"/>
        <v>5.030487804878049</v>
      </c>
      <c r="N15" s="18">
        <f t="shared" si="3"/>
        <v>4.983922829581994</v>
      </c>
      <c r="O15" s="18">
        <f t="shared" si="4"/>
        <v>4.761904761904762</v>
      </c>
      <c r="P15" s="18">
        <f t="shared" si="5"/>
        <v>4.693140794223827</v>
      </c>
    </row>
    <row r="16" spans="1:16" ht="9.75" customHeight="1">
      <c r="A16" s="10"/>
      <c r="B16" s="10"/>
      <c r="C16" s="36" t="s">
        <v>15</v>
      </c>
      <c r="D16" s="10"/>
      <c r="E16" s="16">
        <v>44</v>
      </c>
      <c r="F16" s="17">
        <v>39</v>
      </c>
      <c r="G16" s="17">
        <v>35</v>
      </c>
      <c r="H16" s="17">
        <v>33</v>
      </c>
      <c r="I16" s="17">
        <v>30</v>
      </c>
      <c r="J16" s="31">
        <v>28</v>
      </c>
      <c r="K16" s="27">
        <f t="shared" si="0"/>
        <v>6.136680613668061</v>
      </c>
      <c r="L16" s="19">
        <f t="shared" si="1"/>
        <v>5.6686046511627906</v>
      </c>
      <c r="M16" s="18">
        <f t="shared" si="2"/>
        <v>5.335365853658536</v>
      </c>
      <c r="N16" s="18">
        <f t="shared" si="3"/>
        <v>5.305466237942122</v>
      </c>
      <c r="O16" s="18">
        <f t="shared" si="4"/>
        <v>5.1020408163265305</v>
      </c>
      <c r="P16" s="18">
        <f t="shared" si="5"/>
        <v>5.054151624548736</v>
      </c>
    </row>
    <row r="17" spans="1:16" ht="9.75" customHeight="1">
      <c r="A17" s="10"/>
      <c r="B17" s="10"/>
      <c r="C17" s="36" t="s">
        <v>16</v>
      </c>
      <c r="D17" s="10"/>
      <c r="E17" s="16">
        <v>38</v>
      </c>
      <c r="F17" s="17">
        <v>44</v>
      </c>
      <c r="G17" s="17">
        <v>39</v>
      </c>
      <c r="H17" s="17">
        <v>35</v>
      </c>
      <c r="I17" s="17">
        <v>33</v>
      </c>
      <c r="J17" s="31">
        <v>30</v>
      </c>
      <c r="K17" s="27">
        <f t="shared" si="0"/>
        <v>5.299860529986053</v>
      </c>
      <c r="L17" s="19">
        <f t="shared" si="1"/>
        <v>6.395348837209302</v>
      </c>
      <c r="M17" s="18">
        <f t="shared" si="2"/>
        <v>5.945121951219512</v>
      </c>
      <c r="N17" s="18">
        <f t="shared" si="3"/>
        <v>5.627009646302251</v>
      </c>
      <c r="O17" s="18">
        <f t="shared" si="4"/>
        <v>5.612244897959184</v>
      </c>
      <c r="P17" s="18">
        <f t="shared" si="5"/>
        <v>5.415162454873646</v>
      </c>
    </row>
    <row r="18" spans="1:16" ht="9.75" customHeight="1">
      <c r="A18" s="10"/>
      <c r="B18" s="10"/>
      <c r="C18" s="36" t="s">
        <v>17</v>
      </c>
      <c r="D18" s="10"/>
      <c r="E18" s="16">
        <v>40</v>
      </c>
      <c r="F18" s="17">
        <v>38</v>
      </c>
      <c r="G18" s="17">
        <v>43</v>
      </c>
      <c r="H18" s="17">
        <v>39</v>
      </c>
      <c r="I18" s="17">
        <v>34</v>
      </c>
      <c r="J18" s="31">
        <v>32</v>
      </c>
      <c r="K18" s="27">
        <f t="shared" si="0"/>
        <v>5.578800557880056</v>
      </c>
      <c r="L18" s="19">
        <f t="shared" si="1"/>
        <v>5.523255813953488</v>
      </c>
      <c r="M18" s="18">
        <f t="shared" si="2"/>
        <v>6.554878048780488</v>
      </c>
      <c r="N18" s="18">
        <f t="shared" si="3"/>
        <v>6.270096463022508</v>
      </c>
      <c r="O18" s="18">
        <f t="shared" si="4"/>
        <v>5.782312925170068</v>
      </c>
      <c r="P18" s="18">
        <f t="shared" si="5"/>
        <v>5.776173285198556</v>
      </c>
    </row>
    <row r="19" spans="1:16" ht="9.75" customHeight="1">
      <c r="A19" s="10"/>
      <c r="B19" s="10"/>
      <c r="C19" s="36" t="s">
        <v>18</v>
      </c>
      <c r="D19" s="10"/>
      <c r="E19" s="16">
        <v>45</v>
      </c>
      <c r="F19" s="17">
        <v>39</v>
      </c>
      <c r="G19" s="17">
        <v>37</v>
      </c>
      <c r="H19" s="17">
        <v>43</v>
      </c>
      <c r="I19" s="17">
        <v>38</v>
      </c>
      <c r="J19" s="31">
        <v>34</v>
      </c>
      <c r="K19" s="27">
        <f t="shared" si="0"/>
        <v>6.2761506276150625</v>
      </c>
      <c r="L19" s="19">
        <f t="shared" si="1"/>
        <v>5.6686046511627906</v>
      </c>
      <c r="M19" s="18">
        <f t="shared" si="2"/>
        <v>5.640243902439025</v>
      </c>
      <c r="N19" s="18">
        <f t="shared" si="3"/>
        <v>6.913183279742765</v>
      </c>
      <c r="O19" s="18">
        <f t="shared" si="4"/>
        <v>6.462585034013605</v>
      </c>
      <c r="P19" s="18">
        <f t="shared" si="5"/>
        <v>6.137184115523466</v>
      </c>
    </row>
    <row r="20" spans="1:16" ht="9.75" customHeight="1">
      <c r="A20" s="10"/>
      <c r="B20" s="10"/>
      <c r="C20" s="36" t="s">
        <v>19</v>
      </c>
      <c r="D20" s="10"/>
      <c r="E20" s="16">
        <v>53</v>
      </c>
      <c r="F20" s="17">
        <v>44</v>
      </c>
      <c r="G20" s="17">
        <v>39</v>
      </c>
      <c r="H20" s="17">
        <v>37</v>
      </c>
      <c r="I20" s="17">
        <v>42</v>
      </c>
      <c r="J20" s="31">
        <v>38</v>
      </c>
      <c r="K20" s="27">
        <f t="shared" si="0"/>
        <v>7.391910739191074</v>
      </c>
      <c r="L20" s="19">
        <f t="shared" si="1"/>
        <v>6.395348837209302</v>
      </c>
      <c r="M20" s="18">
        <f t="shared" si="2"/>
        <v>5.945121951219512</v>
      </c>
      <c r="N20" s="18">
        <f t="shared" si="3"/>
        <v>5.948553054662379</v>
      </c>
      <c r="O20" s="18">
        <f t="shared" si="4"/>
        <v>7.142857142857143</v>
      </c>
      <c r="P20" s="18">
        <f t="shared" si="5"/>
        <v>6.859205776173285</v>
      </c>
    </row>
    <row r="21" spans="1:16" ht="9.75" customHeight="1">
      <c r="A21" s="10"/>
      <c r="B21" s="10"/>
      <c r="C21" s="36" t="s">
        <v>20</v>
      </c>
      <c r="D21" s="10"/>
      <c r="E21" s="16">
        <v>60</v>
      </c>
      <c r="F21" s="17">
        <v>51</v>
      </c>
      <c r="G21" s="17">
        <v>43</v>
      </c>
      <c r="H21" s="17">
        <v>38</v>
      </c>
      <c r="I21" s="17">
        <v>36</v>
      </c>
      <c r="J21" s="31">
        <v>41</v>
      </c>
      <c r="K21" s="27">
        <f t="shared" si="0"/>
        <v>8.368200836820083</v>
      </c>
      <c r="L21" s="19">
        <f t="shared" si="1"/>
        <v>7.412790697674419</v>
      </c>
      <c r="M21" s="18">
        <f t="shared" si="2"/>
        <v>6.554878048780488</v>
      </c>
      <c r="N21" s="18">
        <f t="shared" si="3"/>
        <v>6.109324758842444</v>
      </c>
      <c r="O21" s="18">
        <f t="shared" si="4"/>
        <v>6.122448979591836</v>
      </c>
      <c r="P21" s="18">
        <f t="shared" si="5"/>
        <v>7.40072202166065</v>
      </c>
    </row>
    <row r="22" spans="1:16" ht="9.75" customHeight="1">
      <c r="A22" s="10"/>
      <c r="B22" s="10"/>
      <c r="C22" s="36" t="s">
        <v>21</v>
      </c>
      <c r="D22" s="10"/>
      <c r="E22" s="16">
        <v>45</v>
      </c>
      <c r="F22" s="17">
        <v>58</v>
      </c>
      <c r="G22" s="17">
        <v>50</v>
      </c>
      <c r="H22" s="17">
        <v>42</v>
      </c>
      <c r="I22" s="17">
        <v>37</v>
      </c>
      <c r="J22" s="31">
        <v>35</v>
      </c>
      <c r="K22" s="27">
        <f t="shared" si="0"/>
        <v>6.2761506276150625</v>
      </c>
      <c r="L22" s="19">
        <f t="shared" si="1"/>
        <v>8.430232558139535</v>
      </c>
      <c r="M22" s="18">
        <f t="shared" si="2"/>
        <v>7.621951219512195</v>
      </c>
      <c r="N22" s="18">
        <f t="shared" si="3"/>
        <v>6.752411575562701</v>
      </c>
      <c r="O22" s="18">
        <f t="shared" si="4"/>
        <v>6.292517006802721</v>
      </c>
      <c r="P22" s="18">
        <f t="shared" si="5"/>
        <v>6.317689530685921</v>
      </c>
    </row>
    <row r="23" spans="1:16" ht="9.75" customHeight="1">
      <c r="A23" s="10"/>
      <c r="B23" s="10"/>
      <c r="C23" s="36" t="s">
        <v>22</v>
      </c>
      <c r="D23" s="10"/>
      <c r="E23" s="16">
        <v>43</v>
      </c>
      <c r="F23" s="17">
        <v>43</v>
      </c>
      <c r="G23" s="17">
        <v>55</v>
      </c>
      <c r="H23" s="17">
        <v>47</v>
      </c>
      <c r="I23" s="17">
        <v>40</v>
      </c>
      <c r="J23" s="31">
        <v>35</v>
      </c>
      <c r="K23" s="27">
        <f t="shared" si="0"/>
        <v>5.99721059972106</v>
      </c>
      <c r="L23" s="19">
        <f t="shared" si="1"/>
        <v>6.25</v>
      </c>
      <c r="M23" s="18">
        <f t="shared" si="2"/>
        <v>8.384146341463415</v>
      </c>
      <c r="N23" s="18">
        <f t="shared" si="3"/>
        <v>7.556270096463023</v>
      </c>
      <c r="O23" s="18">
        <f t="shared" si="4"/>
        <v>6.802721088435374</v>
      </c>
      <c r="P23" s="18">
        <f t="shared" si="5"/>
        <v>6.317689530685921</v>
      </c>
    </row>
    <row r="24" spans="1:16" ht="9.75" customHeight="1">
      <c r="A24" s="10"/>
      <c r="B24" s="10"/>
      <c r="C24" s="36" t="s">
        <v>23</v>
      </c>
      <c r="D24" s="10"/>
      <c r="E24" s="16">
        <v>45</v>
      </c>
      <c r="F24" s="17">
        <v>39</v>
      </c>
      <c r="G24" s="17">
        <v>39</v>
      </c>
      <c r="H24" s="17">
        <v>50</v>
      </c>
      <c r="I24" s="17">
        <v>43</v>
      </c>
      <c r="J24" s="31">
        <v>36</v>
      </c>
      <c r="K24" s="27">
        <f t="shared" si="0"/>
        <v>6.2761506276150625</v>
      </c>
      <c r="L24" s="19">
        <f t="shared" si="1"/>
        <v>5.6686046511627906</v>
      </c>
      <c r="M24" s="18">
        <f t="shared" si="2"/>
        <v>5.945121951219512</v>
      </c>
      <c r="N24" s="18">
        <f t="shared" si="3"/>
        <v>8.038585209003216</v>
      </c>
      <c r="O24" s="18">
        <f t="shared" si="4"/>
        <v>7.312925170068027</v>
      </c>
      <c r="P24" s="18">
        <f t="shared" si="5"/>
        <v>6.498194945848375</v>
      </c>
    </row>
    <row r="25" spans="1:16" ht="9.75" customHeight="1">
      <c r="A25" s="10"/>
      <c r="B25" s="10"/>
      <c r="C25" s="36" t="s">
        <v>24</v>
      </c>
      <c r="D25" s="10"/>
      <c r="E25" s="16">
        <v>37</v>
      </c>
      <c r="F25" s="17">
        <v>38</v>
      </c>
      <c r="G25" s="17">
        <v>33</v>
      </c>
      <c r="H25" s="17">
        <v>33</v>
      </c>
      <c r="I25" s="17">
        <v>43</v>
      </c>
      <c r="J25" s="31">
        <v>37</v>
      </c>
      <c r="K25" s="27">
        <f t="shared" si="0"/>
        <v>5.160390516039052</v>
      </c>
      <c r="L25" s="19">
        <f t="shared" si="1"/>
        <v>5.523255813953488</v>
      </c>
      <c r="M25" s="18">
        <f t="shared" si="2"/>
        <v>5.030487804878049</v>
      </c>
      <c r="N25" s="18">
        <f t="shared" si="3"/>
        <v>5.305466237942122</v>
      </c>
      <c r="O25" s="18">
        <f t="shared" si="4"/>
        <v>7.312925170068027</v>
      </c>
      <c r="P25" s="18">
        <f t="shared" si="5"/>
        <v>6.67870036101083</v>
      </c>
    </row>
    <row r="26" spans="1:16" ht="9.75" customHeight="1">
      <c r="A26" s="10"/>
      <c r="B26" s="10"/>
      <c r="C26" s="36" t="s">
        <v>25</v>
      </c>
      <c r="D26" s="10"/>
      <c r="E26" s="16">
        <v>37</v>
      </c>
      <c r="F26" s="17">
        <v>47</v>
      </c>
      <c r="G26" s="17">
        <v>53</v>
      </c>
      <c r="H26" s="17">
        <v>54</v>
      </c>
      <c r="I26" s="17">
        <v>54</v>
      </c>
      <c r="J26" s="31">
        <v>63</v>
      </c>
      <c r="K26" s="27">
        <f t="shared" si="0"/>
        <v>5.160390516039052</v>
      </c>
      <c r="L26" s="19">
        <f t="shared" si="1"/>
        <v>6.8313953488372094</v>
      </c>
      <c r="M26" s="18">
        <f t="shared" si="2"/>
        <v>8.079268292682928</v>
      </c>
      <c r="N26" s="18">
        <f t="shared" si="3"/>
        <v>8.681672025723472</v>
      </c>
      <c r="O26" s="18">
        <f t="shared" si="4"/>
        <v>9.183673469387756</v>
      </c>
      <c r="P26" s="18">
        <f t="shared" si="5"/>
        <v>11.371841155234657</v>
      </c>
    </row>
    <row r="27" spans="1:16" ht="9.75" customHeight="1">
      <c r="A27" s="10"/>
      <c r="B27" s="10"/>
      <c r="C27" s="23" t="s">
        <v>4</v>
      </c>
      <c r="D27" s="10"/>
      <c r="E27" s="16"/>
      <c r="F27" s="17"/>
      <c r="G27" s="17"/>
      <c r="H27" s="17"/>
      <c r="I27" s="17"/>
      <c r="J27" s="31"/>
      <c r="K27" s="27"/>
      <c r="L27" s="18"/>
      <c r="M27" s="18"/>
      <c r="N27" s="18"/>
      <c r="O27" s="18"/>
      <c r="P27" s="18"/>
    </row>
    <row r="28" spans="1:16" ht="9.75" customHeight="1">
      <c r="A28" s="10"/>
      <c r="B28" s="10"/>
      <c r="C28" s="12" t="s">
        <v>26</v>
      </c>
      <c r="D28" s="10"/>
      <c r="E28" s="16">
        <f aca="true" t="shared" si="6" ref="E28:J28">SUM(E9:E11)</f>
        <v>91</v>
      </c>
      <c r="F28" s="20">
        <f t="shared" si="6"/>
        <v>82</v>
      </c>
      <c r="G28" s="20">
        <f t="shared" si="6"/>
        <v>73</v>
      </c>
      <c r="H28" s="20">
        <f t="shared" si="6"/>
        <v>66</v>
      </c>
      <c r="I28" s="20">
        <f t="shared" si="6"/>
        <v>61</v>
      </c>
      <c r="J28" s="32">
        <f t="shared" si="6"/>
        <v>56</v>
      </c>
      <c r="K28" s="27">
        <f>E28*100/717</f>
        <v>12.691771269177126</v>
      </c>
      <c r="L28" s="18">
        <f>F28*100/688</f>
        <v>11.918604651162791</v>
      </c>
      <c r="M28" s="18">
        <f>G28*100/656</f>
        <v>11.128048780487806</v>
      </c>
      <c r="N28" s="18">
        <f>H28*100/622</f>
        <v>10.610932475884244</v>
      </c>
      <c r="O28" s="18">
        <f>I28*100/588</f>
        <v>10.374149659863946</v>
      </c>
      <c r="P28" s="18">
        <f>J28*100/554</f>
        <v>10.108303249097473</v>
      </c>
    </row>
    <row r="29" spans="1:16" ht="9.75" customHeight="1">
      <c r="A29" s="10"/>
      <c r="B29" s="10"/>
      <c r="C29" s="12" t="s">
        <v>27</v>
      </c>
      <c r="D29" s="10"/>
      <c r="E29" s="16">
        <f aca="true" t="shared" si="7" ref="E29:J29">SUM(E12:E21)</f>
        <v>419</v>
      </c>
      <c r="F29" s="20">
        <f t="shared" si="7"/>
        <v>382</v>
      </c>
      <c r="G29" s="20">
        <f t="shared" si="7"/>
        <v>353</v>
      </c>
      <c r="H29" s="20">
        <f t="shared" si="7"/>
        <v>333</v>
      </c>
      <c r="I29" s="20">
        <f t="shared" si="7"/>
        <v>310</v>
      </c>
      <c r="J29" s="32">
        <f t="shared" si="7"/>
        <v>291</v>
      </c>
      <c r="K29" s="27">
        <f>E29*100/717</f>
        <v>58.43793584379358</v>
      </c>
      <c r="L29" s="18">
        <f>F29*100/688</f>
        <v>55.52325581395349</v>
      </c>
      <c r="M29" s="18">
        <f>G29*100/656</f>
        <v>53.8109756097561</v>
      </c>
      <c r="N29" s="18">
        <f>H29*100/622</f>
        <v>53.536977491961416</v>
      </c>
      <c r="O29" s="18">
        <f>I29*100/588</f>
        <v>52.72108843537415</v>
      </c>
      <c r="P29" s="18">
        <f>J29*100/554</f>
        <v>52.52707581227437</v>
      </c>
    </row>
    <row r="30" spans="1:16" ht="9.75" customHeight="1">
      <c r="A30" s="10"/>
      <c r="B30" s="10"/>
      <c r="C30" s="12" t="s">
        <v>28</v>
      </c>
      <c r="D30" s="10"/>
      <c r="E30" s="16">
        <f aca="true" t="shared" si="8" ref="E30:J30">SUM(E22:E23)</f>
        <v>88</v>
      </c>
      <c r="F30" s="20">
        <f t="shared" si="8"/>
        <v>101</v>
      </c>
      <c r="G30" s="20">
        <f t="shared" si="8"/>
        <v>105</v>
      </c>
      <c r="H30" s="20">
        <f t="shared" si="8"/>
        <v>89</v>
      </c>
      <c r="I30" s="20">
        <f t="shared" si="8"/>
        <v>77</v>
      </c>
      <c r="J30" s="32">
        <f t="shared" si="8"/>
        <v>70</v>
      </c>
      <c r="K30" s="27">
        <f>E30*100/717</f>
        <v>12.273361227336123</v>
      </c>
      <c r="L30" s="18">
        <f>F30*100/688</f>
        <v>14.680232558139535</v>
      </c>
      <c r="M30" s="18">
        <f>G30*100/656</f>
        <v>16.00609756097561</v>
      </c>
      <c r="N30" s="18">
        <f>H30*100/622</f>
        <v>14.308681672025724</v>
      </c>
      <c r="O30" s="18">
        <f>I30*100/588</f>
        <v>13.095238095238095</v>
      </c>
      <c r="P30" s="18">
        <f>J30*100/554</f>
        <v>12.635379061371841</v>
      </c>
    </row>
    <row r="31" spans="1:16" ht="9.75" customHeight="1">
      <c r="A31" s="34"/>
      <c r="B31" s="34"/>
      <c r="C31" s="35" t="s">
        <v>29</v>
      </c>
      <c r="D31" s="34"/>
      <c r="E31" s="16">
        <f aca="true" t="shared" si="9" ref="E31:J31">SUM(E24:E26)</f>
        <v>119</v>
      </c>
      <c r="F31" s="20">
        <f t="shared" si="9"/>
        <v>124</v>
      </c>
      <c r="G31" s="20">
        <f t="shared" si="9"/>
        <v>125</v>
      </c>
      <c r="H31" s="20">
        <f t="shared" si="9"/>
        <v>137</v>
      </c>
      <c r="I31" s="20">
        <f t="shared" si="9"/>
        <v>140</v>
      </c>
      <c r="J31" s="32">
        <f t="shared" si="9"/>
        <v>136</v>
      </c>
      <c r="K31" s="27">
        <f>E31*100/717</f>
        <v>16.596931659693166</v>
      </c>
      <c r="L31" s="18">
        <f>F31*100/688</f>
        <v>18.023255813953487</v>
      </c>
      <c r="M31" s="18">
        <f>G31*100/656</f>
        <v>19.054878048780488</v>
      </c>
      <c r="N31" s="18">
        <f>H31*100/622</f>
        <v>22.025723472668812</v>
      </c>
      <c r="O31" s="18">
        <f>I31*100/588</f>
        <v>23.80952380952381</v>
      </c>
      <c r="P31" s="18">
        <f>J31*100/554</f>
        <v>24.548736462093864</v>
      </c>
    </row>
    <row r="32" spans="1:16" ht="9.75" customHeight="1">
      <c r="A32" s="34"/>
      <c r="B32" s="10" t="s">
        <v>5</v>
      </c>
      <c r="C32" s="12"/>
      <c r="D32" s="10"/>
      <c r="E32" s="16"/>
      <c r="F32" s="17"/>
      <c r="G32" s="17"/>
      <c r="H32" s="17"/>
      <c r="I32" s="17"/>
      <c r="J32" s="31"/>
      <c r="K32" s="27"/>
      <c r="L32" s="18"/>
      <c r="M32" s="18"/>
      <c r="N32" s="18"/>
      <c r="O32" s="18"/>
      <c r="P32" s="18"/>
    </row>
    <row r="33" spans="1:16" ht="9.75" customHeight="1">
      <c r="A33" s="10"/>
      <c r="B33" s="10"/>
      <c r="C33" s="12" t="s">
        <v>37</v>
      </c>
      <c r="D33" s="10"/>
      <c r="E33" s="16">
        <v>341</v>
      </c>
      <c r="F33" s="17">
        <v>327</v>
      </c>
      <c r="G33" s="17">
        <v>311</v>
      </c>
      <c r="H33" s="17">
        <v>295</v>
      </c>
      <c r="I33" s="17">
        <v>279</v>
      </c>
      <c r="J33" s="31">
        <v>262</v>
      </c>
      <c r="K33" s="27">
        <f>E33*100/717</f>
        <v>47.559274755927476</v>
      </c>
      <c r="L33" s="18">
        <f>F33*100/688</f>
        <v>47.52906976744186</v>
      </c>
      <c r="M33" s="18">
        <f>G33*100/656</f>
        <v>47.40853658536585</v>
      </c>
      <c r="N33" s="18">
        <f>H33*100/622</f>
        <v>47.42765273311897</v>
      </c>
      <c r="O33" s="18">
        <f>I33*100/588</f>
        <v>47.44897959183673</v>
      </c>
      <c r="P33" s="18">
        <f>J33*100/554</f>
        <v>47.292418772563174</v>
      </c>
    </row>
    <row r="34" spans="1:16" ht="9.75" customHeight="1">
      <c r="A34" s="10"/>
      <c r="B34" s="10"/>
      <c r="C34" s="36" t="s">
        <v>8</v>
      </c>
      <c r="D34" s="10"/>
      <c r="E34" s="16">
        <v>14</v>
      </c>
      <c r="F34" s="17">
        <v>12</v>
      </c>
      <c r="G34" s="17">
        <v>11</v>
      </c>
      <c r="H34" s="17">
        <v>10</v>
      </c>
      <c r="I34" s="17">
        <v>10</v>
      </c>
      <c r="J34" s="31">
        <v>9</v>
      </c>
      <c r="K34" s="27">
        <f aca="true" t="shared" si="10" ref="K34:K50">E34*100/717</f>
        <v>1.9525801952580195</v>
      </c>
      <c r="L34" s="18">
        <f aca="true" t="shared" si="11" ref="L34:L51">F34*100/688</f>
        <v>1.744186046511628</v>
      </c>
      <c r="M34" s="18">
        <f aca="true" t="shared" si="12" ref="M34:M51">G34*100/656</f>
        <v>1.6768292682926829</v>
      </c>
      <c r="N34" s="18">
        <f aca="true" t="shared" si="13" ref="N34:N51">H34*100/622</f>
        <v>1.607717041800643</v>
      </c>
      <c r="O34" s="18">
        <f aca="true" t="shared" si="14" ref="O34:O51">I34*100/588</f>
        <v>1.7006802721088434</v>
      </c>
      <c r="P34" s="18">
        <f aca="true" t="shared" si="15" ref="P34:P51">J34*100/554</f>
        <v>1.6245487364620939</v>
      </c>
    </row>
    <row r="35" spans="1:16" ht="9.75" customHeight="1">
      <c r="A35" s="10"/>
      <c r="B35" s="10"/>
      <c r="C35" s="36" t="s">
        <v>9</v>
      </c>
      <c r="D35" s="10"/>
      <c r="E35" s="16">
        <v>16</v>
      </c>
      <c r="F35" s="17">
        <v>14</v>
      </c>
      <c r="G35" s="17">
        <v>12</v>
      </c>
      <c r="H35" s="17">
        <v>11</v>
      </c>
      <c r="I35" s="17">
        <v>10</v>
      </c>
      <c r="J35" s="31">
        <v>10</v>
      </c>
      <c r="K35" s="27">
        <f t="shared" si="10"/>
        <v>2.2315202231520224</v>
      </c>
      <c r="L35" s="18">
        <f t="shared" si="11"/>
        <v>2.0348837209302326</v>
      </c>
      <c r="M35" s="18">
        <f t="shared" si="12"/>
        <v>1.829268292682927</v>
      </c>
      <c r="N35" s="18">
        <f t="shared" si="13"/>
        <v>1.7684887459807075</v>
      </c>
      <c r="O35" s="18">
        <f t="shared" si="14"/>
        <v>1.7006802721088434</v>
      </c>
      <c r="P35" s="18">
        <f t="shared" si="15"/>
        <v>1.8050541516245486</v>
      </c>
    </row>
    <row r="36" spans="1:16" ht="9.75" customHeight="1">
      <c r="A36" s="10"/>
      <c r="B36" s="10"/>
      <c r="C36" s="36" t="s">
        <v>10</v>
      </c>
      <c r="D36" s="10"/>
      <c r="E36" s="16">
        <v>17</v>
      </c>
      <c r="F36" s="17">
        <v>16</v>
      </c>
      <c r="G36" s="17">
        <v>14</v>
      </c>
      <c r="H36" s="17">
        <v>12</v>
      </c>
      <c r="I36" s="17">
        <v>11</v>
      </c>
      <c r="J36" s="31">
        <v>10</v>
      </c>
      <c r="K36" s="27">
        <f t="shared" si="10"/>
        <v>2.370990237099024</v>
      </c>
      <c r="L36" s="18">
        <f t="shared" si="11"/>
        <v>2.3255813953488373</v>
      </c>
      <c r="M36" s="18">
        <f t="shared" si="12"/>
        <v>2.1341463414634148</v>
      </c>
      <c r="N36" s="18">
        <f t="shared" si="13"/>
        <v>1.9292604501607717</v>
      </c>
      <c r="O36" s="18">
        <f t="shared" si="14"/>
        <v>1.870748299319728</v>
      </c>
      <c r="P36" s="18">
        <f t="shared" si="15"/>
        <v>1.8050541516245486</v>
      </c>
    </row>
    <row r="37" spans="1:16" ht="9.75" customHeight="1">
      <c r="A37" s="10"/>
      <c r="B37" s="10"/>
      <c r="C37" s="36" t="s">
        <v>11</v>
      </c>
      <c r="D37" s="10"/>
      <c r="E37" s="16">
        <v>17</v>
      </c>
      <c r="F37" s="17">
        <v>16</v>
      </c>
      <c r="G37" s="17">
        <v>15</v>
      </c>
      <c r="H37" s="17">
        <v>13</v>
      </c>
      <c r="I37" s="17">
        <v>11</v>
      </c>
      <c r="J37" s="31">
        <v>11</v>
      </c>
      <c r="K37" s="27">
        <f t="shared" si="10"/>
        <v>2.370990237099024</v>
      </c>
      <c r="L37" s="18">
        <f t="shared" si="11"/>
        <v>2.3255813953488373</v>
      </c>
      <c r="M37" s="18">
        <f t="shared" si="12"/>
        <v>2.2865853658536586</v>
      </c>
      <c r="N37" s="18">
        <f t="shared" si="13"/>
        <v>2.090032154340836</v>
      </c>
      <c r="O37" s="18">
        <f t="shared" si="14"/>
        <v>1.870748299319728</v>
      </c>
      <c r="P37" s="18">
        <f t="shared" si="15"/>
        <v>1.9855595667870036</v>
      </c>
    </row>
    <row r="38" spans="1:16" ht="9.75" customHeight="1">
      <c r="A38" s="10"/>
      <c r="B38" s="10"/>
      <c r="C38" s="36" t="s">
        <v>12</v>
      </c>
      <c r="D38" s="10"/>
      <c r="E38" s="16">
        <v>16</v>
      </c>
      <c r="F38" s="17">
        <v>14</v>
      </c>
      <c r="G38" s="17">
        <v>13</v>
      </c>
      <c r="H38" s="17">
        <v>12</v>
      </c>
      <c r="I38" s="17">
        <v>11</v>
      </c>
      <c r="J38" s="31">
        <v>10</v>
      </c>
      <c r="K38" s="27">
        <f t="shared" si="10"/>
        <v>2.2315202231520224</v>
      </c>
      <c r="L38" s="18">
        <f t="shared" si="11"/>
        <v>2.0348837209302326</v>
      </c>
      <c r="M38" s="18">
        <f t="shared" si="12"/>
        <v>1.9817073170731707</v>
      </c>
      <c r="N38" s="18">
        <f t="shared" si="13"/>
        <v>1.9292604501607717</v>
      </c>
      <c r="O38" s="18">
        <f t="shared" si="14"/>
        <v>1.870748299319728</v>
      </c>
      <c r="P38" s="18">
        <f t="shared" si="15"/>
        <v>1.8050541516245486</v>
      </c>
    </row>
    <row r="39" spans="1:16" ht="9.75" customHeight="1">
      <c r="A39" s="10"/>
      <c r="B39" s="10"/>
      <c r="C39" s="36" t="s">
        <v>13</v>
      </c>
      <c r="D39" s="10"/>
      <c r="E39" s="16">
        <v>18</v>
      </c>
      <c r="F39" s="17">
        <v>17</v>
      </c>
      <c r="G39" s="17">
        <v>15</v>
      </c>
      <c r="H39" s="17">
        <v>14</v>
      </c>
      <c r="I39" s="17">
        <v>13</v>
      </c>
      <c r="J39" s="31">
        <v>12</v>
      </c>
      <c r="K39" s="27">
        <f t="shared" si="10"/>
        <v>2.510460251046025</v>
      </c>
      <c r="L39" s="18">
        <f t="shared" si="11"/>
        <v>2.4709302325581395</v>
      </c>
      <c r="M39" s="18">
        <f t="shared" si="12"/>
        <v>2.2865853658536586</v>
      </c>
      <c r="N39" s="18">
        <f t="shared" si="13"/>
        <v>2.2508038585209005</v>
      </c>
      <c r="O39" s="18">
        <f t="shared" si="14"/>
        <v>2.2108843537414966</v>
      </c>
      <c r="P39" s="18">
        <f t="shared" si="15"/>
        <v>2.1660649819494586</v>
      </c>
    </row>
    <row r="40" spans="1:16" ht="9.75" customHeight="1">
      <c r="A40" s="10"/>
      <c r="B40" s="10"/>
      <c r="C40" s="36" t="s">
        <v>14</v>
      </c>
      <c r="D40" s="10"/>
      <c r="E40" s="16">
        <v>20</v>
      </c>
      <c r="F40" s="17">
        <v>18</v>
      </c>
      <c r="G40" s="17">
        <v>17</v>
      </c>
      <c r="H40" s="17">
        <v>16</v>
      </c>
      <c r="I40" s="17">
        <v>14</v>
      </c>
      <c r="J40" s="31">
        <v>13</v>
      </c>
      <c r="K40" s="27">
        <f t="shared" si="10"/>
        <v>2.789400278940028</v>
      </c>
      <c r="L40" s="18">
        <f t="shared" si="11"/>
        <v>2.616279069767442</v>
      </c>
      <c r="M40" s="18">
        <f t="shared" si="12"/>
        <v>2.591463414634146</v>
      </c>
      <c r="N40" s="18">
        <f t="shared" si="13"/>
        <v>2.572347266881029</v>
      </c>
      <c r="O40" s="18">
        <f t="shared" si="14"/>
        <v>2.380952380952381</v>
      </c>
      <c r="P40" s="18">
        <f t="shared" si="15"/>
        <v>2.3465703971119134</v>
      </c>
    </row>
    <row r="41" spans="1:16" ht="9.75" customHeight="1">
      <c r="A41" s="10"/>
      <c r="B41" s="10"/>
      <c r="C41" s="36" t="s">
        <v>15</v>
      </c>
      <c r="D41" s="10"/>
      <c r="E41" s="16">
        <v>22</v>
      </c>
      <c r="F41" s="17">
        <v>20</v>
      </c>
      <c r="G41" s="17">
        <v>18</v>
      </c>
      <c r="H41" s="17">
        <v>17</v>
      </c>
      <c r="I41" s="17">
        <v>16</v>
      </c>
      <c r="J41" s="31">
        <v>14</v>
      </c>
      <c r="K41" s="27">
        <f t="shared" si="10"/>
        <v>3.0683403068340307</v>
      </c>
      <c r="L41" s="18">
        <f t="shared" si="11"/>
        <v>2.9069767441860463</v>
      </c>
      <c r="M41" s="18">
        <f t="shared" si="12"/>
        <v>2.7439024390243905</v>
      </c>
      <c r="N41" s="18">
        <f t="shared" si="13"/>
        <v>2.733118971061093</v>
      </c>
      <c r="O41" s="18">
        <f t="shared" si="14"/>
        <v>2.7210884353741496</v>
      </c>
      <c r="P41" s="18">
        <f t="shared" si="15"/>
        <v>2.527075812274368</v>
      </c>
    </row>
    <row r="42" spans="1:16" ht="9.75" customHeight="1">
      <c r="A42" s="10"/>
      <c r="B42" s="10"/>
      <c r="C42" s="36" t="s">
        <v>16</v>
      </c>
      <c r="D42" s="10"/>
      <c r="E42" s="16">
        <v>19</v>
      </c>
      <c r="F42" s="17">
        <v>22</v>
      </c>
      <c r="G42" s="17">
        <v>20</v>
      </c>
      <c r="H42" s="17">
        <v>18</v>
      </c>
      <c r="I42" s="17">
        <v>17</v>
      </c>
      <c r="J42" s="31">
        <v>15</v>
      </c>
      <c r="K42" s="27">
        <f t="shared" si="10"/>
        <v>2.6499302649930265</v>
      </c>
      <c r="L42" s="18">
        <f t="shared" si="11"/>
        <v>3.197674418604651</v>
      </c>
      <c r="M42" s="18">
        <f t="shared" si="12"/>
        <v>3.048780487804878</v>
      </c>
      <c r="N42" s="18">
        <f t="shared" si="13"/>
        <v>2.8938906752411575</v>
      </c>
      <c r="O42" s="18">
        <f t="shared" si="14"/>
        <v>2.891156462585034</v>
      </c>
      <c r="P42" s="18">
        <f t="shared" si="15"/>
        <v>2.707581227436823</v>
      </c>
    </row>
    <row r="43" spans="1:16" ht="9.75" customHeight="1">
      <c r="A43" s="10"/>
      <c r="B43" s="10"/>
      <c r="C43" s="36" t="s">
        <v>17</v>
      </c>
      <c r="D43" s="10"/>
      <c r="E43" s="16">
        <v>20</v>
      </c>
      <c r="F43" s="17">
        <v>19</v>
      </c>
      <c r="G43" s="17">
        <v>22</v>
      </c>
      <c r="H43" s="17">
        <v>19</v>
      </c>
      <c r="I43" s="17">
        <v>17</v>
      </c>
      <c r="J43" s="31">
        <v>16</v>
      </c>
      <c r="K43" s="27">
        <f t="shared" si="10"/>
        <v>2.789400278940028</v>
      </c>
      <c r="L43" s="18">
        <f t="shared" si="11"/>
        <v>2.761627906976744</v>
      </c>
      <c r="M43" s="18">
        <f t="shared" si="12"/>
        <v>3.3536585365853657</v>
      </c>
      <c r="N43" s="18">
        <f t="shared" si="13"/>
        <v>3.054662379421222</v>
      </c>
      <c r="O43" s="18">
        <f t="shared" si="14"/>
        <v>2.891156462585034</v>
      </c>
      <c r="P43" s="18">
        <f t="shared" si="15"/>
        <v>2.888086642599278</v>
      </c>
    </row>
    <row r="44" spans="1:16" ht="9.75" customHeight="1">
      <c r="A44" s="10"/>
      <c r="B44" s="10"/>
      <c r="C44" s="36" t="s">
        <v>18</v>
      </c>
      <c r="D44" s="10"/>
      <c r="E44" s="16">
        <v>22</v>
      </c>
      <c r="F44" s="17">
        <v>19</v>
      </c>
      <c r="G44" s="17">
        <v>18</v>
      </c>
      <c r="H44" s="17">
        <v>21</v>
      </c>
      <c r="I44" s="17">
        <v>19</v>
      </c>
      <c r="J44" s="31">
        <v>17</v>
      </c>
      <c r="K44" s="27">
        <f t="shared" si="10"/>
        <v>3.0683403068340307</v>
      </c>
      <c r="L44" s="18">
        <f t="shared" si="11"/>
        <v>2.761627906976744</v>
      </c>
      <c r="M44" s="18">
        <f t="shared" si="12"/>
        <v>2.7439024390243905</v>
      </c>
      <c r="N44" s="18">
        <f t="shared" si="13"/>
        <v>3.3762057877813505</v>
      </c>
      <c r="O44" s="18">
        <f t="shared" si="14"/>
        <v>3.2312925170068025</v>
      </c>
      <c r="P44" s="18">
        <f t="shared" si="15"/>
        <v>3.068592057761733</v>
      </c>
    </row>
    <row r="45" spans="1:16" ht="9.75" customHeight="1">
      <c r="A45" s="10"/>
      <c r="B45" s="10"/>
      <c r="C45" s="36" t="s">
        <v>19</v>
      </c>
      <c r="D45" s="10"/>
      <c r="E45" s="16">
        <v>27</v>
      </c>
      <c r="F45" s="17">
        <v>22</v>
      </c>
      <c r="G45" s="17">
        <v>19</v>
      </c>
      <c r="H45" s="17">
        <v>18</v>
      </c>
      <c r="I45" s="17">
        <v>21</v>
      </c>
      <c r="J45" s="31">
        <v>19</v>
      </c>
      <c r="K45" s="27">
        <f t="shared" si="10"/>
        <v>3.7656903765690375</v>
      </c>
      <c r="L45" s="18">
        <f t="shared" si="11"/>
        <v>3.197674418604651</v>
      </c>
      <c r="M45" s="18">
        <f t="shared" si="12"/>
        <v>2.8963414634146343</v>
      </c>
      <c r="N45" s="18">
        <f t="shared" si="13"/>
        <v>2.8938906752411575</v>
      </c>
      <c r="O45" s="18">
        <f t="shared" si="14"/>
        <v>3.5714285714285716</v>
      </c>
      <c r="P45" s="18">
        <f t="shared" si="15"/>
        <v>3.4296028880866425</v>
      </c>
    </row>
    <row r="46" spans="1:16" ht="9.75" customHeight="1">
      <c r="A46" s="10"/>
      <c r="B46" s="10"/>
      <c r="C46" s="36" t="s">
        <v>20</v>
      </c>
      <c r="D46" s="10"/>
      <c r="E46" s="16">
        <v>30</v>
      </c>
      <c r="F46" s="17">
        <v>26</v>
      </c>
      <c r="G46" s="17">
        <v>21</v>
      </c>
      <c r="H46" s="17">
        <v>18</v>
      </c>
      <c r="I46" s="17">
        <v>18</v>
      </c>
      <c r="J46" s="31">
        <v>20</v>
      </c>
      <c r="K46" s="27">
        <f t="shared" si="10"/>
        <v>4.184100418410042</v>
      </c>
      <c r="L46" s="18">
        <f t="shared" si="11"/>
        <v>3.7790697674418605</v>
      </c>
      <c r="M46" s="18">
        <f t="shared" si="12"/>
        <v>3.201219512195122</v>
      </c>
      <c r="N46" s="18">
        <f t="shared" si="13"/>
        <v>2.8938906752411575</v>
      </c>
      <c r="O46" s="18">
        <f t="shared" si="14"/>
        <v>3.061224489795918</v>
      </c>
      <c r="P46" s="18">
        <f t="shared" si="15"/>
        <v>3.6101083032490973</v>
      </c>
    </row>
    <row r="47" spans="1:16" ht="9.75" customHeight="1">
      <c r="A47" s="10"/>
      <c r="B47" s="10"/>
      <c r="C47" s="36" t="s">
        <v>21</v>
      </c>
      <c r="D47" s="10"/>
      <c r="E47" s="16">
        <v>21</v>
      </c>
      <c r="F47" s="17">
        <v>29</v>
      </c>
      <c r="G47" s="17">
        <v>24</v>
      </c>
      <c r="H47" s="17">
        <v>20</v>
      </c>
      <c r="I47" s="17">
        <v>17</v>
      </c>
      <c r="J47" s="31">
        <v>17</v>
      </c>
      <c r="K47" s="27">
        <f t="shared" si="10"/>
        <v>2.928870292887029</v>
      </c>
      <c r="L47" s="18">
        <f t="shared" si="11"/>
        <v>4.215116279069767</v>
      </c>
      <c r="M47" s="18">
        <f t="shared" si="12"/>
        <v>3.658536585365854</v>
      </c>
      <c r="N47" s="18">
        <f t="shared" si="13"/>
        <v>3.215434083601286</v>
      </c>
      <c r="O47" s="18">
        <f t="shared" si="14"/>
        <v>2.891156462585034</v>
      </c>
      <c r="P47" s="18">
        <f t="shared" si="15"/>
        <v>3.068592057761733</v>
      </c>
    </row>
    <row r="48" spans="1:16" ht="9.75" customHeight="1">
      <c r="A48" s="10"/>
      <c r="B48" s="10"/>
      <c r="C48" s="36" t="s">
        <v>22</v>
      </c>
      <c r="D48" s="10"/>
      <c r="E48" s="16">
        <v>19</v>
      </c>
      <c r="F48" s="17">
        <v>19</v>
      </c>
      <c r="G48" s="17">
        <v>26</v>
      </c>
      <c r="H48" s="17">
        <v>23</v>
      </c>
      <c r="I48" s="17">
        <v>19</v>
      </c>
      <c r="J48" s="31">
        <v>16</v>
      </c>
      <c r="K48" s="27">
        <f t="shared" si="10"/>
        <v>2.6499302649930265</v>
      </c>
      <c r="L48" s="18">
        <f t="shared" si="11"/>
        <v>2.761627906976744</v>
      </c>
      <c r="M48" s="18">
        <f t="shared" si="12"/>
        <v>3.9634146341463414</v>
      </c>
      <c r="N48" s="18">
        <f t="shared" si="13"/>
        <v>3.697749196141479</v>
      </c>
      <c r="O48" s="18">
        <f t="shared" si="14"/>
        <v>3.2312925170068025</v>
      </c>
      <c r="P48" s="18">
        <f t="shared" si="15"/>
        <v>2.888086642599278</v>
      </c>
    </row>
    <row r="49" spans="1:16" ht="9.75" customHeight="1">
      <c r="A49" s="10"/>
      <c r="B49" s="10"/>
      <c r="C49" s="36" t="s">
        <v>23</v>
      </c>
      <c r="D49" s="10"/>
      <c r="E49" s="16">
        <v>19</v>
      </c>
      <c r="F49" s="17">
        <v>16</v>
      </c>
      <c r="G49" s="17">
        <v>17</v>
      </c>
      <c r="H49" s="17">
        <v>23</v>
      </c>
      <c r="I49" s="17">
        <v>20</v>
      </c>
      <c r="J49" s="31">
        <v>17</v>
      </c>
      <c r="K49" s="27">
        <f t="shared" si="10"/>
        <v>2.6499302649930265</v>
      </c>
      <c r="L49" s="18">
        <f t="shared" si="11"/>
        <v>2.3255813953488373</v>
      </c>
      <c r="M49" s="18">
        <f t="shared" si="12"/>
        <v>2.591463414634146</v>
      </c>
      <c r="N49" s="18">
        <f t="shared" si="13"/>
        <v>3.697749196141479</v>
      </c>
      <c r="O49" s="18">
        <f t="shared" si="14"/>
        <v>3.401360544217687</v>
      </c>
      <c r="P49" s="18">
        <f t="shared" si="15"/>
        <v>3.068592057761733</v>
      </c>
    </row>
    <row r="50" spans="1:16" ht="9.75" customHeight="1">
      <c r="A50" s="10"/>
      <c r="B50" s="10"/>
      <c r="C50" s="36" t="s">
        <v>24</v>
      </c>
      <c r="D50" s="10"/>
      <c r="E50" s="16">
        <v>14</v>
      </c>
      <c r="F50" s="17">
        <v>15</v>
      </c>
      <c r="G50" s="17">
        <v>13</v>
      </c>
      <c r="H50" s="17">
        <v>13</v>
      </c>
      <c r="I50" s="17">
        <v>19</v>
      </c>
      <c r="J50" s="31">
        <v>16</v>
      </c>
      <c r="K50" s="27">
        <f t="shared" si="10"/>
        <v>1.9525801952580195</v>
      </c>
      <c r="L50" s="18">
        <f t="shared" si="11"/>
        <v>2.1802325581395348</v>
      </c>
      <c r="M50" s="18">
        <f t="shared" si="12"/>
        <v>1.9817073170731707</v>
      </c>
      <c r="N50" s="18">
        <f t="shared" si="13"/>
        <v>2.090032154340836</v>
      </c>
      <c r="O50" s="18">
        <f t="shared" si="14"/>
        <v>3.2312925170068025</v>
      </c>
      <c r="P50" s="18">
        <f t="shared" si="15"/>
        <v>2.888086642599278</v>
      </c>
    </row>
    <row r="51" spans="1:16" ht="9.75" customHeight="1">
      <c r="A51" s="10"/>
      <c r="B51" s="34"/>
      <c r="C51" s="37" t="s">
        <v>25</v>
      </c>
      <c r="D51" s="34"/>
      <c r="E51" s="16">
        <v>10</v>
      </c>
      <c r="F51" s="17">
        <v>13</v>
      </c>
      <c r="G51" s="17">
        <v>16</v>
      </c>
      <c r="H51" s="17">
        <v>16</v>
      </c>
      <c r="I51" s="17">
        <v>16</v>
      </c>
      <c r="J51" s="31">
        <v>21</v>
      </c>
      <c r="K51" s="27">
        <f>E51*100/717</f>
        <v>1.394700139470014</v>
      </c>
      <c r="L51" s="18">
        <f t="shared" si="11"/>
        <v>1.8895348837209303</v>
      </c>
      <c r="M51" s="18">
        <f t="shared" si="12"/>
        <v>2.4390243902439024</v>
      </c>
      <c r="N51" s="18">
        <f t="shared" si="13"/>
        <v>2.572347266881029</v>
      </c>
      <c r="O51" s="18">
        <f t="shared" si="14"/>
        <v>2.7210884353741496</v>
      </c>
      <c r="P51" s="18">
        <f t="shared" si="15"/>
        <v>3.7906137184115525</v>
      </c>
    </row>
    <row r="52" spans="1:16" ht="9.75" customHeight="1">
      <c r="A52" s="10"/>
      <c r="B52" s="10" t="s">
        <v>6</v>
      </c>
      <c r="C52" s="12"/>
      <c r="D52" s="10"/>
      <c r="E52" s="16"/>
      <c r="F52" s="17"/>
      <c r="G52" s="17"/>
      <c r="H52" s="17"/>
      <c r="I52" s="17"/>
      <c r="J52" s="31"/>
      <c r="K52" s="27"/>
      <c r="L52" s="18"/>
      <c r="M52" s="18"/>
      <c r="N52" s="18"/>
      <c r="O52" s="18"/>
      <c r="P52" s="18"/>
    </row>
    <row r="53" spans="1:16" ht="9.75" customHeight="1">
      <c r="A53" s="10"/>
      <c r="B53" s="10"/>
      <c r="C53" s="12" t="s">
        <v>37</v>
      </c>
      <c r="D53" s="10"/>
      <c r="E53" s="16">
        <v>376</v>
      </c>
      <c r="F53" s="17">
        <v>362</v>
      </c>
      <c r="G53" s="17">
        <v>345</v>
      </c>
      <c r="H53" s="17">
        <v>327</v>
      </c>
      <c r="I53" s="17">
        <v>309</v>
      </c>
      <c r="J53" s="31">
        <v>292</v>
      </c>
      <c r="K53" s="27">
        <f>E53*100/717</f>
        <v>52.440725244072524</v>
      </c>
      <c r="L53" s="18">
        <v>52.5</v>
      </c>
      <c r="M53" s="18">
        <f>G53*100/656</f>
        <v>52.59146341463415</v>
      </c>
      <c r="N53" s="18">
        <f>H53*100/622</f>
        <v>52.57234726688103</v>
      </c>
      <c r="O53" s="18">
        <f>I53*100/588</f>
        <v>52.55102040816327</v>
      </c>
      <c r="P53" s="18">
        <f>J53*100/554</f>
        <v>52.707581227436826</v>
      </c>
    </row>
    <row r="54" spans="1:16" ht="9.75" customHeight="1">
      <c r="A54" s="10"/>
      <c r="B54" s="10"/>
      <c r="C54" s="36" t="s">
        <v>8</v>
      </c>
      <c r="D54" s="10"/>
      <c r="E54" s="16">
        <v>13</v>
      </c>
      <c r="F54" s="17">
        <v>12</v>
      </c>
      <c r="G54" s="17">
        <v>11</v>
      </c>
      <c r="H54" s="17">
        <v>10</v>
      </c>
      <c r="I54" s="17">
        <v>9</v>
      </c>
      <c r="J54" s="31">
        <v>8</v>
      </c>
      <c r="K54" s="27">
        <f aca="true" t="shared" si="16" ref="K54:K70">E54*100/717</f>
        <v>1.8131101813110182</v>
      </c>
      <c r="L54" s="18">
        <f aca="true" t="shared" si="17" ref="L54:L70">F54*100/688</f>
        <v>1.744186046511628</v>
      </c>
      <c r="M54" s="18">
        <f aca="true" t="shared" si="18" ref="M54:M70">G54*100/656</f>
        <v>1.6768292682926829</v>
      </c>
      <c r="N54" s="18">
        <f aca="true" t="shared" si="19" ref="N54:N70">H54*100/622</f>
        <v>1.607717041800643</v>
      </c>
      <c r="O54" s="18">
        <f aca="true" t="shared" si="20" ref="O54:O70">I54*100/588</f>
        <v>1.530612244897959</v>
      </c>
      <c r="P54" s="18">
        <f aca="true" t="shared" si="21" ref="P54:P70">J54*100/554</f>
        <v>1.444043321299639</v>
      </c>
    </row>
    <row r="55" spans="1:16" ht="9.75" customHeight="1">
      <c r="A55" s="10"/>
      <c r="B55" s="10"/>
      <c r="C55" s="36" t="s">
        <v>9</v>
      </c>
      <c r="D55" s="10"/>
      <c r="E55" s="16">
        <v>15</v>
      </c>
      <c r="F55" s="17">
        <v>13</v>
      </c>
      <c r="G55" s="17">
        <v>12</v>
      </c>
      <c r="H55" s="17">
        <v>11</v>
      </c>
      <c r="I55" s="17">
        <v>10</v>
      </c>
      <c r="J55" s="31">
        <v>9</v>
      </c>
      <c r="K55" s="27">
        <f t="shared" si="16"/>
        <v>2.092050209205021</v>
      </c>
      <c r="L55" s="18">
        <f t="shared" si="17"/>
        <v>1.8895348837209303</v>
      </c>
      <c r="M55" s="18">
        <f t="shared" si="18"/>
        <v>1.829268292682927</v>
      </c>
      <c r="N55" s="18">
        <f t="shared" si="19"/>
        <v>1.7684887459807075</v>
      </c>
      <c r="O55" s="18">
        <f t="shared" si="20"/>
        <v>1.7006802721088434</v>
      </c>
      <c r="P55" s="18">
        <f t="shared" si="21"/>
        <v>1.6245487364620939</v>
      </c>
    </row>
    <row r="56" spans="1:16" ht="9.75" customHeight="1">
      <c r="A56" s="10"/>
      <c r="B56" s="10"/>
      <c r="C56" s="36" t="s">
        <v>10</v>
      </c>
      <c r="D56" s="10"/>
      <c r="E56" s="16">
        <v>16</v>
      </c>
      <c r="F56" s="17">
        <v>15</v>
      </c>
      <c r="G56" s="17">
        <v>13</v>
      </c>
      <c r="H56" s="17">
        <v>12</v>
      </c>
      <c r="I56" s="17">
        <v>11</v>
      </c>
      <c r="J56" s="31">
        <v>10</v>
      </c>
      <c r="K56" s="27">
        <f t="shared" si="16"/>
        <v>2.2315202231520224</v>
      </c>
      <c r="L56" s="18">
        <f t="shared" si="17"/>
        <v>2.1802325581395348</v>
      </c>
      <c r="M56" s="18">
        <f t="shared" si="18"/>
        <v>1.9817073170731707</v>
      </c>
      <c r="N56" s="18">
        <f t="shared" si="19"/>
        <v>1.9292604501607717</v>
      </c>
      <c r="O56" s="18">
        <f t="shared" si="20"/>
        <v>1.870748299319728</v>
      </c>
      <c r="P56" s="18">
        <f t="shared" si="21"/>
        <v>1.8050541516245486</v>
      </c>
    </row>
    <row r="57" spans="1:16" ht="9.75" customHeight="1">
      <c r="A57" s="10"/>
      <c r="B57" s="10"/>
      <c r="C57" s="36" t="s">
        <v>11</v>
      </c>
      <c r="D57" s="10"/>
      <c r="E57" s="16">
        <v>16</v>
      </c>
      <c r="F57" s="17">
        <v>15</v>
      </c>
      <c r="G57" s="17">
        <v>14</v>
      </c>
      <c r="H57" s="17">
        <v>12</v>
      </c>
      <c r="I57" s="17">
        <v>11</v>
      </c>
      <c r="J57" s="31">
        <v>10</v>
      </c>
      <c r="K57" s="27">
        <f>E57*100/717</f>
        <v>2.2315202231520224</v>
      </c>
      <c r="L57" s="18">
        <f t="shared" si="17"/>
        <v>2.1802325581395348</v>
      </c>
      <c r="M57" s="18">
        <f t="shared" si="18"/>
        <v>2.1341463414634148</v>
      </c>
      <c r="N57" s="18">
        <f t="shared" si="19"/>
        <v>1.9292604501607717</v>
      </c>
      <c r="O57" s="18">
        <f t="shared" si="20"/>
        <v>1.870748299319728</v>
      </c>
      <c r="P57" s="18">
        <f t="shared" si="21"/>
        <v>1.8050541516245486</v>
      </c>
    </row>
    <row r="58" spans="1:16" ht="9.75" customHeight="1">
      <c r="A58" s="10"/>
      <c r="B58" s="10"/>
      <c r="C58" s="36" t="s">
        <v>12</v>
      </c>
      <c r="D58" s="10"/>
      <c r="E58" s="16">
        <v>15</v>
      </c>
      <c r="F58" s="17">
        <v>14</v>
      </c>
      <c r="G58" s="17">
        <v>13</v>
      </c>
      <c r="H58" s="17">
        <v>12</v>
      </c>
      <c r="I58" s="17">
        <v>10</v>
      </c>
      <c r="J58" s="31">
        <v>9</v>
      </c>
      <c r="K58" s="27">
        <f t="shared" si="16"/>
        <v>2.092050209205021</v>
      </c>
      <c r="L58" s="18">
        <f t="shared" si="17"/>
        <v>2.0348837209302326</v>
      </c>
      <c r="M58" s="18">
        <f t="shared" si="18"/>
        <v>1.9817073170731707</v>
      </c>
      <c r="N58" s="18">
        <f t="shared" si="19"/>
        <v>1.9292604501607717</v>
      </c>
      <c r="O58" s="18">
        <f t="shared" si="20"/>
        <v>1.7006802721088434</v>
      </c>
      <c r="P58" s="18">
        <f t="shared" si="21"/>
        <v>1.6245487364620939</v>
      </c>
    </row>
    <row r="59" spans="1:16" ht="9.75" customHeight="1">
      <c r="A59" s="10"/>
      <c r="B59" s="10"/>
      <c r="C59" s="36" t="s">
        <v>13</v>
      </c>
      <c r="D59" s="10"/>
      <c r="E59" s="16">
        <v>17</v>
      </c>
      <c r="F59" s="17">
        <v>16</v>
      </c>
      <c r="G59" s="17">
        <v>15</v>
      </c>
      <c r="H59" s="17">
        <v>14</v>
      </c>
      <c r="I59" s="17">
        <v>13</v>
      </c>
      <c r="J59" s="31">
        <v>11</v>
      </c>
      <c r="K59" s="27">
        <f t="shared" si="16"/>
        <v>2.370990237099024</v>
      </c>
      <c r="L59" s="18">
        <f t="shared" si="17"/>
        <v>2.3255813953488373</v>
      </c>
      <c r="M59" s="18">
        <f t="shared" si="18"/>
        <v>2.2865853658536586</v>
      </c>
      <c r="N59" s="18">
        <f t="shared" si="19"/>
        <v>2.2508038585209005</v>
      </c>
      <c r="O59" s="18">
        <f t="shared" si="20"/>
        <v>2.2108843537414966</v>
      </c>
      <c r="P59" s="18">
        <f t="shared" si="21"/>
        <v>1.9855595667870036</v>
      </c>
    </row>
    <row r="60" spans="1:16" ht="9.75" customHeight="1">
      <c r="A60" s="10"/>
      <c r="B60" s="10"/>
      <c r="C60" s="36" t="s">
        <v>14</v>
      </c>
      <c r="D60" s="10"/>
      <c r="E60" s="16">
        <v>19</v>
      </c>
      <c r="F60" s="17">
        <v>17</v>
      </c>
      <c r="G60" s="17">
        <v>16</v>
      </c>
      <c r="H60" s="17">
        <v>15</v>
      </c>
      <c r="I60" s="17">
        <v>14</v>
      </c>
      <c r="J60" s="31">
        <v>13</v>
      </c>
      <c r="K60" s="27">
        <f t="shared" si="16"/>
        <v>2.6499302649930265</v>
      </c>
      <c r="L60" s="18">
        <f t="shared" si="17"/>
        <v>2.4709302325581395</v>
      </c>
      <c r="M60" s="18">
        <f t="shared" si="18"/>
        <v>2.4390243902439024</v>
      </c>
      <c r="N60" s="18">
        <f t="shared" si="19"/>
        <v>2.4115755627009645</v>
      </c>
      <c r="O60" s="18">
        <f t="shared" si="20"/>
        <v>2.380952380952381</v>
      </c>
      <c r="P60" s="18">
        <f t="shared" si="21"/>
        <v>2.3465703971119134</v>
      </c>
    </row>
    <row r="61" spans="1:16" ht="9.75" customHeight="1">
      <c r="A61" s="10"/>
      <c r="B61" s="10"/>
      <c r="C61" s="36" t="s">
        <v>15</v>
      </c>
      <c r="D61" s="10"/>
      <c r="E61" s="16">
        <v>22</v>
      </c>
      <c r="F61" s="17">
        <v>19</v>
      </c>
      <c r="G61" s="17">
        <v>17</v>
      </c>
      <c r="H61" s="17">
        <v>16</v>
      </c>
      <c r="I61" s="17">
        <v>15</v>
      </c>
      <c r="J61" s="31">
        <v>14</v>
      </c>
      <c r="K61" s="27">
        <f t="shared" si="16"/>
        <v>3.0683403068340307</v>
      </c>
      <c r="L61" s="18">
        <f t="shared" si="17"/>
        <v>2.761627906976744</v>
      </c>
      <c r="M61" s="18">
        <f t="shared" si="18"/>
        <v>2.591463414634146</v>
      </c>
      <c r="N61" s="18">
        <f t="shared" si="19"/>
        <v>2.572347266881029</v>
      </c>
      <c r="O61" s="18">
        <f t="shared" si="20"/>
        <v>2.5510204081632653</v>
      </c>
      <c r="P61" s="18">
        <f t="shared" si="21"/>
        <v>2.527075812274368</v>
      </c>
    </row>
    <row r="62" spans="1:16" ht="9.75" customHeight="1">
      <c r="A62" s="10"/>
      <c r="B62" s="10"/>
      <c r="C62" s="36" t="s">
        <v>16</v>
      </c>
      <c r="D62" s="10"/>
      <c r="E62" s="16">
        <v>19</v>
      </c>
      <c r="F62" s="17">
        <v>22</v>
      </c>
      <c r="G62" s="17">
        <v>19</v>
      </c>
      <c r="H62" s="17">
        <v>17</v>
      </c>
      <c r="I62" s="17">
        <v>16</v>
      </c>
      <c r="J62" s="31">
        <v>15</v>
      </c>
      <c r="K62" s="27">
        <f t="shared" si="16"/>
        <v>2.6499302649930265</v>
      </c>
      <c r="L62" s="18">
        <f t="shared" si="17"/>
        <v>3.197674418604651</v>
      </c>
      <c r="M62" s="18">
        <f t="shared" si="18"/>
        <v>2.8963414634146343</v>
      </c>
      <c r="N62" s="18">
        <f t="shared" si="19"/>
        <v>2.733118971061093</v>
      </c>
      <c r="O62" s="18">
        <f t="shared" si="20"/>
        <v>2.7210884353741496</v>
      </c>
      <c r="P62" s="18">
        <f t="shared" si="21"/>
        <v>2.707581227436823</v>
      </c>
    </row>
    <row r="63" spans="1:16" ht="9.75" customHeight="1">
      <c r="A63" s="10"/>
      <c r="B63" s="10"/>
      <c r="C63" s="36" t="s">
        <v>17</v>
      </c>
      <c r="D63" s="10"/>
      <c r="E63" s="16">
        <v>20</v>
      </c>
      <c r="F63" s="17">
        <v>19</v>
      </c>
      <c r="G63" s="17">
        <v>22</v>
      </c>
      <c r="H63" s="17">
        <v>19</v>
      </c>
      <c r="I63" s="17">
        <v>17</v>
      </c>
      <c r="J63" s="31">
        <v>16</v>
      </c>
      <c r="K63" s="27">
        <f t="shared" si="16"/>
        <v>2.789400278940028</v>
      </c>
      <c r="L63" s="18">
        <f t="shared" si="17"/>
        <v>2.761627906976744</v>
      </c>
      <c r="M63" s="18">
        <f t="shared" si="18"/>
        <v>3.3536585365853657</v>
      </c>
      <c r="N63" s="18">
        <f t="shared" si="19"/>
        <v>3.054662379421222</v>
      </c>
      <c r="O63" s="18">
        <f t="shared" si="20"/>
        <v>2.891156462585034</v>
      </c>
      <c r="P63" s="18">
        <f t="shared" si="21"/>
        <v>2.888086642599278</v>
      </c>
    </row>
    <row r="64" spans="1:16" ht="9.75" customHeight="1">
      <c r="A64" s="10"/>
      <c r="B64" s="10"/>
      <c r="C64" s="36" t="s">
        <v>18</v>
      </c>
      <c r="D64" s="10"/>
      <c r="E64" s="16">
        <v>22</v>
      </c>
      <c r="F64" s="17">
        <v>20</v>
      </c>
      <c r="G64" s="17">
        <v>19</v>
      </c>
      <c r="H64" s="17">
        <v>21</v>
      </c>
      <c r="I64" s="17">
        <v>19</v>
      </c>
      <c r="J64" s="31">
        <v>17</v>
      </c>
      <c r="K64" s="27">
        <f t="shared" si="16"/>
        <v>3.0683403068340307</v>
      </c>
      <c r="L64" s="18">
        <f t="shared" si="17"/>
        <v>2.9069767441860463</v>
      </c>
      <c r="M64" s="18">
        <f t="shared" si="18"/>
        <v>2.8963414634146343</v>
      </c>
      <c r="N64" s="18">
        <f t="shared" si="19"/>
        <v>3.3762057877813505</v>
      </c>
      <c r="O64" s="18">
        <f t="shared" si="20"/>
        <v>3.2312925170068025</v>
      </c>
      <c r="P64" s="18">
        <f t="shared" si="21"/>
        <v>3.068592057761733</v>
      </c>
    </row>
    <row r="65" spans="1:16" ht="9.75" customHeight="1">
      <c r="A65" s="10"/>
      <c r="B65" s="10"/>
      <c r="C65" s="36" t="s">
        <v>19</v>
      </c>
      <c r="D65" s="10"/>
      <c r="E65" s="16">
        <v>26</v>
      </c>
      <c r="F65" s="17">
        <v>22</v>
      </c>
      <c r="G65" s="17">
        <v>20</v>
      </c>
      <c r="H65" s="17">
        <v>19</v>
      </c>
      <c r="I65" s="17">
        <v>21</v>
      </c>
      <c r="J65" s="31">
        <v>19</v>
      </c>
      <c r="K65" s="27">
        <f t="shared" si="16"/>
        <v>3.6262203626220364</v>
      </c>
      <c r="L65" s="18">
        <f t="shared" si="17"/>
        <v>3.197674418604651</v>
      </c>
      <c r="M65" s="18">
        <f t="shared" si="18"/>
        <v>3.048780487804878</v>
      </c>
      <c r="N65" s="18">
        <f t="shared" si="19"/>
        <v>3.054662379421222</v>
      </c>
      <c r="O65" s="18">
        <f t="shared" si="20"/>
        <v>3.5714285714285716</v>
      </c>
      <c r="P65" s="18">
        <f t="shared" si="21"/>
        <v>3.4296028880866425</v>
      </c>
    </row>
    <row r="66" spans="1:16" ht="9.75" customHeight="1">
      <c r="A66" s="10"/>
      <c r="B66" s="10"/>
      <c r="C66" s="36" t="s">
        <v>20</v>
      </c>
      <c r="D66" s="10"/>
      <c r="E66" s="16">
        <v>30</v>
      </c>
      <c r="F66" s="17">
        <v>26</v>
      </c>
      <c r="G66" s="17">
        <v>22</v>
      </c>
      <c r="H66" s="17">
        <v>20</v>
      </c>
      <c r="I66" s="17">
        <v>19</v>
      </c>
      <c r="J66" s="31">
        <v>21</v>
      </c>
      <c r="K66" s="27">
        <f t="shared" si="16"/>
        <v>4.184100418410042</v>
      </c>
      <c r="L66" s="18">
        <f t="shared" si="17"/>
        <v>3.7790697674418605</v>
      </c>
      <c r="M66" s="18">
        <f t="shared" si="18"/>
        <v>3.3536585365853657</v>
      </c>
      <c r="N66" s="18">
        <f t="shared" si="19"/>
        <v>3.215434083601286</v>
      </c>
      <c r="O66" s="18">
        <f t="shared" si="20"/>
        <v>3.2312925170068025</v>
      </c>
      <c r="P66" s="18">
        <f t="shared" si="21"/>
        <v>3.7906137184115525</v>
      </c>
    </row>
    <row r="67" spans="1:16" ht="9.75" customHeight="1">
      <c r="A67" s="10"/>
      <c r="B67" s="10"/>
      <c r="C67" s="36" t="s">
        <v>21</v>
      </c>
      <c r="D67" s="10"/>
      <c r="E67" s="16">
        <v>24</v>
      </c>
      <c r="F67" s="17">
        <v>29</v>
      </c>
      <c r="G67" s="17">
        <v>25</v>
      </c>
      <c r="H67" s="17">
        <v>22</v>
      </c>
      <c r="I67" s="17">
        <v>20</v>
      </c>
      <c r="J67" s="31">
        <v>18</v>
      </c>
      <c r="K67" s="27">
        <f t="shared" si="16"/>
        <v>3.3472803347280333</v>
      </c>
      <c r="L67" s="18">
        <f t="shared" si="17"/>
        <v>4.215116279069767</v>
      </c>
      <c r="M67" s="18">
        <f t="shared" si="18"/>
        <v>3.8109756097560976</v>
      </c>
      <c r="N67" s="18">
        <f t="shared" si="19"/>
        <v>3.536977491961415</v>
      </c>
      <c r="O67" s="18">
        <f t="shared" si="20"/>
        <v>3.401360544217687</v>
      </c>
      <c r="P67" s="18">
        <f t="shared" si="21"/>
        <v>3.2490974729241877</v>
      </c>
    </row>
    <row r="68" spans="1:16" ht="9.75" customHeight="1">
      <c r="A68" s="10"/>
      <c r="B68" s="10"/>
      <c r="C68" s="36" t="s">
        <v>22</v>
      </c>
      <c r="D68" s="10"/>
      <c r="E68" s="16">
        <v>24</v>
      </c>
      <c r="F68" s="17">
        <v>23</v>
      </c>
      <c r="G68" s="17">
        <v>28</v>
      </c>
      <c r="H68" s="17">
        <v>24</v>
      </c>
      <c r="I68" s="17">
        <v>21</v>
      </c>
      <c r="J68" s="31">
        <v>19</v>
      </c>
      <c r="K68" s="27">
        <f t="shared" si="16"/>
        <v>3.3472803347280333</v>
      </c>
      <c r="L68" s="18">
        <f t="shared" si="17"/>
        <v>3.3430232558139537</v>
      </c>
      <c r="M68" s="18">
        <f t="shared" si="18"/>
        <v>4.2682926829268295</v>
      </c>
      <c r="N68" s="18">
        <f t="shared" si="19"/>
        <v>3.8585209003215435</v>
      </c>
      <c r="O68" s="18">
        <f t="shared" si="20"/>
        <v>3.5714285714285716</v>
      </c>
      <c r="P68" s="18">
        <f t="shared" si="21"/>
        <v>3.4296028880866425</v>
      </c>
    </row>
    <row r="69" spans="1:16" ht="9.75" customHeight="1">
      <c r="A69" s="10"/>
      <c r="B69" s="10"/>
      <c r="C69" s="36" t="s">
        <v>23</v>
      </c>
      <c r="D69" s="10"/>
      <c r="E69" s="16">
        <v>26</v>
      </c>
      <c r="F69" s="17">
        <v>23</v>
      </c>
      <c r="G69" s="17">
        <v>22</v>
      </c>
      <c r="H69" s="17">
        <v>27</v>
      </c>
      <c r="I69" s="17">
        <v>23</v>
      </c>
      <c r="J69" s="31">
        <v>20</v>
      </c>
      <c r="K69" s="27">
        <f t="shared" si="16"/>
        <v>3.6262203626220364</v>
      </c>
      <c r="L69" s="18">
        <f t="shared" si="17"/>
        <v>3.3430232558139537</v>
      </c>
      <c r="M69" s="18">
        <f t="shared" si="18"/>
        <v>3.3536585365853657</v>
      </c>
      <c r="N69" s="18">
        <f t="shared" si="19"/>
        <v>4.340836012861736</v>
      </c>
      <c r="O69" s="18">
        <f t="shared" si="20"/>
        <v>3.9115646258503403</v>
      </c>
      <c r="P69" s="18">
        <f t="shared" si="21"/>
        <v>3.6101083032490973</v>
      </c>
    </row>
    <row r="70" spans="1:16" ht="9.75" customHeight="1">
      <c r="A70" s="10"/>
      <c r="B70" s="10"/>
      <c r="C70" s="36" t="s">
        <v>24</v>
      </c>
      <c r="D70" s="10"/>
      <c r="E70" s="16">
        <v>23</v>
      </c>
      <c r="F70" s="17">
        <v>23</v>
      </c>
      <c r="G70" s="17">
        <v>20</v>
      </c>
      <c r="H70" s="17">
        <v>20</v>
      </c>
      <c r="I70" s="17">
        <v>24</v>
      </c>
      <c r="J70" s="31">
        <v>21</v>
      </c>
      <c r="K70" s="27">
        <f t="shared" si="16"/>
        <v>3.2078103207810322</v>
      </c>
      <c r="L70" s="18">
        <f t="shared" si="17"/>
        <v>3.3430232558139537</v>
      </c>
      <c r="M70" s="18">
        <f t="shared" si="18"/>
        <v>3.048780487804878</v>
      </c>
      <c r="N70" s="18">
        <f t="shared" si="19"/>
        <v>3.215434083601286</v>
      </c>
      <c r="O70" s="18">
        <f t="shared" si="20"/>
        <v>4.081632653061225</v>
      </c>
      <c r="P70" s="18">
        <f t="shared" si="21"/>
        <v>3.7906137184115525</v>
      </c>
    </row>
    <row r="71" spans="1:16" ht="9.75" customHeight="1">
      <c r="A71" s="10"/>
      <c r="B71" s="10"/>
      <c r="C71" s="36" t="s">
        <v>25</v>
      </c>
      <c r="D71" s="10"/>
      <c r="E71" s="16">
        <v>27</v>
      </c>
      <c r="F71" s="17">
        <v>34</v>
      </c>
      <c r="G71" s="17">
        <v>37</v>
      </c>
      <c r="H71" s="17">
        <v>38</v>
      </c>
      <c r="I71" s="17">
        <v>37</v>
      </c>
      <c r="J71" s="31">
        <v>41</v>
      </c>
      <c r="K71" s="27">
        <v>3.7656903765690375</v>
      </c>
      <c r="L71" s="18">
        <v>4.941860465116279</v>
      </c>
      <c r="M71" s="18">
        <v>5.640243902439025</v>
      </c>
      <c r="N71" s="18">
        <v>6.109324758842444</v>
      </c>
      <c r="O71" s="18">
        <v>6.292517006802721</v>
      </c>
      <c r="P71" s="18">
        <v>7.40072202166065</v>
      </c>
    </row>
    <row r="72" spans="1:16" ht="3" customHeight="1" thickBot="1">
      <c r="A72" s="10"/>
      <c r="B72" s="10"/>
      <c r="C72" s="12"/>
      <c r="D72" s="10"/>
      <c r="E72" s="16"/>
      <c r="F72" s="17"/>
      <c r="G72" s="17"/>
      <c r="H72" s="17"/>
      <c r="I72" s="17"/>
      <c r="J72" s="33"/>
      <c r="K72" s="27"/>
      <c r="L72" s="18"/>
      <c r="M72" s="18"/>
      <c r="N72" s="18"/>
      <c r="O72" s="18"/>
      <c r="P72" s="18"/>
    </row>
    <row r="73" spans="1:16" ht="9.75" customHeight="1">
      <c r="A73" s="10"/>
      <c r="B73" s="11" t="s">
        <v>7</v>
      </c>
      <c r="C73" s="22"/>
      <c r="D73" s="1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4" ht="9.75" customHeight="1">
      <c r="A74" s="10"/>
      <c r="B74" s="10" t="s">
        <v>46</v>
      </c>
      <c r="C74" s="12"/>
      <c r="D74" s="10"/>
    </row>
  </sheetData>
  <sheetProtection/>
  <mergeCells count="3">
    <mergeCell ref="B4:D6"/>
    <mergeCell ref="E4:J4"/>
    <mergeCell ref="K4:P4"/>
  </mergeCells>
  <printOptions horizontalCentered="1"/>
  <pageMargins left="0.5118110236220472" right="0.3937007874015748" top="0.708661417322834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