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9420" windowHeight="8055" activeTab="0"/>
  </bookViews>
  <sheets>
    <sheet name="A" sheetId="1" r:id="rId1"/>
  </sheets>
  <definedNames>
    <definedName name="\A">'A'!#REF!</definedName>
    <definedName name="_xlnm.Print_Area" localSheetId="0">'A'!$A$1:$I$39</definedName>
    <definedName name="_xlnm.Print_Area">'A'!$B$1:$H$39</definedName>
    <definedName name="_xlnm.Print_Titles" localSheetId="0">'A'!$2:$4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<sst xmlns="http://schemas.openxmlformats.org/spreadsheetml/2006/main" count="45" uniqueCount="45">
  <si>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</si>
  <si>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</si>
  <si>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</si>
  <si>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</si>
  <si>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</si>
  <si>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</si>
  <si>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</si>
  <si>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</si>
  <si>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</si>
  <si>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</si>
  <si>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</si>
  <si>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</si>
  <si>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</si>
  <si>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</si>
  <si>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川本町</t>
  </si>
  <si>
    <t>海士町</t>
  </si>
  <si>
    <t>西ノ島町</t>
  </si>
  <si>
    <t>知夫村</t>
  </si>
  <si>
    <t>　人口　</t>
  </si>
  <si>
    <t>総数</t>
  </si>
  <si>
    <t>男</t>
  </si>
  <si>
    <t>女</t>
  </si>
  <si>
    <t>性　比</t>
  </si>
  <si>
    <t>(対女100)</t>
  </si>
  <si>
    <t>島根県</t>
  </si>
  <si>
    <t>保健所</t>
  </si>
  <si>
    <t>市町村</t>
  </si>
  <si>
    <t>雲南市</t>
  </si>
  <si>
    <t>仁多郡</t>
  </si>
  <si>
    <t>飯石郡</t>
  </si>
  <si>
    <t>邑智郡</t>
  </si>
  <si>
    <t>美郷町</t>
  </si>
  <si>
    <t>邑南町</t>
  </si>
  <si>
    <t>隠岐郡</t>
  </si>
  <si>
    <t>奥出雲町</t>
  </si>
  <si>
    <t>飯南町</t>
  </si>
  <si>
    <t>隠岐の島町</t>
  </si>
  <si>
    <t>鹿足郡</t>
  </si>
  <si>
    <t>津和野町</t>
  </si>
  <si>
    <t>吉賀町</t>
  </si>
  <si>
    <t>注</t>
  </si>
  <si>
    <t>(1)資料：「島根の人口移動と推計人口」県統計調査課</t>
  </si>
  <si>
    <t>第2表　</t>
  </si>
  <si>
    <t>市町村別・性別人口</t>
  </si>
  <si>
    <r>
      <t>（H</t>
    </r>
    <r>
      <rPr>
        <sz val="13"/>
        <rFont val="ＭＳ 明朝"/>
        <family val="1"/>
      </rPr>
      <t>24</t>
    </r>
    <r>
      <rPr>
        <sz val="13"/>
        <rFont val="ＭＳ 明朝"/>
        <family val="1"/>
      </rPr>
      <t>.10.1）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</si>
</sst>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0"/>
    <numFmt numFmtId="179" formatCode="0.0000"/>
    <numFmt numFmtId="180" formatCode="#,##0;&quot;▲ &quot;#,##0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5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top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>
      <alignment horizontal="left"/>
    </xf>
    <xf numFmtId="0" fontId="25" fillId="0" borderId="0" xfId="0" applyNumberFormat="1" applyFont="1" applyFill="1" applyAlignment="1">
      <alignment horizontal="left"/>
    </xf>
    <xf numFmtId="0" fontId="25" fillId="0" borderId="0" xfId="0" applyNumberFormat="1" applyFont="1" applyFill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87" zoomScaleNormal="87" zoomScaleSheetLayoutView="8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1" sqref="H1"/>
    </sheetView>
  </sheetViews>
  <sheetFormatPr defaultColWidth="8.88671875" defaultRowHeight="15"/>
  <cols>
    <col min="1" max="1" width="1.1171875" style="15" customWidth="1"/>
    <col min="2" max="3" width="2.5546875" style="14" customWidth="1"/>
    <col min="4" max="4" width="11.88671875" style="14" customWidth="1"/>
    <col min="5" max="7" width="10.99609375" style="15" customWidth="1"/>
    <col min="8" max="8" width="13.6640625" style="15" customWidth="1"/>
    <col min="9" max="9" width="1.33203125" style="15" customWidth="1"/>
    <col min="10" max="16384" width="8.88671875" style="15" customWidth="1"/>
  </cols>
  <sheetData>
    <row r="1" spans="1:7" ht="15.75" customHeight="1">
      <c r="A1" s="13"/>
      <c r="B1" s="29" t="s">
        <v>42</v>
      </c>
      <c r="E1" s="30" t="s">
        <v>43</v>
      </c>
      <c r="F1" s="30"/>
      <c r="G1" s="30"/>
    </row>
    <row r="2" spans="2:8" ht="15.75" customHeight="1" thickBot="1">
      <c r="B2" s="16"/>
      <c r="C2" s="16"/>
      <c r="D2" s="16"/>
      <c r="E2" s="17"/>
      <c r="F2" s="17"/>
      <c r="H2" s="18" t="s">
        <v>44</v>
      </c>
    </row>
    <row r="3" spans="2:8" s="17" customFormat="1" ht="18.75" customHeight="1">
      <c r="B3" s="19"/>
      <c r="C3" s="19"/>
      <c r="D3" s="19"/>
      <c r="E3" s="1" t="s">
        <v>18</v>
      </c>
      <c r="F3" s="2"/>
      <c r="G3" s="2"/>
      <c r="H3" s="3" t="s">
        <v>22</v>
      </c>
    </row>
    <row r="4" spans="2:8" s="17" customFormat="1" ht="18.75" customHeight="1" thickBot="1">
      <c r="B4" s="20"/>
      <c r="C4" s="20"/>
      <c r="D4" s="20"/>
      <c r="E4" s="4" t="s">
        <v>19</v>
      </c>
      <c r="F4" s="4" t="s">
        <v>20</v>
      </c>
      <c r="G4" s="4" t="s">
        <v>21</v>
      </c>
      <c r="H4" s="5" t="s">
        <v>23</v>
      </c>
    </row>
    <row r="5" spans="2:8" s="17" customFormat="1" ht="24.75" customHeight="1">
      <c r="B5" s="21" t="s">
        <v>24</v>
      </c>
      <c r="C5" s="21"/>
      <c r="D5" s="21"/>
      <c r="E5" s="6">
        <f>SUM(F5:G5)</f>
        <v>707074</v>
      </c>
      <c r="F5" s="6">
        <f>SUM(F7:F13)</f>
        <v>338296</v>
      </c>
      <c r="G5" s="6">
        <f>SUM(G7:G13)</f>
        <v>368778</v>
      </c>
      <c r="H5" s="7">
        <f>F5*100/G5</f>
        <v>91.7343225463558</v>
      </c>
    </row>
    <row r="6" spans="2:8" s="17" customFormat="1" ht="18.75" customHeight="1">
      <c r="B6" s="22" t="s">
        <v>25</v>
      </c>
      <c r="C6" s="22"/>
      <c r="D6" s="22"/>
      <c r="E6" s="8"/>
      <c r="F6" s="8"/>
      <c r="G6" s="8"/>
      <c r="H6" s="9"/>
    </row>
    <row r="7" spans="2:8" s="17" customFormat="1" ht="18" customHeight="1">
      <c r="B7" s="22"/>
      <c r="C7" s="22" t="s">
        <v>0</v>
      </c>
      <c r="D7" s="22"/>
      <c r="E7" s="8">
        <f>SUM(F7:G7)</f>
        <v>248497</v>
      </c>
      <c r="F7" s="8">
        <f>F15+F20</f>
        <v>119630</v>
      </c>
      <c r="G7" s="8">
        <f>G15+G20</f>
        <v>128867</v>
      </c>
      <c r="H7" s="9">
        <f>F7*100/G7</f>
        <v>92.83214476941343</v>
      </c>
    </row>
    <row r="8" spans="2:10" s="17" customFormat="1" ht="18" customHeight="1">
      <c r="B8" s="22"/>
      <c r="C8" s="22" t="s">
        <v>1</v>
      </c>
      <c r="D8" s="22"/>
      <c r="E8" s="8">
        <f aca="true" t="shared" si="0" ref="E8:E13">SUM(F8:G8)</f>
        <v>59932</v>
      </c>
      <c r="F8" s="8">
        <f>F22+F24+F26</f>
        <v>28585</v>
      </c>
      <c r="G8" s="8">
        <f>G22+G24+G26</f>
        <v>31347</v>
      </c>
      <c r="H8" s="9">
        <f aca="true" t="shared" si="1" ref="H8:H13">F8*100/G8</f>
        <v>91.18894950074967</v>
      </c>
      <c r="J8" s="23"/>
    </row>
    <row r="9" spans="2:8" s="17" customFormat="1" ht="18" customHeight="1">
      <c r="B9" s="22"/>
      <c r="C9" s="22" t="s">
        <v>2</v>
      </c>
      <c r="D9" s="22"/>
      <c r="E9" s="8">
        <f t="shared" si="0"/>
        <v>170633</v>
      </c>
      <c r="F9" s="8">
        <f>F17</f>
        <v>81714</v>
      </c>
      <c r="G9" s="8">
        <f>G17</f>
        <v>88919</v>
      </c>
      <c r="H9" s="9">
        <f t="shared" si="1"/>
        <v>91.8971198506506</v>
      </c>
    </row>
    <row r="10" spans="2:8" s="17" customFormat="1" ht="18" customHeight="1">
      <c r="B10" s="22"/>
      <c r="C10" s="22" t="s">
        <v>3</v>
      </c>
      <c r="D10" s="22"/>
      <c r="E10" s="8">
        <f t="shared" si="0"/>
        <v>57423</v>
      </c>
      <c r="F10" s="8">
        <f>F19+F28+F29+F30</f>
        <v>26911</v>
      </c>
      <c r="G10" s="8">
        <f>G19+G28+G29+G30</f>
        <v>30512</v>
      </c>
      <c r="H10" s="9">
        <f t="shared" si="1"/>
        <v>88.19808599895123</v>
      </c>
    </row>
    <row r="11" spans="2:8" s="17" customFormat="1" ht="18" customHeight="1">
      <c r="B11" s="22"/>
      <c r="C11" s="22" t="s">
        <v>4</v>
      </c>
      <c r="D11" s="22"/>
      <c r="E11" s="8">
        <f t="shared" si="0"/>
        <v>85860</v>
      </c>
      <c r="F11" s="8">
        <f>F16+F21</f>
        <v>41490</v>
      </c>
      <c r="G11" s="8">
        <f>G16+G21</f>
        <v>44370</v>
      </c>
      <c r="H11" s="9">
        <f t="shared" si="1"/>
        <v>93.50912778904666</v>
      </c>
    </row>
    <row r="12" spans="2:8" s="17" customFormat="1" ht="18" customHeight="1">
      <c r="B12" s="22"/>
      <c r="C12" s="22" t="s">
        <v>5</v>
      </c>
      <c r="D12" s="22"/>
      <c r="E12" s="8">
        <f t="shared" si="0"/>
        <v>63768</v>
      </c>
      <c r="F12" s="8">
        <f>F18+F32+F33</f>
        <v>29879</v>
      </c>
      <c r="G12" s="8">
        <f>G18+G32+G33</f>
        <v>33889</v>
      </c>
      <c r="H12" s="9">
        <f t="shared" si="1"/>
        <v>88.16725191064947</v>
      </c>
    </row>
    <row r="13" spans="2:8" s="17" customFormat="1" ht="18" customHeight="1">
      <c r="B13" s="22"/>
      <c r="C13" s="22" t="s">
        <v>6</v>
      </c>
      <c r="D13" s="22"/>
      <c r="E13" s="8">
        <f t="shared" si="0"/>
        <v>20961</v>
      </c>
      <c r="F13" s="8">
        <f>F35+F36+F37+F38</f>
        <v>10087</v>
      </c>
      <c r="G13" s="8">
        <f>G35+G36+G37+G38</f>
        <v>10874</v>
      </c>
      <c r="H13" s="9">
        <f t="shared" si="1"/>
        <v>92.76255287842561</v>
      </c>
    </row>
    <row r="14" spans="2:8" s="17" customFormat="1" ht="18" customHeight="1">
      <c r="B14" s="22" t="s">
        <v>26</v>
      </c>
      <c r="C14" s="22"/>
      <c r="D14" s="22"/>
      <c r="E14" s="8"/>
      <c r="F14" s="8"/>
      <c r="G14" s="8"/>
      <c r="H14" s="9"/>
    </row>
    <row r="15" spans="2:8" s="17" customFormat="1" ht="17.25" customHeight="1">
      <c r="B15" s="22"/>
      <c r="C15" s="22" t="s">
        <v>7</v>
      </c>
      <c r="D15" s="22"/>
      <c r="E15" s="8">
        <v>207657</v>
      </c>
      <c r="F15" s="10">
        <v>100201</v>
      </c>
      <c r="G15" s="10">
        <v>107456</v>
      </c>
      <c r="H15" s="9">
        <f aca="true" t="shared" si="2" ref="H15:H21">F15*100/G15</f>
        <v>93.24839934484812</v>
      </c>
    </row>
    <row r="16" spans="2:8" s="17" customFormat="1" ht="17.25" customHeight="1">
      <c r="B16" s="22"/>
      <c r="C16" s="22" t="s">
        <v>8</v>
      </c>
      <c r="D16" s="22"/>
      <c r="E16" s="8">
        <v>60795</v>
      </c>
      <c r="F16" s="10">
        <v>29877</v>
      </c>
      <c r="G16" s="10">
        <v>30918</v>
      </c>
      <c r="H16" s="9">
        <f t="shared" si="2"/>
        <v>96.63302930331845</v>
      </c>
    </row>
    <row r="17" spans="2:8" s="17" customFormat="1" ht="17.25" customHeight="1">
      <c r="B17" s="22"/>
      <c r="C17" s="22" t="s">
        <v>9</v>
      </c>
      <c r="D17" s="22"/>
      <c r="E17" s="8">
        <v>170633</v>
      </c>
      <c r="F17" s="10">
        <v>81714</v>
      </c>
      <c r="G17" s="10">
        <v>88919</v>
      </c>
      <c r="H17" s="9">
        <f t="shared" si="2"/>
        <v>91.8971198506506</v>
      </c>
    </row>
    <row r="18" spans="2:8" s="17" customFormat="1" ht="17.25" customHeight="1">
      <c r="B18" s="22"/>
      <c r="C18" s="22" t="s">
        <v>10</v>
      </c>
      <c r="D18" s="22"/>
      <c r="E18" s="8">
        <v>49136</v>
      </c>
      <c r="F18" s="10">
        <v>23072</v>
      </c>
      <c r="G18" s="10">
        <v>26064</v>
      </c>
      <c r="H18" s="9">
        <f t="shared" si="2"/>
        <v>88.52056476365868</v>
      </c>
    </row>
    <row r="19" spans="2:8" s="17" customFormat="1" ht="17.25" customHeight="1">
      <c r="B19" s="22"/>
      <c r="C19" s="22" t="s">
        <v>11</v>
      </c>
      <c r="D19" s="22"/>
      <c r="E19" s="8">
        <v>37004</v>
      </c>
      <c r="F19" s="10">
        <v>17312</v>
      </c>
      <c r="G19" s="10">
        <v>19692</v>
      </c>
      <c r="H19" s="9">
        <f t="shared" si="2"/>
        <v>87.91387365427585</v>
      </c>
    </row>
    <row r="20" spans="2:8" s="17" customFormat="1" ht="17.25" customHeight="1">
      <c r="B20" s="22"/>
      <c r="C20" s="22" t="s">
        <v>12</v>
      </c>
      <c r="D20" s="22"/>
      <c r="E20" s="8">
        <v>40840</v>
      </c>
      <c r="F20" s="10">
        <v>19429</v>
      </c>
      <c r="G20" s="10">
        <v>21411</v>
      </c>
      <c r="H20" s="9">
        <f t="shared" si="2"/>
        <v>90.74307598897762</v>
      </c>
    </row>
    <row r="21" spans="2:8" s="17" customFormat="1" ht="17.25" customHeight="1">
      <c r="B21" s="22"/>
      <c r="C21" s="22" t="s">
        <v>13</v>
      </c>
      <c r="D21" s="22"/>
      <c r="E21" s="8">
        <v>25065</v>
      </c>
      <c r="F21" s="10">
        <v>11613</v>
      </c>
      <c r="G21" s="10">
        <v>13452</v>
      </c>
      <c r="H21" s="9">
        <f t="shared" si="2"/>
        <v>86.32917038358609</v>
      </c>
    </row>
    <row r="22" spans="2:8" s="17" customFormat="1" ht="17.25" customHeight="1">
      <c r="B22" s="22"/>
      <c r="C22" s="22" t="s">
        <v>27</v>
      </c>
      <c r="D22" s="22"/>
      <c r="E22" s="8">
        <v>40548</v>
      </c>
      <c r="F22" s="10">
        <v>19354</v>
      </c>
      <c r="G22" s="10">
        <v>21194</v>
      </c>
      <c r="H22" s="9">
        <f aca="true" t="shared" si="3" ref="H22:H38">F22*100/G22</f>
        <v>91.31829763140512</v>
      </c>
    </row>
    <row r="23" spans="2:8" s="17" customFormat="1" ht="17.25" customHeight="1">
      <c r="B23" s="22" t="s">
        <v>28</v>
      </c>
      <c r="C23" s="22"/>
      <c r="D23" s="22"/>
      <c r="E23" s="8">
        <v>13986</v>
      </c>
      <c r="F23" s="10">
        <v>6675</v>
      </c>
      <c r="G23" s="10">
        <v>7311</v>
      </c>
      <c r="H23" s="9">
        <f>F23*100/G23</f>
        <v>91.30077964710709</v>
      </c>
    </row>
    <row r="24" spans="2:8" s="17" customFormat="1" ht="17.25" customHeight="1">
      <c r="B24" s="22"/>
      <c r="C24" s="22" t="s">
        <v>34</v>
      </c>
      <c r="D24" s="22"/>
      <c r="E24" s="8">
        <v>13986</v>
      </c>
      <c r="F24" s="10">
        <v>6675</v>
      </c>
      <c r="G24" s="10">
        <v>7311</v>
      </c>
      <c r="H24" s="9">
        <f t="shared" si="3"/>
        <v>91.30077964710709</v>
      </c>
    </row>
    <row r="25" spans="2:8" s="17" customFormat="1" ht="17.25" customHeight="1">
      <c r="B25" s="22" t="s">
        <v>29</v>
      </c>
      <c r="C25" s="22"/>
      <c r="D25" s="22"/>
      <c r="E25" s="8">
        <v>5398</v>
      </c>
      <c r="F25" s="10">
        <v>2556</v>
      </c>
      <c r="G25" s="10">
        <v>2842</v>
      </c>
      <c r="H25" s="9">
        <f>F25*100/G25</f>
        <v>89.93666432090077</v>
      </c>
    </row>
    <row r="26" spans="2:8" s="17" customFormat="1" ht="17.25" customHeight="1">
      <c r="B26" s="22"/>
      <c r="C26" s="22" t="s">
        <v>35</v>
      </c>
      <c r="D26" s="22"/>
      <c r="E26" s="8">
        <v>5398</v>
      </c>
      <c r="F26" s="10">
        <v>2556</v>
      </c>
      <c r="G26" s="10">
        <v>2842</v>
      </c>
      <c r="H26" s="9">
        <f t="shared" si="3"/>
        <v>89.93666432090077</v>
      </c>
    </row>
    <row r="27" spans="2:8" s="17" customFormat="1" ht="17.25" customHeight="1">
      <c r="B27" s="22" t="s">
        <v>30</v>
      </c>
      <c r="C27" s="22"/>
      <c r="D27" s="22"/>
      <c r="E27" s="8">
        <v>20419</v>
      </c>
      <c r="F27" s="10">
        <v>9599</v>
      </c>
      <c r="G27" s="10">
        <v>10820</v>
      </c>
      <c r="H27" s="9">
        <f>F27*100/G27</f>
        <v>88.71534195933457</v>
      </c>
    </row>
    <row r="28" spans="2:8" s="17" customFormat="1" ht="17.25" customHeight="1">
      <c r="B28" s="22"/>
      <c r="C28" s="22" t="s">
        <v>14</v>
      </c>
      <c r="D28" s="22"/>
      <c r="E28" s="8">
        <v>3712</v>
      </c>
      <c r="F28" s="10">
        <v>1733</v>
      </c>
      <c r="G28" s="10">
        <v>1979</v>
      </c>
      <c r="H28" s="9">
        <f t="shared" si="3"/>
        <v>87.56947953511875</v>
      </c>
    </row>
    <row r="29" spans="2:8" s="17" customFormat="1" ht="17.25" customHeight="1">
      <c r="B29" s="22"/>
      <c r="C29" s="22" t="s">
        <v>31</v>
      </c>
      <c r="D29" s="22"/>
      <c r="E29" s="8">
        <v>5168</v>
      </c>
      <c r="F29" s="10">
        <v>2428</v>
      </c>
      <c r="G29" s="10">
        <v>2740</v>
      </c>
      <c r="H29" s="9">
        <f t="shared" si="3"/>
        <v>88.61313868613139</v>
      </c>
    </row>
    <row r="30" spans="2:8" s="17" customFormat="1" ht="17.25" customHeight="1">
      <c r="B30" s="22"/>
      <c r="C30" s="22" t="s">
        <v>32</v>
      </c>
      <c r="D30" s="22"/>
      <c r="E30" s="8">
        <v>11539</v>
      </c>
      <c r="F30" s="10">
        <v>5438</v>
      </c>
      <c r="G30" s="10">
        <v>6101</v>
      </c>
      <c r="H30" s="9">
        <f t="shared" si="3"/>
        <v>89.13292902802819</v>
      </c>
    </row>
    <row r="31" spans="2:8" s="17" customFormat="1" ht="17.25" customHeight="1">
      <c r="B31" s="22" t="s">
        <v>37</v>
      </c>
      <c r="C31" s="22"/>
      <c r="D31" s="22"/>
      <c r="E31" s="8">
        <v>14632</v>
      </c>
      <c r="F31" s="10">
        <v>6807</v>
      </c>
      <c r="G31" s="10">
        <v>7825</v>
      </c>
      <c r="H31" s="9">
        <f t="shared" si="3"/>
        <v>86.99041533546325</v>
      </c>
    </row>
    <row r="32" spans="2:8" s="17" customFormat="1" ht="17.25" customHeight="1">
      <c r="B32" s="22"/>
      <c r="C32" s="22" t="s">
        <v>38</v>
      </c>
      <c r="D32" s="22"/>
      <c r="E32" s="8">
        <v>8047</v>
      </c>
      <c r="F32" s="10">
        <v>3709</v>
      </c>
      <c r="G32" s="10">
        <v>4338</v>
      </c>
      <c r="H32" s="9">
        <f t="shared" si="3"/>
        <v>85.50023052097741</v>
      </c>
    </row>
    <row r="33" spans="2:8" s="17" customFormat="1" ht="17.25" customHeight="1">
      <c r="B33" s="22"/>
      <c r="C33" s="22" t="s">
        <v>39</v>
      </c>
      <c r="D33" s="22"/>
      <c r="E33" s="8">
        <v>6585</v>
      </c>
      <c r="F33" s="10">
        <v>3098</v>
      </c>
      <c r="G33" s="10">
        <v>3487</v>
      </c>
      <c r="H33" s="9">
        <f t="shared" si="3"/>
        <v>88.84427874964153</v>
      </c>
    </row>
    <row r="34" spans="2:8" s="17" customFormat="1" ht="17.25" customHeight="1">
      <c r="B34" s="22" t="s">
        <v>33</v>
      </c>
      <c r="C34" s="22"/>
      <c r="D34" s="22"/>
      <c r="E34" s="8">
        <v>20961</v>
      </c>
      <c r="F34" s="10">
        <v>10087</v>
      </c>
      <c r="G34" s="10">
        <v>10874</v>
      </c>
      <c r="H34" s="9">
        <f t="shared" si="3"/>
        <v>92.76255287842561</v>
      </c>
    </row>
    <row r="35" spans="2:8" s="17" customFormat="1" ht="17.25" customHeight="1">
      <c r="B35" s="22"/>
      <c r="C35" s="22" t="s">
        <v>15</v>
      </c>
      <c r="D35" s="22"/>
      <c r="E35" s="8">
        <v>2316</v>
      </c>
      <c r="F35" s="10">
        <v>1133</v>
      </c>
      <c r="G35" s="10">
        <v>1183</v>
      </c>
      <c r="H35" s="9">
        <f t="shared" si="3"/>
        <v>95.77345731191885</v>
      </c>
    </row>
    <row r="36" spans="2:8" s="17" customFormat="1" ht="17.25" customHeight="1">
      <c r="B36" s="22"/>
      <c r="C36" s="22" t="s">
        <v>16</v>
      </c>
      <c r="D36" s="22"/>
      <c r="E36" s="8">
        <v>3029</v>
      </c>
      <c r="F36" s="10">
        <v>1465</v>
      </c>
      <c r="G36" s="10">
        <v>1564</v>
      </c>
      <c r="H36" s="9">
        <f t="shared" si="3"/>
        <v>93.67007672634271</v>
      </c>
    </row>
    <row r="37" spans="2:8" s="17" customFormat="1" ht="17.25" customHeight="1">
      <c r="B37" s="22"/>
      <c r="C37" s="22" t="s">
        <v>17</v>
      </c>
      <c r="D37" s="22"/>
      <c r="E37" s="8">
        <v>607</v>
      </c>
      <c r="F37" s="12">
        <v>299</v>
      </c>
      <c r="G37" s="12">
        <v>308</v>
      </c>
      <c r="H37" s="9">
        <f t="shared" si="3"/>
        <v>97.07792207792208</v>
      </c>
    </row>
    <row r="38" spans="2:8" s="17" customFormat="1" ht="17.25" customHeight="1" thickBot="1">
      <c r="B38" s="22"/>
      <c r="C38" s="22" t="s">
        <v>36</v>
      </c>
      <c r="D38" s="22"/>
      <c r="E38" s="8">
        <v>15009</v>
      </c>
      <c r="F38" s="11">
        <v>7190</v>
      </c>
      <c r="G38" s="11">
        <v>7819</v>
      </c>
      <c r="H38" s="9">
        <f t="shared" si="3"/>
        <v>91.9554930297992</v>
      </c>
    </row>
    <row r="39" spans="2:8" s="17" customFormat="1" ht="17.25" customHeight="1">
      <c r="B39" s="26" t="s">
        <v>40</v>
      </c>
      <c r="C39" s="21"/>
      <c r="D39" s="26" t="s">
        <v>41</v>
      </c>
      <c r="E39" s="24"/>
      <c r="F39" s="24"/>
      <c r="G39" s="24"/>
      <c r="H39" s="24"/>
    </row>
    <row r="40" spans="4:8" ht="17.25" customHeight="1">
      <c r="D40" s="27"/>
      <c r="E40" s="25"/>
      <c r="F40" s="25"/>
      <c r="G40" s="25"/>
      <c r="H40" s="25"/>
    </row>
    <row r="41" ht="15">
      <c r="D41" s="28"/>
    </row>
  </sheetData>
  <sheetProtection/>
  <mergeCells count="1">
    <mergeCell ref="E1:G1"/>
  </mergeCells>
  <printOptions/>
  <pageMargins left="0.9055118110236221" right="0.7086614173228347" top="0.6299212598425197" bottom="0.43307086614173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2013-02-07T11:42:52Z</cp:lastPrinted>
  <dcterms:modified xsi:type="dcterms:W3CDTF">2014-09-08T05:40:21Z</dcterms:modified>
  <cp:category/>
  <cp:version/>
  <cp:contentType/>
  <cp:contentStatus/>
</cp:coreProperties>
</file>