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61" windowWidth="14805" windowHeight="8970" activeTab="0"/>
  </bookViews>
  <sheets>
    <sheet name="A" sheetId="1" r:id="rId1"/>
  </sheets>
  <definedNames>
    <definedName name="_xlnm.Print_Area" localSheetId="0">'A'!$B$1:$T$76</definedName>
    <definedName name="_xlnm.Print_Area">'A'!$B$1:$J$76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<sst xmlns="http://schemas.openxmlformats.org/spreadsheetml/2006/main" count="550" uniqueCount="132">
  <si>
    <t>年月日</t>
  </si>
  <si>
    <t xml:space="preserve">    30.10. 1</t>
  </si>
  <si>
    <t xml:space="preserve">    35.10. 1</t>
  </si>
  <si>
    <t xml:space="preserve">    40.10. 1</t>
  </si>
  <si>
    <t xml:space="preserve">    45.10. 1</t>
  </si>
  <si>
    <t xml:space="preserve">    50.10. 1</t>
  </si>
  <si>
    <t xml:space="preserve">    51.10. 1</t>
  </si>
  <si>
    <t xml:space="preserve">    52.10. 1</t>
  </si>
  <si>
    <t xml:space="preserve">    53.10. 1</t>
  </si>
  <si>
    <t xml:space="preserve">    54.10. 1</t>
  </si>
  <si>
    <t xml:space="preserve">    55.10. 1</t>
  </si>
  <si>
    <t xml:space="preserve">    56.10. 1</t>
  </si>
  <si>
    <t xml:space="preserve">    57.10. 1</t>
  </si>
  <si>
    <t xml:space="preserve">    58.10. 1</t>
  </si>
  <si>
    <t xml:space="preserve">    59.10. 1</t>
  </si>
  <si>
    <t xml:space="preserve">    60.10. 1</t>
  </si>
  <si>
    <t xml:space="preserve">    61.10. 1</t>
  </si>
  <si>
    <t xml:space="preserve">    62.10. 1</t>
  </si>
  <si>
    <t xml:space="preserve">    63.10. 1</t>
  </si>
  <si>
    <t>平成元.10. 1</t>
  </si>
  <si>
    <t xml:space="preserve">     2.10. 1</t>
  </si>
  <si>
    <t xml:space="preserve">     3.10. 1</t>
  </si>
  <si>
    <t xml:space="preserve">     4.10. 1</t>
  </si>
  <si>
    <t xml:space="preserve">     5.10. 1</t>
  </si>
  <si>
    <t xml:space="preserve">     6.10. 1</t>
  </si>
  <si>
    <t xml:space="preserve">     7.10. 1</t>
  </si>
  <si>
    <t xml:space="preserve">     8.10. 1</t>
  </si>
  <si>
    <t xml:space="preserve">     9.10. 1</t>
  </si>
  <si>
    <t xml:space="preserve">    10.10. 1</t>
  </si>
  <si>
    <t xml:space="preserve">    11.10. 1</t>
  </si>
  <si>
    <t xml:space="preserve">    12.10. 1</t>
  </si>
  <si>
    <t>大正 5.12.31</t>
  </si>
  <si>
    <t xml:space="preserve">     6.12.31</t>
  </si>
  <si>
    <t xml:space="preserve">     7.12.31</t>
  </si>
  <si>
    <t xml:space="preserve">     8.12.31</t>
  </si>
  <si>
    <t xml:space="preserve">    13.10. 1</t>
  </si>
  <si>
    <t xml:space="preserve">    14.10. 1</t>
  </si>
  <si>
    <t xml:space="preserve">    15.10. 1</t>
  </si>
  <si>
    <t>昭和 2.10. 1</t>
  </si>
  <si>
    <t xml:space="preserve">    16.10. 1</t>
  </si>
  <si>
    <t xml:space="preserve">    17.10. 1</t>
  </si>
  <si>
    <t xml:space="preserve">    18.10. 1</t>
  </si>
  <si>
    <t xml:space="preserve">    19. 2.22</t>
  </si>
  <si>
    <t xml:space="preserve">    20.11. 1</t>
  </si>
  <si>
    <t xml:space="preserve">    21. 4.26</t>
  </si>
  <si>
    <t xml:space="preserve">    22.10. 1</t>
  </si>
  <si>
    <t xml:space="preserve">    23. 8. 1</t>
  </si>
  <si>
    <t xml:space="preserve">    24.10. 1</t>
  </si>
  <si>
    <t xml:space="preserve">    25.10. 1</t>
  </si>
  <si>
    <t xml:space="preserve">    26.10. 1</t>
  </si>
  <si>
    <t xml:space="preserve">    27.10. 1</t>
  </si>
  <si>
    <t xml:space="preserve">    28.10. 1</t>
  </si>
  <si>
    <t xml:space="preserve">    29.10. 1</t>
  </si>
  <si>
    <t xml:space="preserve">    31.10. 1</t>
  </si>
  <si>
    <t xml:space="preserve">    32.10. 1</t>
  </si>
  <si>
    <t xml:space="preserve">    33.10. 1</t>
  </si>
  <si>
    <t xml:space="preserve">    34.10. 1</t>
  </si>
  <si>
    <t xml:space="preserve">    36.10. 1</t>
  </si>
  <si>
    <t xml:space="preserve">    37.10. 1</t>
  </si>
  <si>
    <t xml:space="preserve">    38.10. 1</t>
  </si>
  <si>
    <t xml:space="preserve">    39.10. 1</t>
  </si>
  <si>
    <t xml:space="preserve">    41.10. 1</t>
  </si>
  <si>
    <t xml:space="preserve">    42.10. 1</t>
  </si>
  <si>
    <t xml:space="preserve">    43.10. 1</t>
  </si>
  <si>
    <t xml:space="preserve">    44.10. 1</t>
  </si>
  <si>
    <t xml:space="preserve">    46.10. 1</t>
  </si>
  <si>
    <t xml:space="preserve">    47.10. 1</t>
  </si>
  <si>
    <t xml:space="preserve">    48.10. 1</t>
  </si>
  <si>
    <t xml:space="preserve">    49.10. 1</t>
  </si>
  <si>
    <t>注 (1)昭和47年からの全国には沖縄県を含む｡</t>
  </si>
  <si>
    <t>戸数又は</t>
  </si>
  <si>
    <t>世帯数</t>
  </si>
  <si>
    <t xml:space="preserve">… </t>
  </si>
  <si>
    <t>総数</t>
  </si>
  <si>
    <t>全</t>
  </si>
  <si>
    <t>島</t>
  </si>
  <si>
    <t>人   口</t>
  </si>
  <si>
    <t>男</t>
  </si>
  <si>
    <t>根</t>
  </si>
  <si>
    <t>女</t>
  </si>
  <si>
    <t>国</t>
  </si>
  <si>
    <t>県</t>
  </si>
  <si>
    <t>性  比</t>
  </si>
  <si>
    <t>(対女100)</t>
  </si>
  <si>
    <t>人口密度</t>
  </si>
  <si>
    <t>人口の種類及び</t>
  </si>
  <si>
    <t>調査名</t>
  </si>
  <si>
    <t>常住人口</t>
  </si>
  <si>
    <t>〃</t>
  </si>
  <si>
    <t>本籍人口</t>
  </si>
  <si>
    <t>現在人口</t>
  </si>
  <si>
    <t>国勢調査</t>
  </si>
  <si>
    <t>総務庁推計</t>
  </si>
  <si>
    <t>総務庁人口調査</t>
  </si>
  <si>
    <t>臨時国勢調査</t>
  </si>
  <si>
    <t>総務庁</t>
  </si>
  <si>
    <t>県統計課推計</t>
  </si>
  <si>
    <t>総務省推計</t>
  </si>
  <si>
    <t>昭和30.10. 1</t>
  </si>
  <si>
    <t>　  14.10. 1</t>
  </si>
  <si>
    <t xml:space="preserve">   (3)資料：「島根県統計書」県統計調査課</t>
  </si>
  <si>
    <t>県統計調査課推計</t>
  </si>
  <si>
    <t>　  15.10. 1</t>
  </si>
  <si>
    <t>県統計調査課推計</t>
  </si>
  <si>
    <t>国勢調査</t>
  </si>
  <si>
    <t xml:space="preserve">   (2)全国の平成元年以前の推計人口は、国勢調査結果を基に改定した数値である。</t>
  </si>
  <si>
    <t xml:space="preserve">    13.10. 1</t>
  </si>
  <si>
    <t xml:space="preserve">    16.10. 1</t>
  </si>
  <si>
    <t xml:space="preserve">    17.10. 1</t>
  </si>
  <si>
    <t>　  16.10. 1</t>
  </si>
  <si>
    <t>　  17.10. 1</t>
  </si>
  <si>
    <t>常住人口</t>
  </si>
  <si>
    <t xml:space="preserve">    18.10. 1</t>
  </si>
  <si>
    <t xml:space="preserve">… </t>
  </si>
  <si>
    <r>
      <t xml:space="preserve">    </t>
    </r>
    <r>
      <rPr>
        <sz val="9"/>
        <rFont val="ＭＳ 明朝"/>
        <family val="1"/>
      </rPr>
      <t>18.10. 1</t>
    </r>
    <r>
      <rPr>
        <sz val="9"/>
        <rFont val="ＭＳ 明朝"/>
        <family val="1"/>
      </rPr>
      <t xml:space="preserve"> 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</si>
  <si>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19.10. 1</t>
    </r>
  </si>
  <si>
    <t xml:space="preserve">… 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</si>
  <si>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19.10. 1</t>
    </r>
  </si>
  <si>
    <t>(1k㎡当たり)</t>
  </si>
  <si>
    <t>　　20.10. 1</t>
  </si>
  <si>
    <t xml:space="preserve">    20.10. 1</t>
  </si>
  <si>
    <t xml:space="preserve">    21.10. 1</t>
  </si>
  <si>
    <t>〃</t>
  </si>
  <si>
    <t>　  21.10. 1</t>
  </si>
  <si>
    <t xml:space="preserve">   22.10. 1</t>
  </si>
  <si>
    <r>
      <t xml:space="preserve"> </t>
    </r>
    <r>
      <rPr>
        <sz val="9"/>
        <rFont val="ＭＳ 明朝"/>
        <family val="1"/>
      </rPr>
      <t>　 22.10. 1</t>
    </r>
  </si>
  <si>
    <t xml:space="preserve">   23.10. 1</t>
  </si>
  <si>
    <t xml:space="preserve"> 　 23.10. 1</t>
  </si>
  <si>
    <t>　 24.10. 1</t>
  </si>
  <si>
    <t xml:space="preserve">   24.10. 1</t>
  </si>
  <si>
    <t>第１表　　　　　　　　　　　　　　　　　　　　　　　　　　　　　　　　　　　　　　</t>
  </si>
  <si>
    <t>年次別世帯数及び性別人口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</si>
</sst>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#,##0;&quot;▲ &quot;#,##0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79" fontId="5" fillId="0" borderId="10" xfId="0" applyNumberFormat="1" applyFont="1" applyFill="1" applyBorder="1" applyAlignment="1">
      <alignment/>
    </xf>
    <xf numFmtId="179" fontId="5" fillId="0" borderId="11" xfId="0" applyNumberFormat="1" applyFont="1" applyFill="1" applyBorder="1" applyAlignment="1">
      <alignment/>
    </xf>
    <xf numFmtId="179" fontId="5" fillId="0" borderId="11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horizontal="center" shrinkToFit="1"/>
    </xf>
    <xf numFmtId="3" fontId="9" fillId="0" borderId="0" xfId="0" applyNumberFormat="1" applyFont="1" applyFill="1" applyBorder="1" applyAlignment="1">
      <alignment horizontal="center" shrinkToFit="1"/>
    </xf>
    <xf numFmtId="3" fontId="7" fillId="0" borderId="0" xfId="0" applyNumberFormat="1" applyFont="1" applyFill="1" applyAlignment="1">
      <alignment horizontal="left"/>
    </xf>
    <xf numFmtId="179" fontId="7" fillId="0" borderId="13" xfId="0" applyNumberFormat="1" applyFont="1" applyFill="1" applyBorder="1" applyAlignment="1">
      <alignment/>
    </xf>
    <xf numFmtId="179" fontId="7" fillId="0" borderId="14" xfId="0" applyNumberFormat="1" applyFont="1" applyFill="1" applyBorder="1" applyAlignment="1">
      <alignment/>
    </xf>
    <xf numFmtId="179" fontId="7" fillId="0" borderId="15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shrinkToFit="1"/>
    </xf>
    <xf numFmtId="3" fontId="8" fillId="0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 horizontal="center" vertical="center" shrinkToFit="1"/>
    </xf>
    <xf numFmtId="3" fontId="5" fillId="0" borderId="19" xfId="0" applyNumberFormat="1" applyFont="1" applyFill="1" applyBorder="1" applyAlignment="1">
      <alignment horizontal="center" vertical="center" shrinkToFit="1"/>
    </xf>
    <xf numFmtId="3" fontId="5" fillId="0" borderId="20" xfId="0" applyNumberFormat="1" applyFont="1" applyFill="1" applyBorder="1" applyAlignment="1">
      <alignment vertical="center" shrinkToFit="1"/>
    </xf>
    <xf numFmtId="3" fontId="5" fillId="0" borderId="18" xfId="0" applyNumberFormat="1" applyFont="1" applyFill="1" applyBorder="1" applyAlignment="1">
      <alignment vertical="center" shrinkToFit="1"/>
    </xf>
    <xf numFmtId="3" fontId="5" fillId="0" borderId="20" xfId="0" applyNumberFormat="1" applyFont="1" applyFill="1" applyBorder="1" applyAlignment="1">
      <alignment horizontal="center" vertical="center" shrinkToFit="1"/>
    </xf>
    <xf numFmtId="3" fontId="5" fillId="0" borderId="20" xfId="0" applyNumberFormat="1" applyFont="1" applyFill="1" applyBorder="1" applyAlignment="1">
      <alignment horizontal="centerContinuous" vertical="center" shrinkToFit="1"/>
    </xf>
    <xf numFmtId="3" fontId="5" fillId="0" borderId="18" xfId="0" applyNumberFormat="1" applyFont="1" applyFill="1" applyBorder="1" applyAlignment="1">
      <alignment horizontal="centerContinuous" vertical="center" shrinkToFit="1"/>
    </xf>
    <xf numFmtId="3" fontId="5" fillId="0" borderId="0" xfId="0" applyNumberFormat="1" applyFont="1" applyFill="1" applyAlignment="1">
      <alignment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22" xfId="0" applyNumberFormat="1" applyFont="1" applyFill="1" applyBorder="1" applyAlignment="1">
      <alignment horizontal="center" vertical="center" shrinkToFit="1"/>
    </xf>
    <xf numFmtId="3" fontId="5" fillId="0" borderId="23" xfId="0" applyNumberFormat="1" applyFont="1" applyFill="1" applyBorder="1" applyAlignment="1">
      <alignment horizontal="center" vertical="center" shrinkToFit="1"/>
    </xf>
    <xf numFmtId="3" fontId="5" fillId="0" borderId="24" xfId="0" applyNumberFormat="1" applyFont="1" applyFill="1" applyBorder="1" applyAlignment="1">
      <alignment horizontal="center" vertical="center" shrinkToFit="1"/>
    </xf>
    <xf numFmtId="3" fontId="5" fillId="0" borderId="24" xfId="0" applyNumberFormat="1" applyFont="1" applyFill="1" applyBorder="1" applyAlignment="1">
      <alignment horizontal="centerContinuous" vertical="center" shrinkToFit="1"/>
    </xf>
    <xf numFmtId="3" fontId="5" fillId="0" borderId="21" xfId="0" applyNumberFormat="1" applyFont="1" applyFill="1" applyBorder="1" applyAlignment="1">
      <alignment horizontal="centerContinuous" vertical="center" shrinkToFit="1"/>
    </xf>
    <xf numFmtId="3" fontId="5" fillId="0" borderId="0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center" shrinkToFit="1"/>
    </xf>
    <xf numFmtId="3" fontId="8" fillId="0" borderId="0" xfId="0" applyNumberFormat="1" applyFont="1" applyFill="1" applyAlignment="1">
      <alignment horizontal="center"/>
    </xf>
    <xf numFmtId="3" fontId="8" fillId="0" borderId="12" xfId="0" applyNumberFormat="1" applyFont="1" applyFill="1" applyBorder="1" applyAlignment="1">
      <alignment shrinkToFit="1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25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left"/>
    </xf>
    <xf numFmtId="3" fontId="5" fillId="0" borderId="25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left"/>
    </xf>
    <xf numFmtId="3" fontId="5" fillId="0" borderId="25" xfId="0" applyNumberFormat="1" applyFont="1" applyFill="1" applyBorder="1" applyAlignment="1">
      <alignment horizontal="right"/>
    </xf>
    <xf numFmtId="176" fontId="5" fillId="0" borderId="26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5" fillId="0" borderId="17" xfId="0" applyNumberFormat="1" applyFont="1" applyFill="1" applyBorder="1" applyAlignment="1">
      <alignment/>
    </xf>
    <xf numFmtId="176" fontId="5" fillId="0" borderId="27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/>
    </xf>
    <xf numFmtId="1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176" fontId="5" fillId="0" borderId="24" xfId="0" applyNumberFormat="1" applyFont="1" applyFill="1" applyBorder="1" applyAlignment="1">
      <alignment/>
    </xf>
    <xf numFmtId="176" fontId="5" fillId="0" borderId="24" xfId="0" applyNumberFormat="1" applyFont="1" applyFill="1" applyBorder="1" applyAlignment="1">
      <alignment horizontal="right"/>
    </xf>
    <xf numFmtId="3" fontId="8" fillId="0" borderId="29" xfId="0" applyNumberFormat="1" applyFont="1" applyFill="1" applyBorder="1" applyAlignment="1">
      <alignment shrinkToFit="1"/>
    </xf>
    <xf numFmtId="3" fontId="8" fillId="0" borderId="21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left"/>
    </xf>
    <xf numFmtId="3" fontId="5" fillId="0" borderId="25" xfId="0" applyNumberFormat="1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176" fontId="5" fillId="0" borderId="26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 shrinkToFit="1"/>
    </xf>
    <xf numFmtId="176" fontId="7" fillId="0" borderId="12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shrinkToFit="1"/>
    </xf>
    <xf numFmtId="3" fontId="8" fillId="0" borderId="18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horizontal="centerContinuous" wrapText="1"/>
    </xf>
    <xf numFmtId="3" fontId="8" fillId="0" borderId="0" xfId="0" applyNumberFormat="1" applyFont="1" applyFill="1" applyAlignment="1">
      <alignment horizontal="centerContinuous" shrinkToFit="1"/>
    </xf>
    <xf numFmtId="3" fontId="8" fillId="0" borderId="0" xfId="0" applyNumberFormat="1" applyFont="1" applyFill="1" applyAlignment="1">
      <alignment horizontal="centerContinuous" wrapText="1"/>
    </xf>
    <xf numFmtId="3" fontId="8" fillId="0" borderId="12" xfId="0" applyNumberFormat="1" applyFont="1" applyFill="1" applyBorder="1" applyAlignment="1">
      <alignment horizontal="left" shrinkToFit="1"/>
    </xf>
    <xf numFmtId="3" fontId="8" fillId="0" borderId="0" xfId="0" applyNumberFormat="1" applyFont="1" applyFill="1" applyBorder="1" applyAlignment="1">
      <alignment horizontal="left" shrinkToFit="1"/>
    </xf>
    <xf numFmtId="3" fontId="10" fillId="0" borderId="0" xfId="0" applyNumberFormat="1" applyFont="1" applyFill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48"/>
  <sheetViews>
    <sheetView tabSelected="1" view="pageBreakPreview" zoomScale="120" zoomScaleNormal="120" zoomScaleSheetLayoutView="120" zoomScalePageLayoutView="0" workbookViewId="0" topLeftCell="A1">
      <pane xSplit="2" ySplit="4" topLeftCell="C7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83" sqref="E83"/>
    </sheetView>
  </sheetViews>
  <sheetFormatPr defaultColWidth="8.88671875" defaultRowHeight="15"/>
  <cols>
    <col min="1" max="1" width="1.1171875" style="16" customWidth="1"/>
    <col min="2" max="2" width="9.10546875" style="16" customWidth="1"/>
    <col min="3" max="3" width="8.4453125" style="15" customWidth="1"/>
    <col min="4" max="4" width="9.6640625" style="16" customWidth="1"/>
    <col min="5" max="6" width="8.4453125" style="16" customWidth="1"/>
    <col min="7" max="7" width="5.6640625" style="16" customWidth="1"/>
    <col min="8" max="8" width="5.5546875" style="15" customWidth="1"/>
    <col min="9" max="9" width="6.10546875" style="17" customWidth="1"/>
    <col min="10" max="10" width="11.3359375" style="18" customWidth="1"/>
    <col min="11" max="11" width="2.6640625" style="16" customWidth="1"/>
    <col min="12" max="19" width="8.88671875" style="16" customWidth="1"/>
    <col min="20" max="20" width="10.4453125" style="16" customWidth="1"/>
    <col min="21" max="16384" width="8.88671875" style="16" customWidth="1"/>
  </cols>
  <sheetData>
    <row r="1" spans="2:13" ht="21" customHeight="1">
      <c r="B1" s="14" t="s">
        <v>130</v>
      </c>
      <c r="H1" s="109" t="s">
        <v>131</v>
      </c>
      <c r="I1" s="109"/>
      <c r="J1" s="109"/>
      <c r="K1" s="109"/>
      <c r="L1" s="109"/>
      <c r="M1" s="109"/>
    </row>
    <row r="2" ht="12" thickBot="1"/>
    <row r="3" spans="2:20" s="26" customFormat="1" ht="14.25" customHeight="1">
      <c r="B3" s="19" t="s">
        <v>0</v>
      </c>
      <c r="C3" s="20" t="s">
        <v>70</v>
      </c>
      <c r="D3" s="21"/>
      <c r="E3" s="19" t="s">
        <v>76</v>
      </c>
      <c r="F3" s="22"/>
      <c r="G3" s="23" t="s">
        <v>82</v>
      </c>
      <c r="H3" s="23" t="s">
        <v>84</v>
      </c>
      <c r="I3" s="24" t="s">
        <v>85</v>
      </c>
      <c r="J3" s="25"/>
      <c r="L3" s="19" t="s">
        <v>0</v>
      </c>
      <c r="M3" s="20" t="s">
        <v>70</v>
      </c>
      <c r="N3" s="21"/>
      <c r="O3" s="19" t="s">
        <v>76</v>
      </c>
      <c r="P3" s="22"/>
      <c r="Q3" s="23" t="s">
        <v>82</v>
      </c>
      <c r="R3" s="23" t="s">
        <v>84</v>
      </c>
      <c r="S3" s="24" t="s">
        <v>85</v>
      </c>
      <c r="T3" s="25"/>
    </row>
    <row r="4" spans="2:20" s="26" customFormat="1" ht="14.25" customHeight="1" thickBot="1">
      <c r="B4" s="27"/>
      <c r="C4" s="28" t="s">
        <v>71</v>
      </c>
      <c r="D4" s="29" t="s">
        <v>73</v>
      </c>
      <c r="E4" s="29" t="s">
        <v>77</v>
      </c>
      <c r="F4" s="29" t="s">
        <v>79</v>
      </c>
      <c r="G4" s="30" t="s">
        <v>83</v>
      </c>
      <c r="H4" s="30" t="s">
        <v>118</v>
      </c>
      <c r="I4" s="31" t="s">
        <v>86</v>
      </c>
      <c r="J4" s="32"/>
      <c r="L4" s="27"/>
      <c r="M4" s="28" t="s">
        <v>71</v>
      </c>
      <c r="N4" s="29" t="s">
        <v>73</v>
      </c>
      <c r="O4" s="29" t="s">
        <v>77</v>
      </c>
      <c r="P4" s="29" t="s">
        <v>79</v>
      </c>
      <c r="Q4" s="30" t="s">
        <v>83</v>
      </c>
      <c r="R4" s="30" t="s">
        <v>118</v>
      </c>
      <c r="S4" s="31" t="s">
        <v>86</v>
      </c>
      <c r="T4" s="32"/>
    </row>
    <row r="5" spans="2:20" ht="12.75" customHeight="1">
      <c r="B5" s="33"/>
      <c r="C5" s="34"/>
      <c r="D5" s="35" t="s">
        <v>74</v>
      </c>
      <c r="E5" s="36"/>
      <c r="F5" s="35" t="s">
        <v>80</v>
      </c>
      <c r="G5" s="33"/>
      <c r="H5" s="37"/>
      <c r="I5" s="38"/>
      <c r="J5" s="39"/>
      <c r="L5" s="16" t="s">
        <v>42</v>
      </c>
      <c r="M5" s="40" t="s">
        <v>72</v>
      </c>
      <c r="N5" s="41">
        <f aca="true" t="shared" si="0" ref="N5:N36">O5+P5</f>
        <v>729819</v>
      </c>
      <c r="O5" s="42">
        <v>338742</v>
      </c>
      <c r="P5" s="42">
        <v>391077</v>
      </c>
      <c r="Q5" s="43">
        <f aca="true" t="shared" si="1" ref="Q5:Q36">O5/P5*100</f>
        <v>86.61772489816583</v>
      </c>
      <c r="R5" s="44" t="s">
        <v>72</v>
      </c>
      <c r="S5" s="47"/>
      <c r="T5" s="46" t="s">
        <v>93</v>
      </c>
    </row>
    <row r="6" spans="2:20" ht="9.75" customHeight="1">
      <c r="B6" s="16" t="s">
        <v>98</v>
      </c>
      <c r="C6" s="40">
        <v>17959923</v>
      </c>
      <c r="D6" s="41">
        <f aca="true" t="shared" si="2" ref="D6:D32">E6+F6</f>
        <v>89275529</v>
      </c>
      <c r="E6" s="42">
        <v>43860718</v>
      </c>
      <c r="F6" s="42">
        <v>45414811</v>
      </c>
      <c r="G6" s="43">
        <f aca="true" t="shared" si="3" ref="G6:G36">E6/F6*100</f>
        <v>96.57800403485109</v>
      </c>
      <c r="H6" s="44">
        <v>241.4</v>
      </c>
      <c r="I6" s="45" t="s">
        <v>111</v>
      </c>
      <c r="J6" s="46" t="s">
        <v>104</v>
      </c>
      <c r="L6" s="16" t="s">
        <v>43</v>
      </c>
      <c r="M6" s="40">
        <v>172561</v>
      </c>
      <c r="N6" s="41">
        <f t="shared" si="0"/>
        <v>860275</v>
      </c>
      <c r="O6" s="42">
        <v>395360</v>
      </c>
      <c r="P6" s="42">
        <v>464915</v>
      </c>
      <c r="Q6" s="43">
        <f t="shared" si="1"/>
        <v>85.03920071410903</v>
      </c>
      <c r="R6" s="44">
        <v>130</v>
      </c>
      <c r="S6" s="47"/>
      <c r="T6" s="46" t="s">
        <v>88</v>
      </c>
    </row>
    <row r="7" spans="2:20" ht="9.75" customHeight="1">
      <c r="B7" s="16" t="s">
        <v>2</v>
      </c>
      <c r="C7" s="40">
        <v>20656234</v>
      </c>
      <c r="D7" s="41">
        <f t="shared" si="2"/>
        <v>93418501</v>
      </c>
      <c r="E7" s="42">
        <v>45877602</v>
      </c>
      <c r="F7" s="42">
        <v>47540899</v>
      </c>
      <c r="G7" s="43">
        <f t="shared" si="3"/>
        <v>96.50133456668541</v>
      </c>
      <c r="H7" s="44">
        <v>252.7</v>
      </c>
      <c r="I7" s="45" t="s">
        <v>88</v>
      </c>
      <c r="J7" s="46" t="s">
        <v>88</v>
      </c>
      <c r="L7" s="16" t="s">
        <v>44</v>
      </c>
      <c r="M7" s="40">
        <v>173734</v>
      </c>
      <c r="N7" s="41">
        <f t="shared" si="0"/>
        <v>848995</v>
      </c>
      <c r="O7" s="42">
        <v>398615</v>
      </c>
      <c r="P7" s="42">
        <v>450380</v>
      </c>
      <c r="Q7" s="43">
        <f t="shared" si="1"/>
        <v>88.50637239664283</v>
      </c>
      <c r="R7" s="44" t="s">
        <v>72</v>
      </c>
      <c r="S7" s="45"/>
      <c r="T7" s="46" t="s">
        <v>93</v>
      </c>
    </row>
    <row r="8" spans="2:20" ht="9.75" customHeight="1">
      <c r="B8" s="16" t="s">
        <v>3</v>
      </c>
      <c r="C8" s="40">
        <v>24081803</v>
      </c>
      <c r="D8" s="41">
        <f t="shared" si="2"/>
        <v>98274961</v>
      </c>
      <c r="E8" s="42">
        <v>48244445</v>
      </c>
      <c r="F8" s="42">
        <v>50030516</v>
      </c>
      <c r="G8" s="43">
        <f t="shared" si="3"/>
        <v>96.43003681992806</v>
      </c>
      <c r="H8" s="44">
        <v>265.8</v>
      </c>
      <c r="I8" s="45" t="s">
        <v>88</v>
      </c>
      <c r="J8" s="46" t="s">
        <v>88</v>
      </c>
      <c r="L8" s="16" t="s">
        <v>45</v>
      </c>
      <c r="M8" s="40">
        <v>180918</v>
      </c>
      <c r="N8" s="41">
        <f t="shared" si="0"/>
        <v>894267</v>
      </c>
      <c r="O8" s="42">
        <v>430218</v>
      </c>
      <c r="P8" s="42">
        <v>464049</v>
      </c>
      <c r="Q8" s="43">
        <f t="shared" si="1"/>
        <v>92.70960609763193</v>
      </c>
      <c r="R8" s="44">
        <v>135</v>
      </c>
      <c r="S8" s="47" t="s">
        <v>90</v>
      </c>
      <c r="T8" s="46" t="s">
        <v>94</v>
      </c>
    </row>
    <row r="9" spans="2:20" ht="9.75" customHeight="1">
      <c r="B9" s="16" t="s">
        <v>4</v>
      </c>
      <c r="C9" s="40">
        <v>27869674</v>
      </c>
      <c r="D9" s="41">
        <f t="shared" si="2"/>
        <v>103720060</v>
      </c>
      <c r="E9" s="42">
        <v>50917784</v>
      </c>
      <c r="F9" s="42">
        <v>52802276</v>
      </c>
      <c r="G9" s="43">
        <f t="shared" si="3"/>
        <v>96.43104020743348</v>
      </c>
      <c r="H9" s="44">
        <v>274.8</v>
      </c>
      <c r="I9" s="45" t="s">
        <v>88</v>
      </c>
      <c r="J9" s="46" t="s">
        <v>88</v>
      </c>
      <c r="L9" s="16" t="s">
        <v>46</v>
      </c>
      <c r="M9" s="40">
        <v>180944</v>
      </c>
      <c r="N9" s="41">
        <f t="shared" si="0"/>
        <v>903576</v>
      </c>
      <c r="O9" s="42">
        <v>436259</v>
      </c>
      <c r="P9" s="42">
        <v>467317</v>
      </c>
      <c r="Q9" s="43">
        <f t="shared" si="1"/>
        <v>93.35397599488142</v>
      </c>
      <c r="R9" s="44" t="s">
        <v>72</v>
      </c>
      <c r="S9" s="47" t="s">
        <v>87</v>
      </c>
      <c r="T9" s="46" t="s">
        <v>95</v>
      </c>
    </row>
    <row r="10" spans="2:20" ht="12.75" customHeight="1">
      <c r="B10" s="16" t="s">
        <v>5</v>
      </c>
      <c r="C10" s="40">
        <v>32140763</v>
      </c>
      <c r="D10" s="41">
        <f t="shared" si="2"/>
        <v>111939643</v>
      </c>
      <c r="E10" s="42">
        <v>55090673</v>
      </c>
      <c r="F10" s="42">
        <v>56848970</v>
      </c>
      <c r="G10" s="43">
        <f t="shared" si="3"/>
        <v>96.90707325040366</v>
      </c>
      <c r="H10" s="44">
        <v>300.5</v>
      </c>
      <c r="I10" s="45" t="s">
        <v>88</v>
      </c>
      <c r="J10" s="46" t="s">
        <v>88</v>
      </c>
      <c r="L10" s="16" t="s">
        <v>47</v>
      </c>
      <c r="M10" s="40" t="s">
        <v>72</v>
      </c>
      <c r="N10" s="41">
        <f t="shared" si="0"/>
        <v>907700</v>
      </c>
      <c r="O10" s="42">
        <v>440500</v>
      </c>
      <c r="P10" s="42">
        <v>467200</v>
      </c>
      <c r="Q10" s="43">
        <f t="shared" si="1"/>
        <v>94.28510273972603</v>
      </c>
      <c r="R10" s="44" t="s">
        <v>72</v>
      </c>
      <c r="S10" s="47"/>
      <c r="T10" s="46" t="s">
        <v>92</v>
      </c>
    </row>
    <row r="11" spans="2:20" ht="9.75" customHeight="1">
      <c r="B11" s="16" t="s">
        <v>6</v>
      </c>
      <c r="C11" s="40" t="s">
        <v>72</v>
      </c>
      <c r="D11" s="41">
        <f t="shared" si="2"/>
        <v>113088560</v>
      </c>
      <c r="E11" s="42">
        <v>55665256</v>
      </c>
      <c r="F11" s="42">
        <v>57423304</v>
      </c>
      <c r="G11" s="43">
        <f t="shared" si="3"/>
        <v>96.93844157765635</v>
      </c>
      <c r="H11" s="44" t="s">
        <v>72</v>
      </c>
      <c r="I11" s="47"/>
      <c r="J11" s="46" t="s">
        <v>92</v>
      </c>
      <c r="L11" s="16" t="s">
        <v>48</v>
      </c>
      <c r="M11" s="40">
        <v>181928</v>
      </c>
      <c r="N11" s="41">
        <f t="shared" si="0"/>
        <v>912551</v>
      </c>
      <c r="O11" s="42">
        <v>444355</v>
      </c>
      <c r="P11" s="42">
        <v>468196</v>
      </c>
      <c r="Q11" s="43">
        <f t="shared" si="1"/>
        <v>94.90790181889636</v>
      </c>
      <c r="R11" s="44">
        <v>138</v>
      </c>
      <c r="S11" s="47" t="s">
        <v>87</v>
      </c>
      <c r="T11" s="46" t="s">
        <v>91</v>
      </c>
    </row>
    <row r="12" spans="2:20" ht="9.75" customHeight="1">
      <c r="B12" s="16" t="s">
        <v>7</v>
      </c>
      <c r="C12" s="40" t="s">
        <v>72</v>
      </c>
      <c r="D12" s="41">
        <f t="shared" si="2"/>
        <v>114154260</v>
      </c>
      <c r="E12" s="42">
        <v>56198670</v>
      </c>
      <c r="F12" s="42">
        <v>57955590</v>
      </c>
      <c r="G12" s="43">
        <f t="shared" si="3"/>
        <v>96.9685064029199</v>
      </c>
      <c r="H12" s="44" t="s">
        <v>72</v>
      </c>
      <c r="I12" s="47"/>
      <c r="J12" s="46" t="s">
        <v>88</v>
      </c>
      <c r="L12" s="16" t="s">
        <v>49</v>
      </c>
      <c r="M12" s="40" t="s">
        <v>72</v>
      </c>
      <c r="N12" s="41">
        <f t="shared" si="0"/>
        <v>912000</v>
      </c>
      <c r="O12" s="42">
        <v>445000</v>
      </c>
      <c r="P12" s="42">
        <v>467000</v>
      </c>
      <c r="Q12" s="43">
        <f t="shared" si="1"/>
        <v>95.28907922912205</v>
      </c>
      <c r="R12" s="44" t="s">
        <v>72</v>
      </c>
      <c r="S12" s="45"/>
      <c r="T12" s="46" t="s">
        <v>92</v>
      </c>
    </row>
    <row r="13" spans="2:20" ht="9.75" customHeight="1">
      <c r="B13" s="16" t="s">
        <v>8</v>
      </c>
      <c r="C13" s="40" t="s">
        <v>72</v>
      </c>
      <c r="D13" s="41">
        <f t="shared" si="2"/>
        <v>115174112</v>
      </c>
      <c r="E13" s="42">
        <v>56704375</v>
      </c>
      <c r="F13" s="42">
        <v>58469737</v>
      </c>
      <c r="G13" s="43">
        <f t="shared" si="3"/>
        <v>96.98072525963303</v>
      </c>
      <c r="H13" s="44" t="s">
        <v>72</v>
      </c>
      <c r="I13" s="47"/>
      <c r="J13" s="46" t="s">
        <v>88</v>
      </c>
      <c r="L13" s="16" t="s">
        <v>50</v>
      </c>
      <c r="M13" s="40" t="s">
        <v>72</v>
      </c>
      <c r="N13" s="41">
        <f t="shared" si="0"/>
        <v>914000</v>
      </c>
      <c r="O13" s="42">
        <v>447000</v>
      </c>
      <c r="P13" s="42">
        <v>467000</v>
      </c>
      <c r="Q13" s="43">
        <f t="shared" si="1"/>
        <v>95.71734475374733</v>
      </c>
      <c r="R13" s="44" t="s">
        <v>72</v>
      </c>
      <c r="S13" s="47"/>
      <c r="T13" s="46" t="s">
        <v>88</v>
      </c>
    </row>
    <row r="14" spans="2:20" ht="9.75" customHeight="1">
      <c r="B14" s="16" t="s">
        <v>9</v>
      </c>
      <c r="C14" s="40" t="s">
        <v>72</v>
      </c>
      <c r="D14" s="41">
        <f t="shared" si="2"/>
        <v>116133112</v>
      </c>
      <c r="E14" s="42">
        <v>57180356</v>
      </c>
      <c r="F14" s="42">
        <v>58952756</v>
      </c>
      <c r="G14" s="43">
        <f t="shared" si="3"/>
        <v>96.99352478109759</v>
      </c>
      <c r="H14" s="44" t="s">
        <v>72</v>
      </c>
      <c r="I14" s="47"/>
      <c r="J14" s="46" t="s">
        <v>88</v>
      </c>
      <c r="L14" s="16" t="s">
        <v>51</v>
      </c>
      <c r="M14" s="40" t="s">
        <v>72</v>
      </c>
      <c r="N14" s="41">
        <f t="shared" si="0"/>
        <v>918000</v>
      </c>
      <c r="O14" s="42">
        <v>450000</v>
      </c>
      <c r="P14" s="42">
        <v>468000</v>
      </c>
      <c r="Q14" s="43">
        <f t="shared" si="1"/>
        <v>96.15384615384616</v>
      </c>
      <c r="R14" s="44" t="s">
        <v>72</v>
      </c>
      <c r="S14" s="47"/>
      <c r="T14" s="46" t="s">
        <v>88</v>
      </c>
    </row>
    <row r="15" spans="2:20" ht="12.75" customHeight="1">
      <c r="B15" s="16" t="s">
        <v>10</v>
      </c>
      <c r="C15" s="40">
        <v>36015026</v>
      </c>
      <c r="D15" s="41">
        <f t="shared" si="2"/>
        <v>117060396</v>
      </c>
      <c r="E15" s="42">
        <v>57593769</v>
      </c>
      <c r="F15" s="42">
        <v>59466627</v>
      </c>
      <c r="G15" s="43">
        <f t="shared" si="3"/>
        <v>96.85057301131272</v>
      </c>
      <c r="H15" s="44">
        <v>314.1</v>
      </c>
      <c r="I15" s="45" t="s">
        <v>87</v>
      </c>
      <c r="J15" s="46" t="s">
        <v>91</v>
      </c>
      <c r="L15" s="16" t="s">
        <v>52</v>
      </c>
      <c r="M15" s="40" t="s">
        <v>72</v>
      </c>
      <c r="N15" s="41">
        <f t="shared" si="0"/>
        <v>924000</v>
      </c>
      <c r="O15" s="42">
        <v>454000</v>
      </c>
      <c r="P15" s="42">
        <v>470000</v>
      </c>
      <c r="Q15" s="43">
        <f t="shared" si="1"/>
        <v>96.59574468085106</v>
      </c>
      <c r="R15" s="44" t="s">
        <v>72</v>
      </c>
      <c r="S15" s="47"/>
      <c r="T15" s="46" t="s">
        <v>88</v>
      </c>
    </row>
    <row r="16" spans="2:20" ht="9.75" customHeight="1">
      <c r="B16" s="16" t="s">
        <v>11</v>
      </c>
      <c r="C16" s="40" t="s">
        <v>72</v>
      </c>
      <c r="D16" s="41">
        <f t="shared" si="2"/>
        <v>117901928</v>
      </c>
      <c r="E16" s="42">
        <v>58001404</v>
      </c>
      <c r="F16" s="42">
        <v>59900524</v>
      </c>
      <c r="G16" s="43">
        <f t="shared" si="3"/>
        <v>96.82954359464368</v>
      </c>
      <c r="H16" s="44" t="s">
        <v>72</v>
      </c>
      <c r="I16" s="47"/>
      <c r="J16" s="46" t="s">
        <v>92</v>
      </c>
      <c r="L16" s="16" t="s">
        <v>1</v>
      </c>
      <c r="M16" s="40">
        <v>186422</v>
      </c>
      <c r="N16" s="41">
        <f t="shared" si="0"/>
        <v>929066</v>
      </c>
      <c r="O16" s="42">
        <v>456730</v>
      </c>
      <c r="P16" s="42">
        <v>472336</v>
      </c>
      <c r="Q16" s="43">
        <f t="shared" si="1"/>
        <v>96.69599607059382</v>
      </c>
      <c r="R16" s="44">
        <v>140</v>
      </c>
      <c r="S16" s="47" t="s">
        <v>87</v>
      </c>
      <c r="T16" s="46" t="s">
        <v>91</v>
      </c>
    </row>
    <row r="17" spans="2:20" ht="9.75" customHeight="1">
      <c r="B17" s="16" t="s">
        <v>12</v>
      </c>
      <c r="C17" s="40" t="s">
        <v>72</v>
      </c>
      <c r="D17" s="41">
        <f t="shared" si="2"/>
        <v>118728410</v>
      </c>
      <c r="E17" s="42">
        <v>58399897</v>
      </c>
      <c r="F17" s="42">
        <v>60328513</v>
      </c>
      <c r="G17" s="43">
        <f t="shared" si="3"/>
        <v>96.80314348208782</v>
      </c>
      <c r="H17" s="44" t="s">
        <v>72</v>
      </c>
      <c r="I17" s="47"/>
      <c r="J17" s="46" t="s">
        <v>88</v>
      </c>
      <c r="L17" s="16" t="s">
        <v>53</v>
      </c>
      <c r="M17" s="40" t="s">
        <v>72</v>
      </c>
      <c r="N17" s="41">
        <f t="shared" si="0"/>
        <v>924000</v>
      </c>
      <c r="O17" s="42">
        <v>454000</v>
      </c>
      <c r="P17" s="42">
        <v>470000</v>
      </c>
      <c r="Q17" s="43">
        <f t="shared" si="1"/>
        <v>96.59574468085106</v>
      </c>
      <c r="R17" s="44" t="s">
        <v>72</v>
      </c>
      <c r="S17" s="45"/>
      <c r="T17" s="46" t="s">
        <v>92</v>
      </c>
    </row>
    <row r="18" spans="2:20" ht="9.75" customHeight="1">
      <c r="B18" s="16" t="s">
        <v>13</v>
      </c>
      <c r="C18" s="40" t="s">
        <v>72</v>
      </c>
      <c r="D18" s="41">
        <f t="shared" si="2"/>
        <v>119536129</v>
      </c>
      <c r="E18" s="42">
        <v>58786339</v>
      </c>
      <c r="F18" s="42">
        <v>60749790</v>
      </c>
      <c r="G18" s="43">
        <f t="shared" si="3"/>
        <v>96.76797072055723</v>
      </c>
      <c r="H18" s="44" t="s">
        <v>72</v>
      </c>
      <c r="I18" s="47"/>
      <c r="J18" s="46" t="s">
        <v>88</v>
      </c>
      <c r="L18" s="16" t="s">
        <v>54</v>
      </c>
      <c r="M18" s="40" t="s">
        <v>72</v>
      </c>
      <c r="N18" s="41">
        <f t="shared" si="0"/>
        <v>915000</v>
      </c>
      <c r="O18" s="42">
        <v>448000</v>
      </c>
      <c r="P18" s="42">
        <v>467000</v>
      </c>
      <c r="Q18" s="43">
        <f t="shared" si="1"/>
        <v>95.93147751605996</v>
      </c>
      <c r="R18" s="44" t="s">
        <v>72</v>
      </c>
      <c r="S18" s="47"/>
      <c r="T18" s="46" t="s">
        <v>88</v>
      </c>
    </row>
    <row r="19" spans="2:20" ht="9.75" customHeight="1">
      <c r="B19" s="16" t="s">
        <v>14</v>
      </c>
      <c r="C19" s="40" t="s">
        <v>72</v>
      </c>
      <c r="D19" s="41">
        <f t="shared" si="2"/>
        <v>120305146</v>
      </c>
      <c r="E19" s="42">
        <v>59150467</v>
      </c>
      <c r="F19" s="42">
        <v>61154679</v>
      </c>
      <c r="G19" s="43">
        <f t="shared" si="3"/>
        <v>96.72271683414445</v>
      </c>
      <c r="H19" s="44" t="s">
        <v>72</v>
      </c>
      <c r="I19" s="47"/>
      <c r="J19" s="46" t="s">
        <v>88</v>
      </c>
      <c r="L19" s="16" t="s">
        <v>55</v>
      </c>
      <c r="M19" s="40" t="s">
        <v>72</v>
      </c>
      <c r="N19" s="41">
        <f t="shared" si="0"/>
        <v>909000</v>
      </c>
      <c r="O19" s="42">
        <v>444000</v>
      </c>
      <c r="P19" s="42">
        <v>465000</v>
      </c>
      <c r="Q19" s="43">
        <f t="shared" si="1"/>
        <v>95.48387096774194</v>
      </c>
      <c r="R19" s="44" t="s">
        <v>72</v>
      </c>
      <c r="S19" s="47"/>
      <c r="T19" s="46" t="s">
        <v>88</v>
      </c>
    </row>
    <row r="20" spans="2:20" ht="12.75" customHeight="1">
      <c r="B20" s="16" t="s">
        <v>15</v>
      </c>
      <c r="C20" s="40">
        <v>38133297</v>
      </c>
      <c r="D20" s="41">
        <f t="shared" si="2"/>
        <v>121048923</v>
      </c>
      <c r="E20" s="42">
        <v>59497316</v>
      </c>
      <c r="F20" s="42">
        <v>61551607</v>
      </c>
      <c r="G20" s="43">
        <f t="shared" si="3"/>
        <v>96.66249006301331</v>
      </c>
      <c r="H20" s="44">
        <v>324.7</v>
      </c>
      <c r="I20" s="45" t="s">
        <v>87</v>
      </c>
      <c r="J20" s="46" t="s">
        <v>91</v>
      </c>
      <c r="L20" s="16" t="s">
        <v>56</v>
      </c>
      <c r="M20" s="40" t="s">
        <v>72</v>
      </c>
      <c r="N20" s="41">
        <f t="shared" si="0"/>
        <v>899000</v>
      </c>
      <c r="O20" s="42">
        <v>439000</v>
      </c>
      <c r="P20" s="42">
        <v>460000</v>
      </c>
      <c r="Q20" s="43">
        <f t="shared" si="1"/>
        <v>95.43478260869566</v>
      </c>
      <c r="R20" s="44" t="s">
        <v>72</v>
      </c>
      <c r="S20" s="47"/>
      <c r="T20" s="46" t="s">
        <v>88</v>
      </c>
    </row>
    <row r="21" spans="2:20" ht="9.75" customHeight="1">
      <c r="B21" s="16" t="s">
        <v>16</v>
      </c>
      <c r="C21" s="40" t="s">
        <v>72</v>
      </c>
      <c r="D21" s="41">
        <f t="shared" si="2"/>
        <v>121659518</v>
      </c>
      <c r="E21" s="42">
        <v>59788143</v>
      </c>
      <c r="F21" s="42">
        <v>61871375</v>
      </c>
      <c r="G21" s="43">
        <f t="shared" si="3"/>
        <v>96.63296314329526</v>
      </c>
      <c r="H21" s="44" t="s">
        <v>72</v>
      </c>
      <c r="I21" s="47"/>
      <c r="J21" s="46" t="s">
        <v>92</v>
      </c>
      <c r="L21" s="16" t="s">
        <v>2</v>
      </c>
      <c r="M21" s="40">
        <v>193503</v>
      </c>
      <c r="N21" s="41">
        <f t="shared" si="0"/>
        <v>888886</v>
      </c>
      <c r="O21" s="42">
        <v>432481</v>
      </c>
      <c r="P21" s="42">
        <v>456405</v>
      </c>
      <c r="Q21" s="43">
        <f t="shared" si="1"/>
        <v>94.7581643496456</v>
      </c>
      <c r="R21" s="44">
        <v>134.2</v>
      </c>
      <c r="S21" s="47" t="s">
        <v>87</v>
      </c>
      <c r="T21" s="46" t="s">
        <v>91</v>
      </c>
    </row>
    <row r="22" spans="2:20" ht="9.75" customHeight="1">
      <c r="B22" s="16" t="s">
        <v>17</v>
      </c>
      <c r="C22" s="40" t="s">
        <v>72</v>
      </c>
      <c r="D22" s="41">
        <f t="shared" si="2"/>
        <v>122238522</v>
      </c>
      <c r="E22" s="42">
        <v>60057972</v>
      </c>
      <c r="F22" s="42">
        <v>62180550</v>
      </c>
      <c r="G22" s="43">
        <f t="shared" si="3"/>
        <v>96.58642774951332</v>
      </c>
      <c r="H22" s="44" t="s">
        <v>72</v>
      </c>
      <c r="I22" s="47"/>
      <c r="J22" s="46" t="s">
        <v>88</v>
      </c>
      <c r="L22" s="16" t="s">
        <v>57</v>
      </c>
      <c r="M22" s="40" t="s">
        <v>72</v>
      </c>
      <c r="N22" s="41">
        <f t="shared" si="0"/>
        <v>879000</v>
      </c>
      <c r="O22" s="42">
        <v>426000</v>
      </c>
      <c r="P22" s="42">
        <v>453000</v>
      </c>
      <c r="Q22" s="43">
        <f t="shared" si="1"/>
        <v>94.03973509933775</v>
      </c>
      <c r="R22" s="44" t="s">
        <v>72</v>
      </c>
      <c r="S22" s="45"/>
      <c r="T22" s="46" t="s">
        <v>92</v>
      </c>
    </row>
    <row r="23" spans="2:20" ht="9.75" customHeight="1">
      <c r="B23" s="16" t="s">
        <v>18</v>
      </c>
      <c r="C23" s="40" t="s">
        <v>72</v>
      </c>
      <c r="D23" s="41">
        <f t="shared" si="2"/>
        <v>122745206</v>
      </c>
      <c r="E23" s="42">
        <v>60301937</v>
      </c>
      <c r="F23" s="42">
        <v>62443269</v>
      </c>
      <c r="G23" s="43">
        <f t="shared" si="3"/>
        <v>96.57075608901899</v>
      </c>
      <c r="H23" s="44" t="s">
        <v>72</v>
      </c>
      <c r="I23" s="47"/>
      <c r="J23" s="46" t="s">
        <v>88</v>
      </c>
      <c r="L23" s="16" t="s">
        <v>58</v>
      </c>
      <c r="M23" s="40" t="s">
        <v>72</v>
      </c>
      <c r="N23" s="41">
        <f t="shared" si="0"/>
        <v>866000</v>
      </c>
      <c r="O23" s="42">
        <v>419000</v>
      </c>
      <c r="P23" s="42">
        <v>447000</v>
      </c>
      <c r="Q23" s="43">
        <f t="shared" si="1"/>
        <v>93.73601789709173</v>
      </c>
      <c r="R23" s="44" t="s">
        <v>72</v>
      </c>
      <c r="S23" s="47"/>
      <c r="T23" s="46" t="s">
        <v>88</v>
      </c>
    </row>
    <row r="24" spans="2:20" ht="9.75" customHeight="1">
      <c r="B24" s="16" t="s">
        <v>19</v>
      </c>
      <c r="C24" s="40" t="s">
        <v>72</v>
      </c>
      <c r="D24" s="41">
        <f t="shared" si="2"/>
        <v>123204693</v>
      </c>
      <c r="E24" s="42">
        <v>60515075</v>
      </c>
      <c r="F24" s="42">
        <v>62689618</v>
      </c>
      <c r="G24" s="43">
        <f t="shared" si="3"/>
        <v>96.53125498387946</v>
      </c>
      <c r="H24" s="44" t="s">
        <v>72</v>
      </c>
      <c r="I24" s="47"/>
      <c r="J24" s="46" t="s">
        <v>88</v>
      </c>
      <c r="L24" s="16" t="s">
        <v>59</v>
      </c>
      <c r="M24" s="40" t="s">
        <v>72</v>
      </c>
      <c r="N24" s="41">
        <f t="shared" si="0"/>
        <v>852000</v>
      </c>
      <c r="O24" s="42">
        <v>411000</v>
      </c>
      <c r="P24" s="42">
        <v>441000</v>
      </c>
      <c r="Q24" s="43">
        <f t="shared" si="1"/>
        <v>93.19727891156462</v>
      </c>
      <c r="R24" s="44" t="s">
        <v>72</v>
      </c>
      <c r="S24" s="47"/>
      <c r="T24" s="46" t="s">
        <v>88</v>
      </c>
    </row>
    <row r="25" spans="2:20" ht="12.75" customHeight="1">
      <c r="B25" s="16" t="s">
        <v>20</v>
      </c>
      <c r="C25" s="40">
        <v>41035777</v>
      </c>
      <c r="D25" s="41">
        <f t="shared" si="2"/>
        <v>123611167</v>
      </c>
      <c r="E25" s="42">
        <v>60696724</v>
      </c>
      <c r="F25" s="42">
        <v>62914443</v>
      </c>
      <c r="G25" s="43">
        <f t="shared" si="3"/>
        <v>96.47502402588226</v>
      </c>
      <c r="H25" s="44">
        <v>331.6</v>
      </c>
      <c r="I25" s="45" t="s">
        <v>87</v>
      </c>
      <c r="J25" s="46" t="s">
        <v>91</v>
      </c>
      <c r="L25" s="16" t="s">
        <v>60</v>
      </c>
      <c r="M25" s="40" t="s">
        <v>72</v>
      </c>
      <c r="N25" s="41">
        <f t="shared" si="0"/>
        <v>837000</v>
      </c>
      <c r="O25" s="42">
        <v>402000</v>
      </c>
      <c r="P25" s="42">
        <v>435000</v>
      </c>
      <c r="Q25" s="43">
        <f t="shared" si="1"/>
        <v>92.41379310344827</v>
      </c>
      <c r="R25" s="44" t="s">
        <v>72</v>
      </c>
      <c r="S25" s="47"/>
      <c r="T25" s="46" t="s">
        <v>88</v>
      </c>
    </row>
    <row r="26" spans="2:20" ht="9.75" customHeight="1">
      <c r="B26" s="16" t="s">
        <v>21</v>
      </c>
      <c r="C26" s="40" t="s">
        <v>72</v>
      </c>
      <c r="D26" s="41">
        <f t="shared" si="2"/>
        <v>124043418</v>
      </c>
      <c r="E26" s="42">
        <v>60904565</v>
      </c>
      <c r="F26" s="42">
        <v>63138853</v>
      </c>
      <c r="G26" s="43">
        <f t="shared" si="3"/>
        <v>96.46131043907306</v>
      </c>
      <c r="H26" s="44" t="s">
        <v>72</v>
      </c>
      <c r="I26" s="47"/>
      <c r="J26" s="46" t="s">
        <v>92</v>
      </c>
      <c r="L26" s="16" t="s">
        <v>3</v>
      </c>
      <c r="M26" s="40">
        <v>196820</v>
      </c>
      <c r="N26" s="41">
        <f t="shared" si="0"/>
        <v>821620</v>
      </c>
      <c r="O26" s="42">
        <v>393670</v>
      </c>
      <c r="P26" s="42">
        <v>427950</v>
      </c>
      <c r="Q26" s="43">
        <f t="shared" si="1"/>
        <v>91.98971842504966</v>
      </c>
      <c r="R26" s="44">
        <v>124</v>
      </c>
      <c r="S26" s="47" t="s">
        <v>87</v>
      </c>
      <c r="T26" s="46" t="s">
        <v>91</v>
      </c>
    </row>
    <row r="27" spans="2:20" ht="9.75" customHeight="1">
      <c r="B27" s="16" t="s">
        <v>22</v>
      </c>
      <c r="C27" s="40" t="s">
        <v>72</v>
      </c>
      <c r="D27" s="41">
        <f t="shared" si="2"/>
        <v>124451938</v>
      </c>
      <c r="E27" s="42">
        <v>61095667</v>
      </c>
      <c r="F27" s="42">
        <v>63356271</v>
      </c>
      <c r="G27" s="43">
        <f t="shared" si="3"/>
        <v>96.43191752873209</v>
      </c>
      <c r="H27" s="44" t="s">
        <v>72</v>
      </c>
      <c r="I27" s="47"/>
      <c r="J27" s="46" t="s">
        <v>88</v>
      </c>
      <c r="L27" s="16" t="s">
        <v>61</v>
      </c>
      <c r="M27" s="40" t="s">
        <v>72</v>
      </c>
      <c r="N27" s="41">
        <f t="shared" si="0"/>
        <v>809000</v>
      </c>
      <c r="O27" s="42">
        <v>387000</v>
      </c>
      <c r="P27" s="42">
        <v>422000</v>
      </c>
      <c r="Q27" s="43">
        <f t="shared" si="1"/>
        <v>91.70616113744076</v>
      </c>
      <c r="R27" s="44" t="s">
        <v>72</v>
      </c>
      <c r="S27" s="45"/>
      <c r="T27" s="46" t="s">
        <v>92</v>
      </c>
    </row>
    <row r="28" spans="2:20" ht="9.75" customHeight="1">
      <c r="B28" s="16" t="s">
        <v>23</v>
      </c>
      <c r="C28" s="40" t="s">
        <v>72</v>
      </c>
      <c r="D28" s="41">
        <f t="shared" si="2"/>
        <v>124764215</v>
      </c>
      <c r="E28" s="42">
        <v>61227964</v>
      </c>
      <c r="F28" s="42">
        <v>63536251</v>
      </c>
      <c r="G28" s="43">
        <f t="shared" si="3"/>
        <v>96.36697638958898</v>
      </c>
      <c r="H28" s="44" t="s">
        <v>72</v>
      </c>
      <c r="I28" s="47"/>
      <c r="J28" s="46" t="s">
        <v>88</v>
      </c>
      <c r="L28" s="16" t="s">
        <v>62</v>
      </c>
      <c r="M28" s="40" t="s">
        <v>72</v>
      </c>
      <c r="N28" s="41">
        <f t="shared" si="0"/>
        <v>801000</v>
      </c>
      <c r="O28" s="42">
        <v>383000</v>
      </c>
      <c r="P28" s="42">
        <v>418000</v>
      </c>
      <c r="Q28" s="43">
        <f t="shared" si="1"/>
        <v>91.6267942583732</v>
      </c>
      <c r="R28" s="44" t="s">
        <v>72</v>
      </c>
      <c r="S28" s="47"/>
      <c r="T28" s="46" t="s">
        <v>88</v>
      </c>
    </row>
    <row r="29" spans="2:20" ht="9.75" customHeight="1">
      <c r="B29" s="16" t="s">
        <v>24</v>
      </c>
      <c r="C29" s="40" t="s">
        <v>72</v>
      </c>
      <c r="D29" s="41">
        <f t="shared" si="2"/>
        <v>125033542</v>
      </c>
      <c r="E29" s="42">
        <v>61327684</v>
      </c>
      <c r="F29" s="42">
        <v>63705858</v>
      </c>
      <c r="G29" s="43">
        <f t="shared" si="3"/>
        <v>96.26694612605327</v>
      </c>
      <c r="H29" s="44" t="s">
        <v>72</v>
      </c>
      <c r="I29" s="47"/>
      <c r="J29" s="46" t="s">
        <v>88</v>
      </c>
      <c r="L29" s="16" t="s">
        <v>63</v>
      </c>
      <c r="M29" s="40" t="s">
        <v>72</v>
      </c>
      <c r="N29" s="41">
        <f t="shared" si="0"/>
        <v>791000</v>
      </c>
      <c r="O29" s="42">
        <v>377000</v>
      </c>
      <c r="P29" s="42">
        <v>414000</v>
      </c>
      <c r="Q29" s="43">
        <f t="shared" si="1"/>
        <v>91.06280193236715</v>
      </c>
      <c r="R29" s="44" t="s">
        <v>72</v>
      </c>
      <c r="S29" s="47"/>
      <c r="T29" s="46" t="s">
        <v>88</v>
      </c>
    </row>
    <row r="30" spans="2:20" ht="12.75" customHeight="1">
      <c r="B30" s="16" t="s">
        <v>25</v>
      </c>
      <c r="C30" s="40">
        <v>43899923</v>
      </c>
      <c r="D30" s="41">
        <f t="shared" si="2"/>
        <v>125570246</v>
      </c>
      <c r="E30" s="42">
        <v>61574398</v>
      </c>
      <c r="F30" s="42">
        <v>63995848</v>
      </c>
      <c r="G30" s="43">
        <f t="shared" si="3"/>
        <v>96.21623890349886</v>
      </c>
      <c r="H30" s="44">
        <v>336.8</v>
      </c>
      <c r="I30" s="45" t="s">
        <v>87</v>
      </c>
      <c r="J30" s="46" t="s">
        <v>91</v>
      </c>
      <c r="L30" s="16" t="s">
        <v>64</v>
      </c>
      <c r="M30" s="40" t="s">
        <v>72</v>
      </c>
      <c r="N30" s="41">
        <f t="shared" si="0"/>
        <v>782000</v>
      </c>
      <c r="O30" s="42">
        <v>372000</v>
      </c>
      <c r="P30" s="42">
        <v>410000</v>
      </c>
      <c r="Q30" s="43">
        <f t="shared" si="1"/>
        <v>90.73170731707317</v>
      </c>
      <c r="R30" s="44" t="s">
        <v>72</v>
      </c>
      <c r="S30" s="47"/>
      <c r="T30" s="46" t="s">
        <v>88</v>
      </c>
    </row>
    <row r="31" spans="2:20" ht="9.75" customHeight="1">
      <c r="B31" s="16" t="s">
        <v>26</v>
      </c>
      <c r="C31" s="40" t="s">
        <v>72</v>
      </c>
      <c r="D31" s="41">
        <f t="shared" si="2"/>
        <v>125864022</v>
      </c>
      <c r="E31" s="42">
        <v>61686854</v>
      </c>
      <c r="F31" s="42">
        <v>64177168</v>
      </c>
      <c r="G31" s="43">
        <f t="shared" si="3"/>
        <v>96.11962621971728</v>
      </c>
      <c r="H31" s="44" t="s">
        <v>72</v>
      </c>
      <c r="I31" s="47"/>
      <c r="J31" s="46" t="s">
        <v>92</v>
      </c>
      <c r="L31" s="16" t="s">
        <v>4</v>
      </c>
      <c r="M31" s="40">
        <v>202842</v>
      </c>
      <c r="N31" s="41">
        <f t="shared" si="0"/>
        <v>773575</v>
      </c>
      <c r="O31" s="42">
        <v>367658</v>
      </c>
      <c r="P31" s="42">
        <v>405917</v>
      </c>
      <c r="Q31" s="43">
        <f t="shared" si="1"/>
        <v>90.57467413288923</v>
      </c>
      <c r="R31" s="44">
        <v>116.8</v>
      </c>
      <c r="S31" s="47" t="s">
        <v>87</v>
      </c>
      <c r="T31" s="46" t="s">
        <v>91</v>
      </c>
    </row>
    <row r="32" spans="2:20" ht="9.75" customHeight="1">
      <c r="B32" s="16" t="s">
        <v>27</v>
      </c>
      <c r="C32" s="40" t="s">
        <v>72</v>
      </c>
      <c r="D32" s="41">
        <f t="shared" si="2"/>
        <v>126166019</v>
      </c>
      <c r="E32" s="42">
        <v>61804690</v>
      </c>
      <c r="F32" s="42">
        <v>64361329</v>
      </c>
      <c r="G32" s="43">
        <f t="shared" si="3"/>
        <v>96.02767835946955</v>
      </c>
      <c r="H32" s="44" t="s">
        <v>72</v>
      </c>
      <c r="I32" s="47"/>
      <c r="J32" s="46" t="s">
        <v>88</v>
      </c>
      <c r="L32" s="16" t="s">
        <v>65</v>
      </c>
      <c r="M32" s="40" t="s">
        <v>72</v>
      </c>
      <c r="N32" s="41">
        <f t="shared" si="0"/>
        <v>767989</v>
      </c>
      <c r="O32" s="42">
        <v>364727</v>
      </c>
      <c r="P32" s="42">
        <v>403262</v>
      </c>
      <c r="Q32" s="43">
        <f t="shared" si="1"/>
        <v>90.4441777306069</v>
      </c>
      <c r="R32" s="44" t="s">
        <v>72</v>
      </c>
      <c r="S32" s="45"/>
      <c r="T32" s="46" t="s">
        <v>96</v>
      </c>
    </row>
    <row r="33" spans="2:20" ht="9.75" customHeight="1">
      <c r="B33" s="16" t="s">
        <v>28</v>
      </c>
      <c r="C33" s="40" t="s">
        <v>72</v>
      </c>
      <c r="D33" s="41">
        <v>126486430</v>
      </c>
      <c r="E33" s="42">
        <v>61918595</v>
      </c>
      <c r="F33" s="42">
        <v>64567835</v>
      </c>
      <c r="G33" s="43">
        <f t="shared" si="3"/>
        <v>95.8969663455496</v>
      </c>
      <c r="H33" s="44" t="s">
        <v>72</v>
      </c>
      <c r="I33" s="47"/>
      <c r="J33" s="46" t="s">
        <v>88</v>
      </c>
      <c r="L33" s="16" t="s">
        <v>66</v>
      </c>
      <c r="M33" s="40" t="s">
        <v>72</v>
      </c>
      <c r="N33" s="41">
        <f t="shared" si="0"/>
        <v>764713</v>
      </c>
      <c r="O33" s="42">
        <v>363354</v>
      </c>
      <c r="P33" s="42">
        <v>401359</v>
      </c>
      <c r="Q33" s="43">
        <f t="shared" si="1"/>
        <v>90.53092119523917</v>
      </c>
      <c r="R33" s="44" t="s">
        <v>72</v>
      </c>
      <c r="S33" s="47"/>
      <c r="T33" s="46" t="s">
        <v>88</v>
      </c>
    </row>
    <row r="34" spans="2:20" ht="9.75" customHeight="1">
      <c r="B34" s="16" t="s">
        <v>29</v>
      </c>
      <c r="C34" s="40" t="s">
        <v>72</v>
      </c>
      <c r="D34" s="41">
        <f>E34+F34</f>
        <v>126686324</v>
      </c>
      <c r="E34" s="42">
        <v>61972053</v>
      </c>
      <c r="F34" s="42">
        <v>64714271</v>
      </c>
      <c r="G34" s="43">
        <f t="shared" si="3"/>
        <v>95.76257607846652</v>
      </c>
      <c r="H34" s="44" t="s">
        <v>72</v>
      </c>
      <c r="I34" s="47"/>
      <c r="J34" s="46" t="s">
        <v>88</v>
      </c>
      <c r="L34" s="16" t="s">
        <v>67</v>
      </c>
      <c r="M34" s="40" t="s">
        <v>72</v>
      </c>
      <c r="N34" s="41">
        <f t="shared" si="0"/>
        <v>766065</v>
      </c>
      <c r="O34" s="42">
        <v>364460</v>
      </c>
      <c r="P34" s="42">
        <v>401605</v>
      </c>
      <c r="Q34" s="43">
        <f t="shared" si="1"/>
        <v>90.75086216556069</v>
      </c>
      <c r="R34" s="44" t="s">
        <v>72</v>
      </c>
      <c r="S34" s="47"/>
      <c r="T34" s="46" t="s">
        <v>88</v>
      </c>
    </row>
    <row r="35" spans="2:20" ht="12.75" customHeight="1">
      <c r="B35" s="16" t="s">
        <v>30</v>
      </c>
      <c r="C35" s="40">
        <v>47062743</v>
      </c>
      <c r="D35" s="41">
        <f>E35+F35</f>
        <v>126925843</v>
      </c>
      <c r="E35" s="42">
        <v>62110764</v>
      </c>
      <c r="F35" s="42">
        <v>64815079</v>
      </c>
      <c r="G35" s="43">
        <f t="shared" si="3"/>
        <v>95.82764529223208</v>
      </c>
      <c r="H35" s="44">
        <v>340.4</v>
      </c>
      <c r="I35" s="45" t="s">
        <v>87</v>
      </c>
      <c r="J35" s="46" t="s">
        <v>91</v>
      </c>
      <c r="L35" s="16" t="s">
        <v>68</v>
      </c>
      <c r="M35" s="40" t="s">
        <v>72</v>
      </c>
      <c r="N35" s="41">
        <f t="shared" si="0"/>
        <v>767751</v>
      </c>
      <c r="O35" s="42">
        <v>365635</v>
      </c>
      <c r="P35" s="42">
        <v>402116</v>
      </c>
      <c r="Q35" s="43">
        <f t="shared" si="1"/>
        <v>90.92774224353171</v>
      </c>
      <c r="R35" s="44" t="s">
        <v>72</v>
      </c>
      <c r="S35" s="47"/>
      <c r="T35" s="46" t="s">
        <v>88</v>
      </c>
    </row>
    <row r="36" spans="2:20" ht="9.75" customHeight="1">
      <c r="B36" s="16" t="s">
        <v>106</v>
      </c>
      <c r="C36" s="40" t="s">
        <v>72</v>
      </c>
      <c r="D36" s="41">
        <f>E36+F36</f>
        <v>127290749</v>
      </c>
      <c r="E36" s="42">
        <v>62243904</v>
      </c>
      <c r="F36" s="42">
        <v>65046845</v>
      </c>
      <c r="G36" s="43">
        <f t="shared" si="3"/>
        <v>95.69088862034738</v>
      </c>
      <c r="H36" s="44" t="s">
        <v>72</v>
      </c>
      <c r="I36" s="47"/>
      <c r="J36" s="46" t="s">
        <v>97</v>
      </c>
      <c r="L36" s="16" t="s">
        <v>5</v>
      </c>
      <c r="M36" s="40">
        <v>212418</v>
      </c>
      <c r="N36" s="41">
        <f t="shared" si="0"/>
        <v>768886</v>
      </c>
      <c r="O36" s="42">
        <v>367060</v>
      </c>
      <c r="P36" s="42">
        <v>401826</v>
      </c>
      <c r="Q36" s="43">
        <f t="shared" si="1"/>
        <v>91.3479963964502</v>
      </c>
      <c r="R36" s="44">
        <v>116</v>
      </c>
      <c r="S36" s="47" t="s">
        <v>87</v>
      </c>
      <c r="T36" s="46" t="s">
        <v>91</v>
      </c>
    </row>
    <row r="37" spans="2:20" ht="9.75" customHeight="1">
      <c r="B37" s="16" t="s">
        <v>36</v>
      </c>
      <c r="C37" s="40" t="s">
        <v>72</v>
      </c>
      <c r="D37" s="41">
        <v>127435350</v>
      </c>
      <c r="E37" s="42">
        <v>62252477</v>
      </c>
      <c r="F37" s="42">
        <v>65182873</v>
      </c>
      <c r="G37" s="43">
        <v>95.50434667094223</v>
      </c>
      <c r="H37" s="44" t="s">
        <v>72</v>
      </c>
      <c r="I37" s="47"/>
      <c r="J37" s="46" t="s">
        <v>88</v>
      </c>
      <c r="L37" s="16" t="s">
        <v>6</v>
      </c>
      <c r="M37" s="40" t="s">
        <v>72</v>
      </c>
      <c r="N37" s="41">
        <f aca="true" t="shared" si="4" ref="N37:N68">O37+P37</f>
        <v>771749</v>
      </c>
      <c r="O37" s="42">
        <v>369174</v>
      </c>
      <c r="P37" s="42">
        <v>402575</v>
      </c>
      <c r="Q37" s="43">
        <f aca="true" t="shared" si="5" ref="Q37:Q68">O37/P37*100</f>
        <v>91.70316090169534</v>
      </c>
      <c r="R37" s="44" t="s">
        <v>72</v>
      </c>
      <c r="S37" s="45"/>
      <c r="T37" s="46" t="s">
        <v>96</v>
      </c>
    </row>
    <row r="38" spans="2:20" ht="9.75" customHeight="1">
      <c r="B38" s="16" t="s">
        <v>37</v>
      </c>
      <c r="C38" s="40" t="s">
        <v>72</v>
      </c>
      <c r="D38" s="41">
        <v>127619474</v>
      </c>
      <c r="E38" s="42">
        <v>62304162</v>
      </c>
      <c r="F38" s="42">
        <v>65315312</v>
      </c>
      <c r="G38" s="43">
        <v>95.4</v>
      </c>
      <c r="H38" s="44" t="s">
        <v>72</v>
      </c>
      <c r="I38" s="47"/>
      <c r="J38" s="46" t="s">
        <v>88</v>
      </c>
      <c r="L38" s="16" t="s">
        <v>7</v>
      </c>
      <c r="M38" s="40" t="s">
        <v>72</v>
      </c>
      <c r="N38" s="41">
        <f t="shared" si="4"/>
        <v>775282</v>
      </c>
      <c r="O38" s="42">
        <v>371431</v>
      </c>
      <c r="P38" s="42">
        <v>403851</v>
      </c>
      <c r="Q38" s="43">
        <f t="shared" si="5"/>
        <v>91.97228680874878</v>
      </c>
      <c r="R38" s="44" t="s">
        <v>72</v>
      </c>
      <c r="S38" s="47"/>
      <c r="T38" s="46" t="s">
        <v>88</v>
      </c>
    </row>
    <row r="39" spans="2:20" ht="9.75" customHeight="1">
      <c r="B39" s="16" t="s">
        <v>107</v>
      </c>
      <c r="C39" s="40" t="s">
        <v>72</v>
      </c>
      <c r="D39" s="41">
        <v>127686608</v>
      </c>
      <c r="E39" s="42">
        <v>62295070</v>
      </c>
      <c r="F39" s="42">
        <v>65391538</v>
      </c>
      <c r="G39" s="43">
        <v>95.3</v>
      </c>
      <c r="H39" s="44" t="s">
        <v>72</v>
      </c>
      <c r="I39" s="47"/>
      <c r="J39" s="46" t="s">
        <v>88</v>
      </c>
      <c r="L39" s="16" t="s">
        <v>8</v>
      </c>
      <c r="M39" s="40" t="s">
        <v>72</v>
      </c>
      <c r="N39" s="41">
        <f t="shared" si="4"/>
        <v>778666</v>
      </c>
      <c r="O39" s="42">
        <v>373542</v>
      </c>
      <c r="P39" s="42">
        <v>405124</v>
      </c>
      <c r="Q39" s="43">
        <f t="shared" si="5"/>
        <v>92.20436212122708</v>
      </c>
      <c r="R39" s="44" t="s">
        <v>72</v>
      </c>
      <c r="S39" s="47"/>
      <c r="T39" s="46" t="s">
        <v>88</v>
      </c>
    </row>
    <row r="40" spans="2:20" ht="12.75" customHeight="1">
      <c r="B40" s="48" t="s">
        <v>108</v>
      </c>
      <c r="C40" s="40">
        <v>49566305</v>
      </c>
      <c r="D40" s="41">
        <v>127767994</v>
      </c>
      <c r="E40" s="42">
        <v>62348977</v>
      </c>
      <c r="F40" s="42">
        <v>65419017</v>
      </c>
      <c r="G40" s="43">
        <f>E40*100/F40</f>
        <v>95.30711383205283</v>
      </c>
      <c r="H40" s="44">
        <v>342.7</v>
      </c>
      <c r="I40" s="45" t="s">
        <v>87</v>
      </c>
      <c r="J40" s="46" t="s">
        <v>91</v>
      </c>
      <c r="L40" s="16" t="s">
        <v>9</v>
      </c>
      <c r="M40" s="40" t="s">
        <v>72</v>
      </c>
      <c r="N40" s="41">
        <f t="shared" si="4"/>
        <v>781928</v>
      </c>
      <c r="O40" s="42">
        <v>375540</v>
      </c>
      <c r="P40" s="42">
        <v>406388</v>
      </c>
      <c r="Q40" s="43">
        <f t="shared" si="5"/>
        <v>92.40922468183116</v>
      </c>
      <c r="R40" s="44" t="s">
        <v>72</v>
      </c>
      <c r="S40" s="47"/>
      <c r="T40" s="46" t="s">
        <v>88</v>
      </c>
    </row>
    <row r="41" spans="2:20" ht="9.75" customHeight="1">
      <c r="B41" s="49" t="s">
        <v>112</v>
      </c>
      <c r="C41" s="50" t="s">
        <v>113</v>
      </c>
      <c r="D41" s="51">
        <v>127769510</v>
      </c>
      <c r="E41" s="52">
        <v>62329662</v>
      </c>
      <c r="F41" s="52">
        <v>65439848</v>
      </c>
      <c r="G41" s="53">
        <f>E41*100/F41</f>
        <v>95.24725974302385</v>
      </c>
      <c r="H41" s="54" t="s">
        <v>113</v>
      </c>
      <c r="I41" s="45"/>
      <c r="J41" s="46" t="s">
        <v>97</v>
      </c>
      <c r="L41" s="16" t="s">
        <v>10</v>
      </c>
      <c r="M41" s="40">
        <v>226552</v>
      </c>
      <c r="N41" s="41">
        <f t="shared" si="4"/>
        <v>784795</v>
      </c>
      <c r="O41" s="42">
        <v>377499</v>
      </c>
      <c r="P41" s="42">
        <v>407296</v>
      </c>
      <c r="Q41" s="43">
        <f t="shared" si="5"/>
        <v>92.68419036769328</v>
      </c>
      <c r="R41" s="44">
        <v>118.4</v>
      </c>
      <c r="S41" s="47" t="s">
        <v>87</v>
      </c>
      <c r="T41" s="46" t="s">
        <v>91</v>
      </c>
    </row>
    <row r="42" spans="2:20" ht="9.75" customHeight="1">
      <c r="B42" s="55" t="s">
        <v>117</v>
      </c>
      <c r="C42" s="56" t="s">
        <v>116</v>
      </c>
      <c r="D42" s="57">
        <v>127770794</v>
      </c>
      <c r="E42" s="58">
        <v>62309761</v>
      </c>
      <c r="F42" s="58">
        <v>65461033</v>
      </c>
      <c r="G42" s="59">
        <f>E42*100/F42</f>
        <v>95.18603380426337</v>
      </c>
      <c r="H42" s="60" t="s">
        <v>116</v>
      </c>
      <c r="I42" s="45"/>
      <c r="J42" s="46" t="s">
        <v>88</v>
      </c>
      <c r="L42" s="16" t="s">
        <v>11</v>
      </c>
      <c r="M42" s="40" t="s">
        <v>72</v>
      </c>
      <c r="N42" s="41">
        <f t="shared" si="4"/>
        <v>786128</v>
      </c>
      <c r="O42" s="42">
        <v>378132</v>
      </c>
      <c r="P42" s="42">
        <v>407996</v>
      </c>
      <c r="Q42" s="43">
        <f t="shared" si="5"/>
        <v>92.68032039529798</v>
      </c>
      <c r="R42" s="44" t="s">
        <v>72</v>
      </c>
      <c r="S42" s="45"/>
      <c r="T42" s="46" t="s">
        <v>96</v>
      </c>
    </row>
    <row r="43" spans="2:20" ht="9.75" customHeight="1">
      <c r="B43" s="48" t="s">
        <v>120</v>
      </c>
      <c r="C43" s="40" t="s">
        <v>113</v>
      </c>
      <c r="D43" s="57">
        <v>127692273</v>
      </c>
      <c r="E43" s="58">
        <v>62251004</v>
      </c>
      <c r="F43" s="58">
        <v>65441269</v>
      </c>
      <c r="G43" s="59">
        <v>95.1</v>
      </c>
      <c r="H43" s="60" t="s">
        <v>113</v>
      </c>
      <c r="I43" s="45"/>
      <c r="J43" s="46" t="s">
        <v>88</v>
      </c>
      <c r="L43" s="16" t="s">
        <v>12</v>
      </c>
      <c r="M43" s="40" t="s">
        <v>72</v>
      </c>
      <c r="N43" s="41">
        <f t="shared" si="4"/>
        <v>787565</v>
      </c>
      <c r="O43" s="42">
        <v>378701</v>
      </c>
      <c r="P43" s="42">
        <v>408864</v>
      </c>
      <c r="Q43" s="43">
        <f t="shared" si="5"/>
        <v>92.62273029662676</v>
      </c>
      <c r="R43" s="44" t="s">
        <v>72</v>
      </c>
      <c r="S43" s="47"/>
      <c r="T43" s="46" t="s">
        <v>88</v>
      </c>
    </row>
    <row r="44" spans="2:20" ht="9.75" customHeight="1">
      <c r="B44" s="61" t="s">
        <v>121</v>
      </c>
      <c r="C44" s="62" t="s">
        <v>72</v>
      </c>
      <c r="D44" s="41">
        <v>127509567</v>
      </c>
      <c r="E44" s="42">
        <v>62129605</v>
      </c>
      <c r="F44" s="42">
        <v>65379962</v>
      </c>
      <c r="G44" s="63">
        <f>E44*100/F44</f>
        <v>95.02851194682555</v>
      </c>
      <c r="H44" s="64" t="s">
        <v>72</v>
      </c>
      <c r="I44" s="45"/>
      <c r="J44" s="46" t="s">
        <v>122</v>
      </c>
      <c r="L44" s="16" t="s">
        <v>13</v>
      </c>
      <c r="M44" s="40" t="s">
        <v>72</v>
      </c>
      <c r="N44" s="41">
        <f t="shared" si="4"/>
        <v>787109</v>
      </c>
      <c r="O44" s="42">
        <v>378170</v>
      </c>
      <c r="P44" s="42">
        <v>408939</v>
      </c>
      <c r="Q44" s="43">
        <f t="shared" si="5"/>
        <v>92.47589493787582</v>
      </c>
      <c r="R44" s="44" t="s">
        <v>72</v>
      </c>
      <c r="S44" s="47"/>
      <c r="T44" s="46" t="s">
        <v>88</v>
      </c>
    </row>
    <row r="45" spans="2:20" ht="12" customHeight="1">
      <c r="B45" s="65" t="s">
        <v>124</v>
      </c>
      <c r="C45" s="62">
        <v>51950504</v>
      </c>
      <c r="D45" s="41">
        <v>128057352</v>
      </c>
      <c r="E45" s="42">
        <v>62327737</v>
      </c>
      <c r="F45" s="66">
        <v>65729615</v>
      </c>
      <c r="G45" s="67">
        <f>E45*100/F45</f>
        <v>94.82443644314667</v>
      </c>
      <c r="H45" s="64">
        <v>343.4</v>
      </c>
      <c r="I45" s="45" t="s">
        <v>87</v>
      </c>
      <c r="J45" s="46" t="s">
        <v>91</v>
      </c>
      <c r="L45" s="16" t="s">
        <v>14</v>
      </c>
      <c r="M45" s="40" t="s">
        <v>72</v>
      </c>
      <c r="N45" s="41">
        <f t="shared" si="4"/>
        <v>788310</v>
      </c>
      <c r="O45" s="42">
        <v>378561</v>
      </c>
      <c r="P45" s="42">
        <v>409749</v>
      </c>
      <c r="Q45" s="43">
        <f t="shared" si="5"/>
        <v>92.38851101528009</v>
      </c>
      <c r="R45" s="44" t="s">
        <v>72</v>
      </c>
      <c r="S45" s="47"/>
      <c r="T45" s="46" t="s">
        <v>88</v>
      </c>
    </row>
    <row r="46" spans="2:20" ht="9.75" customHeight="1">
      <c r="B46" s="65" t="s">
        <v>126</v>
      </c>
      <c r="C46" s="62" t="s">
        <v>72</v>
      </c>
      <c r="D46" s="41">
        <v>127798704</v>
      </c>
      <c r="E46" s="42">
        <v>62183725</v>
      </c>
      <c r="F46" s="66">
        <v>65614979</v>
      </c>
      <c r="G46" s="67">
        <f>E46*100/F46</f>
        <v>94.77062394548659</v>
      </c>
      <c r="H46" s="64" t="s">
        <v>72</v>
      </c>
      <c r="I46" s="45"/>
      <c r="J46" s="46" t="s">
        <v>97</v>
      </c>
      <c r="L46" s="16" t="s">
        <v>15</v>
      </c>
      <c r="M46" s="40">
        <v>233161</v>
      </c>
      <c r="N46" s="41">
        <f t="shared" si="4"/>
        <v>794629</v>
      </c>
      <c r="O46" s="42">
        <v>382893</v>
      </c>
      <c r="P46" s="42">
        <v>411736</v>
      </c>
      <c r="Q46" s="43">
        <f t="shared" si="5"/>
        <v>92.99478306487651</v>
      </c>
      <c r="R46" s="44">
        <v>119.9</v>
      </c>
      <c r="S46" s="47" t="s">
        <v>87</v>
      </c>
      <c r="T46" s="46" t="s">
        <v>91</v>
      </c>
    </row>
    <row r="47" spans="2:20" ht="12" customHeight="1">
      <c r="B47" s="7" t="s">
        <v>129</v>
      </c>
      <c r="C47" s="56" t="s">
        <v>113</v>
      </c>
      <c r="D47" s="11">
        <v>127515133</v>
      </c>
      <c r="E47" s="12">
        <v>62029405</v>
      </c>
      <c r="F47" s="13">
        <v>65485728</v>
      </c>
      <c r="G47" s="68">
        <f>E47*100/F47</f>
        <v>94.72202095699386</v>
      </c>
      <c r="H47" s="69" t="s">
        <v>113</v>
      </c>
      <c r="I47" s="5"/>
      <c r="J47" s="46" t="s">
        <v>122</v>
      </c>
      <c r="L47" s="16" t="s">
        <v>16</v>
      </c>
      <c r="M47" s="40" t="s">
        <v>72</v>
      </c>
      <c r="N47" s="41">
        <f t="shared" si="4"/>
        <v>793933</v>
      </c>
      <c r="O47" s="42">
        <v>382217</v>
      </c>
      <c r="P47" s="42">
        <v>411716</v>
      </c>
      <c r="Q47" s="43">
        <f t="shared" si="5"/>
        <v>92.83510963868298</v>
      </c>
      <c r="R47" s="44" t="s">
        <v>72</v>
      </c>
      <c r="S47" s="45"/>
      <c r="T47" s="46" t="s">
        <v>96</v>
      </c>
    </row>
    <row r="48" spans="2:20" ht="15" customHeight="1">
      <c r="B48" s="33"/>
      <c r="C48" s="37"/>
      <c r="D48" s="70" t="s">
        <v>75</v>
      </c>
      <c r="E48" s="70" t="s">
        <v>78</v>
      </c>
      <c r="F48" s="70" t="s">
        <v>81</v>
      </c>
      <c r="G48" s="71"/>
      <c r="H48" s="72"/>
      <c r="I48" s="73"/>
      <c r="J48" s="74"/>
      <c r="L48" s="16" t="s">
        <v>17</v>
      </c>
      <c r="M48" s="40" t="s">
        <v>72</v>
      </c>
      <c r="N48" s="41">
        <f t="shared" si="4"/>
        <v>793415</v>
      </c>
      <c r="O48" s="42">
        <v>381694</v>
      </c>
      <c r="P48" s="42">
        <v>411721</v>
      </c>
      <c r="Q48" s="43">
        <f t="shared" si="5"/>
        <v>92.7069544667384</v>
      </c>
      <c r="R48" s="44" t="s">
        <v>72</v>
      </c>
      <c r="S48" s="47"/>
      <c r="T48" s="46" t="s">
        <v>88</v>
      </c>
    </row>
    <row r="49" spans="2:20" ht="9.75" customHeight="1">
      <c r="B49" s="16" t="s">
        <v>31</v>
      </c>
      <c r="C49" s="40">
        <v>148426</v>
      </c>
      <c r="D49" s="41">
        <f aca="true" t="shared" si="6" ref="D49:D76">E49+F49</f>
        <v>800735</v>
      </c>
      <c r="E49" s="42">
        <v>405073</v>
      </c>
      <c r="F49" s="42">
        <v>395662</v>
      </c>
      <c r="G49" s="43">
        <f aca="true" t="shared" si="7" ref="G49:G76">E49/F49*100</f>
        <v>102.37854532403921</v>
      </c>
      <c r="H49" s="75">
        <v>107</v>
      </c>
      <c r="I49" s="45" t="s">
        <v>89</v>
      </c>
      <c r="L49" s="16" t="s">
        <v>18</v>
      </c>
      <c r="M49" s="40" t="s">
        <v>72</v>
      </c>
      <c r="N49" s="41">
        <f t="shared" si="4"/>
        <v>791432</v>
      </c>
      <c r="O49" s="42">
        <v>380194</v>
      </c>
      <c r="P49" s="42">
        <v>411238</v>
      </c>
      <c r="Q49" s="43">
        <f t="shared" si="5"/>
        <v>92.45108671863981</v>
      </c>
      <c r="R49" s="44" t="s">
        <v>72</v>
      </c>
      <c r="S49" s="47"/>
      <c r="T49" s="46" t="s">
        <v>88</v>
      </c>
    </row>
    <row r="50" spans="2:20" ht="9.75" customHeight="1">
      <c r="B50" s="77" t="s">
        <v>32</v>
      </c>
      <c r="C50" s="40">
        <v>148127</v>
      </c>
      <c r="D50" s="41">
        <f t="shared" si="6"/>
        <v>805455</v>
      </c>
      <c r="E50" s="42">
        <v>407426</v>
      </c>
      <c r="F50" s="42">
        <v>398029</v>
      </c>
      <c r="G50" s="43">
        <f t="shared" si="7"/>
        <v>102.36088325222535</v>
      </c>
      <c r="H50" s="75">
        <v>108</v>
      </c>
      <c r="I50" s="45" t="s">
        <v>88</v>
      </c>
      <c r="L50" s="16" t="s">
        <v>19</v>
      </c>
      <c r="M50" s="40" t="s">
        <v>72</v>
      </c>
      <c r="N50" s="41">
        <f t="shared" si="4"/>
        <v>788915</v>
      </c>
      <c r="O50" s="42">
        <v>378697</v>
      </c>
      <c r="P50" s="42">
        <v>410218</v>
      </c>
      <c r="Q50" s="43">
        <f t="shared" si="5"/>
        <v>92.31603683894905</v>
      </c>
      <c r="R50" s="44" t="s">
        <v>72</v>
      </c>
      <c r="S50" s="47"/>
      <c r="T50" s="46" t="s">
        <v>88</v>
      </c>
    </row>
    <row r="51" spans="2:20" ht="9.75" customHeight="1">
      <c r="B51" s="77" t="s">
        <v>33</v>
      </c>
      <c r="C51" s="40">
        <v>151126</v>
      </c>
      <c r="D51" s="41">
        <f t="shared" si="6"/>
        <v>801541</v>
      </c>
      <c r="E51" s="42">
        <v>404555</v>
      </c>
      <c r="F51" s="42">
        <v>396986</v>
      </c>
      <c r="G51" s="43">
        <f t="shared" si="7"/>
        <v>101.9066163542291</v>
      </c>
      <c r="H51" s="75">
        <v>107</v>
      </c>
      <c r="I51" s="45" t="s">
        <v>88</v>
      </c>
      <c r="L51" s="16" t="s">
        <v>20</v>
      </c>
      <c r="M51" s="40">
        <v>236110</v>
      </c>
      <c r="N51" s="41">
        <f t="shared" si="4"/>
        <v>781021</v>
      </c>
      <c r="O51" s="42">
        <v>373618</v>
      </c>
      <c r="P51" s="42">
        <v>407403</v>
      </c>
      <c r="Q51" s="43">
        <f t="shared" si="5"/>
        <v>91.70722846910799</v>
      </c>
      <c r="R51" s="44">
        <v>117.9</v>
      </c>
      <c r="S51" s="47" t="s">
        <v>87</v>
      </c>
      <c r="T51" s="46" t="s">
        <v>91</v>
      </c>
    </row>
    <row r="52" spans="2:20" ht="9.75" customHeight="1">
      <c r="B52" s="77" t="s">
        <v>34</v>
      </c>
      <c r="C52" s="40">
        <v>149080</v>
      </c>
      <c r="D52" s="41">
        <f t="shared" si="6"/>
        <v>807161</v>
      </c>
      <c r="E52" s="42">
        <v>408123</v>
      </c>
      <c r="F52" s="42">
        <v>399038</v>
      </c>
      <c r="G52" s="43">
        <f t="shared" si="7"/>
        <v>102.27672552488735</v>
      </c>
      <c r="H52" s="75">
        <v>108</v>
      </c>
      <c r="I52" s="45" t="s">
        <v>88</v>
      </c>
      <c r="L52" s="16" t="s">
        <v>21</v>
      </c>
      <c r="M52" s="40" t="s">
        <v>72</v>
      </c>
      <c r="N52" s="41">
        <f t="shared" si="4"/>
        <v>778022</v>
      </c>
      <c r="O52" s="42">
        <v>371793</v>
      </c>
      <c r="P52" s="42">
        <v>406229</v>
      </c>
      <c r="Q52" s="43">
        <f t="shared" si="5"/>
        <v>91.52300795856524</v>
      </c>
      <c r="R52" s="44" t="s">
        <v>72</v>
      </c>
      <c r="S52" s="45"/>
      <c r="T52" s="46" t="s">
        <v>96</v>
      </c>
    </row>
    <row r="53" spans="2:20" ht="12.75" customHeight="1">
      <c r="B53" s="77" t="s">
        <v>27</v>
      </c>
      <c r="C53" s="40">
        <v>157652</v>
      </c>
      <c r="D53" s="41">
        <f t="shared" si="6"/>
        <v>714712</v>
      </c>
      <c r="E53" s="42">
        <v>354959</v>
      </c>
      <c r="F53" s="42">
        <v>359753</v>
      </c>
      <c r="G53" s="43">
        <f t="shared" si="7"/>
        <v>98.6674190347266</v>
      </c>
      <c r="H53" s="75">
        <v>108</v>
      </c>
      <c r="I53" s="45" t="s">
        <v>90</v>
      </c>
      <c r="J53" s="46" t="s">
        <v>91</v>
      </c>
      <c r="L53" s="16" t="s">
        <v>22</v>
      </c>
      <c r="M53" s="40" t="s">
        <v>72</v>
      </c>
      <c r="N53" s="41">
        <f t="shared" si="4"/>
        <v>774971</v>
      </c>
      <c r="O53" s="42">
        <v>370205</v>
      </c>
      <c r="P53" s="42">
        <v>404766</v>
      </c>
      <c r="Q53" s="43">
        <f t="shared" si="5"/>
        <v>91.46148638966712</v>
      </c>
      <c r="R53" s="44" t="s">
        <v>72</v>
      </c>
      <c r="S53" s="47"/>
      <c r="T53" s="46" t="s">
        <v>88</v>
      </c>
    </row>
    <row r="54" spans="2:20" ht="9.75" customHeight="1">
      <c r="B54" s="16" t="s">
        <v>28</v>
      </c>
      <c r="C54" s="40" t="s">
        <v>72</v>
      </c>
      <c r="D54" s="41">
        <f t="shared" si="6"/>
        <v>717300</v>
      </c>
      <c r="E54" s="42">
        <v>355100</v>
      </c>
      <c r="F54" s="42">
        <v>362200</v>
      </c>
      <c r="G54" s="43">
        <f t="shared" si="7"/>
        <v>98.03975704030921</v>
      </c>
      <c r="H54" s="44" t="s">
        <v>72</v>
      </c>
      <c r="I54" s="45"/>
      <c r="J54" s="46" t="s">
        <v>92</v>
      </c>
      <c r="L54" s="16" t="s">
        <v>23</v>
      </c>
      <c r="M54" s="40" t="s">
        <v>72</v>
      </c>
      <c r="N54" s="41">
        <f t="shared" si="4"/>
        <v>772491</v>
      </c>
      <c r="O54" s="42">
        <v>368859</v>
      </c>
      <c r="P54" s="42">
        <v>403632</v>
      </c>
      <c r="Q54" s="43">
        <f t="shared" si="5"/>
        <v>91.38497443215601</v>
      </c>
      <c r="R54" s="44" t="s">
        <v>72</v>
      </c>
      <c r="S54" s="47"/>
      <c r="T54" s="46" t="s">
        <v>88</v>
      </c>
    </row>
    <row r="55" spans="2:20" ht="9.75" customHeight="1">
      <c r="B55" s="16" t="s">
        <v>29</v>
      </c>
      <c r="C55" s="40" t="s">
        <v>72</v>
      </c>
      <c r="D55" s="41">
        <f t="shared" si="6"/>
        <v>719000</v>
      </c>
      <c r="E55" s="42">
        <v>356700</v>
      </c>
      <c r="F55" s="42">
        <v>362300</v>
      </c>
      <c r="G55" s="43">
        <f t="shared" si="7"/>
        <v>98.45431962462048</v>
      </c>
      <c r="H55" s="44" t="s">
        <v>72</v>
      </c>
      <c r="I55" s="47"/>
      <c r="J55" s="46" t="s">
        <v>88</v>
      </c>
      <c r="L55" s="16" t="s">
        <v>24</v>
      </c>
      <c r="M55" s="40" t="s">
        <v>72</v>
      </c>
      <c r="N55" s="41">
        <f t="shared" si="4"/>
        <v>771835</v>
      </c>
      <c r="O55" s="42">
        <v>368259</v>
      </c>
      <c r="P55" s="42">
        <v>403576</v>
      </c>
      <c r="Q55" s="43">
        <f t="shared" si="5"/>
        <v>91.24898408230419</v>
      </c>
      <c r="R55" s="44" t="s">
        <v>72</v>
      </c>
      <c r="S55" s="47"/>
      <c r="T55" s="46" t="s">
        <v>88</v>
      </c>
    </row>
    <row r="56" spans="2:20" ht="9.75" customHeight="1">
      <c r="B56" s="16" t="s">
        <v>30</v>
      </c>
      <c r="C56" s="40" t="s">
        <v>72</v>
      </c>
      <c r="D56" s="41">
        <f t="shared" si="6"/>
        <v>720500</v>
      </c>
      <c r="E56" s="42">
        <v>358700</v>
      </c>
      <c r="F56" s="42">
        <v>361800</v>
      </c>
      <c r="G56" s="43">
        <f t="shared" si="7"/>
        <v>99.14317302377003</v>
      </c>
      <c r="H56" s="44" t="s">
        <v>72</v>
      </c>
      <c r="I56" s="47"/>
      <c r="J56" s="46" t="s">
        <v>88</v>
      </c>
      <c r="L56" s="16" t="s">
        <v>25</v>
      </c>
      <c r="M56" s="40">
        <v>246476</v>
      </c>
      <c r="N56" s="41">
        <f t="shared" si="4"/>
        <v>771441</v>
      </c>
      <c r="O56" s="42">
        <v>368789</v>
      </c>
      <c r="P56" s="42">
        <v>402652</v>
      </c>
      <c r="Q56" s="43">
        <f t="shared" si="5"/>
        <v>91.59000824533344</v>
      </c>
      <c r="R56" s="44">
        <v>115</v>
      </c>
      <c r="S56" s="47" t="s">
        <v>87</v>
      </c>
      <c r="T56" s="46" t="s">
        <v>91</v>
      </c>
    </row>
    <row r="57" spans="2:20" ht="9.75" customHeight="1">
      <c r="B57" s="16" t="s">
        <v>35</v>
      </c>
      <c r="C57" s="40" t="s">
        <v>72</v>
      </c>
      <c r="D57" s="41">
        <f t="shared" si="6"/>
        <v>719700</v>
      </c>
      <c r="E57" s="42">
        <v>357100</v>
      </c>
      <c r="F57" s="42">
        <v>362600</v>
      </c>
      <c r="G57" s="43">
        <f t="shared" si="7"/>
        <v>98.48317705460563</v>
      </c>
      <c r="H57" s="44" t="s">
        <v>72</v>
      </c>
      <c r="I57" s="47"/>
      <c r="J57" s="46" t="s">
        <v>88</v>
      </c>
      <c r="L57" s="16" t="s">
        <v>26</v>
      </c>
      <c r="M57" s="40" t="s">
        <v>72</v>
      </c>
      <c r="N57" s="41">
        <f t="shared" si="4"/>
        <v>769676</v>
      </c>
      <c r="O57" s="42">
        <v>367878</v>
      </c>
      <c r="P57" s="42">
        <v>401798</v>
      </c>
      <c r="Q57" s="43">
        <f t="shared" si="5"/>
        <v>91.55794702810866</v>
      </c>
      <c r="R57" s="44" t="s">
        <v>72</v>
      </c>
      <c r="S57" s="45"/>
      <c r="T57" s="46" t="s">
        <v>96</v>
      </c>
    </row>
    <row r="58" spans="2:20" ht="12.75" customHeight="1">
      <c r="B58" s="16" t="s">
        <v>36</v>
      </c>
      <c r="C58" s="40">
        <v>157266</v>
      </c>
      <c r="D58" s="41">
        <f t="shared" si="6"/>
        <v>722402</v>
      </c>
      <c r="E58" s="42">
        <v>359987</v>
      </c>
      <c r="F58" s="42">
        <v>362415</v>
      </c>
      <c r="G58" s="43">
        <f t="shared" si="7"/>
        <v>99.33004980478181</v>
      </c>
      <c r="H58" s="44">
        <v>109</v>
      </c>
      <c r="I58" s="47" t="s">
        <v>90</v>
      </c>
      <c r="J58" s="46" t="s">
        <v>91</v>
      </c>
      <c r="L58" s="16" t="s">
        <v>27</v>
      </c>
      <c r="M58" s="40" t="s">
        <v>72</v>
      </c>
      <c r="N58" s="41">
        <f t="shared" si="4"/>
        <v>768210</v>
      </c>
      <c r="O58" s="42">
        <v>367039</v>
      </c>
      <c r="P58" s="42">
        <v>401171</v>
      </c>
      <c r="Q58" s="43">
        <f t="shared" si="5"/>
        <v>91.49190744096657</v>
      </c>
      <c r="R58" s="44" t="s">
        <v>72</v>
      </c>
      <c r="S58" s="47"/>
      <c r="T58" s="46" t="s">
        <v>88</v>
      </c>
    </row>
    <row r="59" spans="2:20" ht="10.5" customHeight="1">
      <c r="B59" s="16" t="s">
        <v>37</v>
      </c>
      <c r="C59" s="40" t="s">
        <v>72</v>
      </c>
      <c r="D59" s="41">
        <f t="shared" si="6"/>
        <v>725900</v>
      </c>
      <c r="E59" s="42">
        <v>361700</v>
      </c>
      <c r="F59" s="42">
        <v>364200</v>
      </c>
      <c r="G59" s="43">
        <f t="shared" si="7"/>
        <v>99.31356397583745</v>
      </c>
      <c r="H59" s="44" t="s">
        <v>72</v>
      </c>
      <c r="I59" s="45"/>
      <c r="J59" s="46" t="s">
        <v>92</v>
      </c>
      <c r="L59" s="16" t="s">
        <v>28</v>
      </c>
      <c r="M59" s="40" t="s">
        <v>72</v>
      </c>
      <c r="N59" s="41">
        <f t="shared" si="4"/>
        <v>766162</v>
      </c>
      <c r="O59" s="42">
        <v>365809</v>
      </c>
      <c r="P59" s="42">
        <v>400353</v>
      </c>
      <c r="Q59" s="43">
        <f t="shared" si="5"/>
        <v>91.37161455015949</v>
      </c>
      <c r="R59" s="44" t="s">
        <v>72</v>
      </c>
      <c r="S59" s="47"/>
      <c r="T59" s="46" t="s">
        <v>88</v>
      </c>
    </row>
    <row r="60" spans="2:20" ht="9.75" customHeight="1">
      <c r="B60" s="16" t="s">
        <v>38</v>
      </c>
      <c r="C60" s="40" t="s">
        <v>72</v>
      </c>
      <c r="D60" s="41">
        <f t="shared" si="6"/>
        <v>727400</v>
      </c>
      <c r="E60" s="42">
        <v>362400</v>
      </c>
      <c r="F60" s="42">
        <v>365000</v>
      </c>
      <c r="G60" s="43">
        <f t="shared" si="7"/>
        <v>99.28767123287672</v>
      </c>
      <c r="H60" s="44" t="s">
        <v>72</v>
      </c>
      <c r="I60" s="47"/>
      <c r="J60" s="46" t="s">
        <v>88</v>
      </c>
      <c r="L60" s="16" t="s">
        <v>29</v>
      </c>
      <c r="M60" s="40" t="s">
        <v>72</v>
      </c>
      <c r="N60" s="41">
        <f t="shared" si="4"/>
        <v>764219</v>
      </c>
      <c r="O60" s="42">
        <v>364818</v>
      </c>
      <c r="P60" s="42">
        <v>399401</v>
      </c>
      <c r="Q60" s="43">
        <f t="shared" si="5"/>
        <v>91.3412835721493</v>
      </c>
      <c r="R60" s="44" t="s">
        <v>72</v>
      </c>
      <c r="S60" s="47"/>
      <c r="T60" s="46" t="s">
        <v>88</v>
      </c>
    </row>
    <row r="61" spans="2:20" ht="9.75" customHeight="1">
      <c r="B61" s="16" t="s">
        <v>21</v>
      </c>
      <c r="C61" s="40" t="s">
        <v>72</v>
      </c>
      <c r="D61" s="41">
        <f t="shared" si="6"/>
        <v>729300</v>
      </c>
      <c r="E61" s="42">
        <v>363400</v>
      </c>
      <c r="F61" s="42">
        <v>365900</v>
      </c>
      <c r="G61" s="43">
        <f t="shared" si="7"/>
        <v>99.31675321125991</v>
      </c>
      <c r="H61" s="44" t="s">
        <v>72</v>
      </c>
      <c r="I61" s="47"/>
      <c r="J61" s="46" t="s">
        <v>88</v>
      </c>
      <c r="L61" s="16" t="s">
        <v>30</v>
      </c>
      <c r="M61" s="40">
        <v>257530</v>
      </c>
      <c r="N61" s="41">
        <f t="shared" si="4"/>
        <v>761503</v>
      </c>
      <c r="O61" s="42">
        <v>363994</v>
      </c>
      <c r="P61" s="42">
        <v>397509</v>
      </c>
      <c r="Q61" s="43">
        <f t="shared" si="5"/>
        <v>91.56874435547371</v>
      </c>
      <c r="R61" s="44">
        <v>113.5</v>
      </c>
      <c r="S61" s="47" t="s">
        <v>87</v>
      </c>
      <c r="T61" s="46" t="s">
        <v>91</v>
      </c>
    </row>
    <row r="62" spans="2:20" ht="9.75" customHeight="1">
      <c r="B62" s="16" t="s">
        <v>22</v>
      </c>
      <c r="C62" s="40" t="s">
        <v>72</v>
      </c>
      <c r="D62" s="41">
        <f t="shared" si="6"/>
        <v>733900</v>
      </c>
      <c r="E62" s="42">
        <v>365800</v>
      </c>
      <c r="F62" s="42">
        <v>368100</v>
      </c>
      <c r="G62" s="43">
        <f t="shared" si="7"/>
        <v>99.37516979081771</v>
      </c>
      <c r="H62" s="44" t="s">
        <v>72</v>
      </c>
      <c r="I62" s="47"/>
      <c r="J62" s="46" t="s">
        <v>88</v>
      </c>
      <c r="L62" s="16" t="s">
        <v>106</v>
      </c>
      <c r="M62" s="40" t="s">
        <v>72</v>
      </c>
      <c r="N62" s="41">
        <f t="shared" si="4"/>
        <v>759693</v>
      </c>
      <c r="O62" s="42">
        <v>362633</v>
      </c>
      <c r="P62" s="42">
        <v>397060</v>
      </c>
      <c r="Q62" s="43">
        <f t="shared" si="5"/>
        <v>91.32952198660152</v>
      </c>
      <c r="R62" s="44" t="s">
        <v>72</v>
      </c>
      <c r="S62" s="45"/>
      <c r="T62" s="46" t="s">
        <v>96</v>
      </c>
    </row>
    <row r="63" spans="2:20" ht="12.75" customHeight="1">
      <c r="B63" s="16" t="s">
        <v>23</v>
      </c>
      <c r="C63" s="40">
        <v>157572</v>
      </c>
      <c r="D63" s="41">
        <f t="shared" si="6"/>
        <v>739507</v>
      </c>
      <c r="E63" s="42">
        <v>368888</v>
      </c>
      <c r="F63" s="42">
        <v>370619</v>
      </c>
      <c r="G63" s="43">
        <f t="shared" si="7"/>
        <v>99.53294353500495</v>
      </c>
      <c r="H63" s="44">
        <v>112</v>
      </c>
      <c r="I63" s="47" t="s">
        <v>90</v>
      </c>
      <c r="J63" s="46" t="s">
        <v>91</v>
      </c>
      <c r="L63" s="16" t="s">
        <v>99</v>
      </c>
      <c r="M63" s="40" t="s">
        <v>72</v>
      </c>
      <c r="N63" s="41">
        <v>756657</v>
      </c>
      <c r="O63" s="42">
        <v>361221</v>
      </c>
      <c r="P63" s="42">
        <v>395436</v>
      </c>
      <c r="Q63" s="43">
        <f t="shared" si="5"/>
        <v>91.34752526325373</v>
      </c>
      <c r="R63" s="44" t="s">
        <v>72</v>
      </c>
      <c r="S63" s="47"/>
      <c r="T63" s="46" t="s">
        <v>88</v>
      </c>
    </row>
    <row r="64" spans="2:20" ht="9.75" customHeight="1">
      <c r="B64" s="16" t="s">
        <v>24</v>
      </c>
      <c r="C64" s="40" t="s">
        <v>72</v>
      </c>
      <c r="D64" s="41">
        <f t="shared" si="6"/>
        <v>741300</v>
      </c>
      <c r="E64" s="42">
        <v>370000</v>
      </c>
      <c r="F64" s="42">
        <v>371300</v>
      </c>
      <c r="G64" s="43">
        <f t="shared" si="7"/>
        <v>99.64987880420145</v>
      </c>
      <c r="H64" s="44" t="s">
        <v>72</v>
      </c>
      <c r="I64" s="45"/>
      <c r="J64" s="46" t="s">
        <v>92</v>
      </c>
      <c r="L64" s="16" t="s">
        <v>102</v>
      </c>
      <c r="M64" s="40" t="s">
        <v>72</v>
      </c>
      <c r="N64" s="41">
        <v>753135</v>
      </c>
      <c r="O64" s="42">
        <v>359274</v>
      </c>
      <c r="P64" s="42">
        <v>393861</v>
      </c>
      <c r="Q64" s="43">
        <f aca="true" t="shared" si="8" ref="Q64:Q73">O64*100/P64</f>
        <v>91.21847555355824</v>
      </c>
      <c r="R64" s="44" t="s">
        <v>72</v>
      </c>
      <c r="S64" s="47"/>
      <c r="T64" s="46" t="s">
        <v>101</v>
      </c>
    </row>
    <row r="65" spans="2:20" ht="9.75" customHeight="1">
      <c r="B65" s="16" t="s">
        <v>25</v>
      </c>
      <c r="C65" s="40" t="s">
        <v>72</v>
      </c>
      <c r="D65" s="41">
        <f t="shared" si="6"/>
        <v>742600</v>
      </c>
      <c r="E65" s="42">
        <v>370700</v>
      </c>
      <c r="F65" s="42">
        <v>371900</v>
      </c>
      <c r="G65" s="43">
        <f t="shared" si="7"/>
        <v>99.6773326162947</v>
      </c>
      <c r="H65" s="44" t="s">
        <v>72</v>
      </c>
      <c r="I65" s="47"/>
      <c r="J65" s="46" t="s">
        <v>88</v>
      </c>
      <c r="L65" s="16" t="s">
        <v>109</v>
      </c>
      <c r="M65" s="40" t="s">
        <v>72</v>
      </c>
      <c r="N65" s="41">
        <v>749157</v>
      </c>
      <c r="O65" s="42">
        <v>357232</v>
      </c>
      <c r="P65" s="42">
        <v>391925</v>
      </c>
      <c r="Q65" s="43">
        <f t="shared" si="8"/>
        <v>91.14805128532245</v>
      </c>
      <c r="R65" s="44" t="s">
        <v>72</v>
      </c>
      <c r="S65" s="47"/>
      <c r="T65" s="46" t="s">
        <v>88</v>
      </c>
    </row>
    <row r="66" spans="2:20" ht="9.75" customHeight="1">
      <c r="B66" s="16" t="s">
        <v>26</v>
      </c>
      <c r="C66" s="40" t="s">
        <v>72</v>
      </c>
      <c r="D66" s="41">
        <f t="shared" si="6"/>
        <v>744200</v>
      </c>
      <c r="E66" s="42">
        <v>371600</v>
      </c>
      <c r="F66" s="42">
        <v>372600</v>
      </c>
      <c r="G66" s="43">
        <f t="shared" si="7"/>
        <v>99.73161567364465</v>
      </c>
      <c r="H66" s="44" t="s">
        <v>72</v>
      </c>
      <c r="I66" s="47"/>
      <c r="J66" s="46" t="s">
        <v>88</v>
      </c>
      <c r="L66" s="48" t="s">
        <v>110</v>
      </c>
      <c r="M66" s="40">
        <v>259189</v>
      </c>
      <c r="N66" s="86">
        <f>SUM(O66:P66)</f>
        <v>742223</v>
      </c>
      <c r="O66" s="42">
        <v>353703</v>
      </c>
      <c r="P66" s="42">
        <v>388520</v>
      </c>
      <c r="Q66" s="43">
        <f t="shared" si="8"/>
        <v>91.03855657366417</v>
      </c>
      <c r="R66" s="44">
        <v>110.7</v>
      </c>
      <c r="S66" s="107" t="s">
        <v>87</v>
      </c>
      <c r="T66" s="46" t="s">
        <v>91</v>
      </c>
    </row>
    <row r="67" spans="2:20" ht="9.75" customHeight="1">
      <c r="B67" s="16" t="s">
        <v>27</v>
      </c>
      <c r="C67" s="40" t="s">
        <v>72</v>
      </c>
      <c r="D67" s="41">
        <f t="shared" si="6"/>
        <v>745700</v>
      </c>
      <c r="E67" s="42">
        <v>372500</v>
      </c>
      <c r="F67" s="42">
        <v>373200</v>
      </c>
      <c r="G67" s="43">
        <f t="shared" si="7"/>
        <v>99.81243301178992</v>
      </c>
      <c r="H67" s="44" t="s">
        <v>72</v>
      </c>
      <c r="I67" s="47"/>
      <c r="J67" s="46" t="s">
        <v>88</v>
      </c>
      <c r="L67" s="48" t="s">
        <v>114</v>
      </c>
      <c r="M67" s="40" t="s">
        <v>113</v>
      </c>
      <c r="N67" s="87">
        <f>SUM(O67:P67)</f>
        <v>736882</v>
      </c>
      <c r="O67" s="88">
        <v>350937</v>
      </c>
      <c r="P67" s="88">
        <v>385945</v>
      </c>
      <c r="Q67" s="89">
        <f t="shared" si="8"/>
        <v>90.92927748772493</v>
      </c>
      <c r="R67" s="90" t="s">
        <v>113</v>
      </c>
      <c r="S67" s="107"/>
      <c r="T67" s="46" t="s">
        <v>103</v>
      </c>
    </row>
    <row r="68" spans="2:20" ht="12.75" customHeight="1">
      <c r="B68" s="16" t="s">
        <v>28</v>
      </c>
      <c r="C68" s="40">
        <v>157630</v>
      </c>
      <c r="D68" s="41">
        <f t="shared" si="6"/>
        <v>747119</v>
      </c>
      <c r="E68" s="42">
        <v>373292</v>
      </c>
      <c r="F68" s="42">
        <v>373827</v>
      </c>
      <c r="G68" s="43">
        <f t="shared" si="7"/>
        <v>99.85688567171445</v>
      </c>
      <c r="H68" s="44">
        <v>113</v>
      </c>
      <c r="I68" s="47" t="s">
        <v>90</v>
      </c>
      <c r="J68" s="46" t="s">
        <v>91</v>
      </c>
      <c r="L68" s="91" t="s">
        <v>115</v>
      </c>
      <c r="M68" s="92" t="s">
        <v>113</v>
      </c>
      <c r="N68" s="1">
        <v>731652</v>
      </c>
      <c r="O68" s="2">
        <v>348437</v>
      </c>
      <c r="P68" s="2">
        <v>383215</v>
      </c>
      <c r="Q68" s="93">
        <f t="shared" si="8"/>
        <v>90.92467674803962</v>
      </c>
      <c r="R68" s="94" t="s">
        <v>113</v>
      </c>
      <c r="S68" s="107"/>
      <c r="T68" s="46" t="s">
        <v>88</v>
      </c>
    </row>
    <row r="69" spans="2:20" ht="9.75" customHeight="1">
      <c r="B69" s="16" t="s">
        <v>29</v>
      </c>
      <c r="C69" s="40" t="s">
        <v>72</v>
      </c>
      <c r="D69" s="41">
        <f t="shared" si="6"/>
        <v>749300</v>
      </c>
      <c r="E69" s="42">
        <v>373200</v>
      </c>
      <c r="F69" s="42">
        <v>376100</v>
      </c>
      <c r="G69" s="43">
        <f t="shared" si="7"/>
        <v>99.22892847646902</v>
      </c>
      <c r="H69" s="44" t="s">
        <v>72</v>
      </c>
      <c r="I69" s="45"/>
      <c r="J69" s="46" t="s">
        <v>92</v>
      </c>
      <c r="L69" s="48" t="s">
        <v>119</v>
      </c>
      <c r="M69" s="92" t="s">
        <v>113</v>
      </c>
      <c r="N69" s="1">
        <v>725202</v>
      </c>
      <c r="O69" s="2">
        <v>345360</v>
      </c>
      <c r="P69" s="2">
        <v>379842</v>
      </c>
      <c r="Q69" s="93">
        <f t="shared" si="8"/>
        <v>90.92201494305527</v>
      </c>
      <c r="R69" s="94" t="s">
        <v>113</v>
      </c>
      <c r="S69" s="107"/>
      <c r="T69" s="46" t="s">
        <v>88</v>
      </c>
    </row>
    <row r="70" spans="2:20" ht="9.75" customHeight="1">
      <c r="B70" s="16" t="s">
        <v>30</v>
      </c>
      <c r="C70" s="40" t="s">
        <v>72</v>
      </c>
      <c r="D70" s="41">
        <f t="shared" si="6"/>
        <v>751200</v>
      </c>
      <c r="E70" s="42">
        <v>372400</v>
      </c>
      <c r="F70" s="42">
        <v>378800</v>
      </c>
      <c r="G70" s="43">
        <f t="shared" si="7"/>
        <v>98.31045406546991</v>
      </c>
      <c r="H70" s="44" t="s">
        <v>72</v>
      </c>
      <c r="I70" s="47"/>
      <c r="J70" s="46" t="s">
        <v>88</v>
      </c>
      <c r="L70" s="61" t="s">
        <v>123</v>
      </c>
      <c r="M70" s="40" t="s">
        <v>72</v>
      </c>
      <c r="N70" s="4">
        <v>720112</v>
      </c>
      <c r="O70" s="3">
        <v>343097</v>
      </c>
      <c r="P70" s="3">
        <v>377015</v>
      </c>
      <c r="Q70" s="43">
        <f t="shared" si="8"/>
        <v>91.00354097317083</v>
      </c>
      <c r="R70" s="44" t="s">
        <v>72</v>
      </c>
      <c r="S70" s="107"/>
      <c r="T70" s="46" t="s">
        <v>88</v>
      </c>
    </row>
    <row r="71" spans="2:20" ht="9.75" customHeight="1">
      <c r="B71" s="16" t="s">
        <v>35</v>
      </c>
      <c r="C71" s="40" t="s">
        <v>72</v>
      </c>
      <c r="D71" s="41">
        <f t="shared" si="6"/>
        <v>745500</v>
      </c>
      <c r="E71" s="42">
        <v>366800</v>
      </c>
      <c r="F71" s="42">
        <v>378700</v>
      </c>
      <c r="G71" s="43">
        <f t="shared" si="7"/>
        <v>96.85767097966729</v>
      </c>
      <c r="H71" s="44" t="s">
        <v>72</v>
      </c>
      <c r="I71" s="47"/>
      <c r="J71" s="46" t="s">
        <v>88</v>
      </c>
      <c r="L71" s="48" t="s">
        <v>125</v>
      </c>
      <c r="M71" s="40">
        <v>262219</v>
      </c>
      <c r="N71" s="4">
        <v>717397</v>
      </c>
      <c r="O71" s="3">
        <v>342991</v>
      </c>
      <c r="P71" s="3">
        <v>374406</v>
      </c>
      <c r="Q71" s="43">
        <f t="shared" si="8"/>
        <v>91.60937591812097</v>
      </c>
      <c r="R71" s="95">
        <v>107</v>
      </c>
      <c r="S71" s="108" t="s">
        <v>87</v>
      </c>
      <c r="T71" s="46" t="s">
        <v>91</v>
      </c>
    </row>
    <row r="72" spans="2:20" ht="9.75" customHeight="1">
      <c r="B72" s="16" t="s">
        <v>36</v>
      </c>
      <c r="C72" s="40" t="s">
        <v>72</v>
      </c>
      <c r="D72" s="41">
        <f t="shared" si="6"/>
        <v>729800</v>
      </c>
      <c r="E72" s="42">
        <v>356000</v>
      </c>
      <c r="F72" s="42">
        <v>373800</v>
      </c>
      <c r="G72" s="43">
        <f t="shared" si="7"/>
        <v>95.23809523809523</v>
      </c>
      <c r="H72" s="44" t="s">
        <v>72</v>
      </c>
      <c r="I72" s="47"/>
      <c r="J72" s="46" t="s">
        <v>88</v>
      </c>
      <c r="L72" s="48" t="s">
        <v>127</v>
      </c>
      <c r="M72" s="40" t="s">
        <v>72</v>
      </c>
      <c r="N72" s="4">
        <v>712336</v>
      </c>
      <c r="O72" s="3">
        <v>340587</v>
      </c>
      <c r="P72" s="3">
        <v>371749</v>
      </c>
      <c r="Q72" s="43">
        <f t="shared" si="8"/>
        <v>91.61746232000624</v>
      </c>
      <c r="R72" s="95" t="s">
        <v>72</v>
      </c>
      <c r="S72" s="96"/>
      <c r="T72" s="46" t="s">
        <v>103</v>
      </c>
    </row>
    <row r="73" spans="2:20" ht="12.75" customHeight="1" thickBot="1">
      <c r="B73" s="16" t="s">
        <v>37</v>
      </c>
      <c r="C73" s="40">
        <v>153937</v>
      </c>
      <c r="D73" s="41">
        <f t="shared" si="6"/>
        <v>740940</v>
      </c>
      <c r="E73" s="42">
        <v>367855</v>
      </c>
      <c r="F73" s="42">
        <v>373085</v>
      </c>
      <c r="G73" s="43">
        <f t="shared" si="7"/>
        <v>98.59817467869252</v>
      </c>
      <c r="H73" s="44">
        <v>112</v>
      </c>
      <c r="I73" s="47" t="s">
        <v>90</v>
      </c>
      <c r="J73" s="46" t="s">
        <v>91</v>
      </c>
      <c r="L73" s="7" t="s">
        <v>128</v>
      </c>
      <c r="M73" s="40" t="s">
        <v>72</v>
      </c>
      <c r="N73" s="8">
        <v>707074</v>
      </c>
      <c r="O73" s="9">
        <v>338296</v>
      </c>
      <c r="P73" s="10">
        <v>368778</v>
      </c>
      <c r="Q73" s="97">
        <f t="shared" si="8"/>
        <v>91.7343225463558</v>
      </c>
      <c r="R73" s="98" t="s">
        <v>113</v>
      </c>
      <c r="S73" s="6"/>
      <c r="T73" s="46" t="s">
        <v>88</v>
      </c>
    </row>
    <row r="74" spans="2:20" ht="9.75" customHeight="1">
      <c r="B74" s="16" t="s">
        <v>39</v>
      </c>
      <c r="C74" s="40" t="s">
        <v>72</v>
      </c>
      <c r="D74" s="41">
        <f t="shared" si="6"/>
        <v>717800</v>
      </c>
      <c r="E74" s="42">
        <v>341100</v>
      </c>
      <c r="F74" s="42">
        <v>376700</v>
      </c>
      <c r="G74" s="43">
        <f t="shared" si="7"/>
        <v>90.54950889301831</v>
      </c>
      <c r="H74" s="44" t="s">
        <v>72</v>
      </c>
      <c r="I74" s="45"/>
      <c r="J74" s="46" t="s">
        <v>92</v>
      </c>
      <c r="L74" s="99" t="s">
        <v>69</v>
      </c>
      <c r="M74" s="100"/>
      <c r="N74" s="99"/>
      <c r="O74" s="99"/>
      <c r="P74" s="99"/>
      <c r="Q74" s="99"/>
      <c r="R74" s="100"/>
      <c r="S74" s="101"/>
      <c r="T74" s="102"/>
    </row>
    <row r="75" spans="2:20" ht="9.75" customHeight="1">
      <c r="B75" s="16" t="s">
        <v>40</v>
      </c>
      <c r="C75" s="40" t="s">
        <v>72</v>
      </c>
      <c r="D75" s="41">
        <f t="shared" si="6"/>
        <v>720200</v>
      </c>
      <c r="E75" s="42">
        <v>339500</v>
      </c>
      <c r="F75" s="42">
        <v>380700</v>
      </c>
      <c r="G75" s="43">
        <f t="shared" si="7"/>
        <v>89.17783031258209</v>
      </c>
      <c r="H75" s="44" t="s">
        <v>72</v>
      </c>
      <c r="I75" s="47"/>
      <c r="J75" s="46" t="s">
        <v>88</v>
      </c>
      <c r="L75" s="16" t="s">
        <v>105</v>
      </c>
      <c r="M75" s="103"/>
      <c r="N75" s="104"/>
      <c r="O75" s="104"/>
      <c r="P75" s="104"/>
      <c r="Q75" s="104"/>
      <c r="R75" s="103"/>
      <c r="S75" s="105"/>
      <c r="T75" s="106"/>
    </row>
    <row r="76" spans="2:20" ht="12" customHeight="1" thickBot="1">
      <c r="B76" s="78" t="s">
        <v>41</v>
      </c>
      <c r="C76" s="79" t="s">
        <v>72</v>
      </c>
      <c r="D76" s="80">
        <f t="shared" si="6"/>
        <v>721000</v>
      </c>
      <c r="E76" s="81">
        <v>339100</v>
      </c>
      <c r="F76" s="81">
        <v>381900</v>
      </c>
      <c r="G76" s="82">
        <f t="shared" si="7"/>
        <v>88.79287771667977</v>
      </c>
      <c r="H76" s="83" t="s">
        <v>72</v>
      </c>
      <c r="I76" s="84"/>
      <c r="J76" s="85" t="s">
        <v>88</v>
      </c>
      <c r="L76" s="16" t="s">
        <v>100</v>
      </c>
      <c r="M76" s="15"/>
      <c r="R76" s="15"/>
      <c r="S76" s="17"/>
      <c r="T76" s="18"/>
    </row>
    <row r="77" ht="9.75" customHeight="1"/>
    <row r="78" ht="9.75" customHeight="1"/>
    <row r="79" ht="12.75" customHeight="1"/>
    <row r="80" ht="9.75" customHeight="1"/>
    <row r="81" ht="9.75" customHeight="1"/>
    <row r="82" ht="9.75" customHeight="1"/>
    <row r="83" ht="12.75" customHeight="1"/>
    <row r="84" ht="9.75" customHeight="1"/>
    <row r="85" ht="9.75" customHeight="1"/>
    <row r="86" ht="9.75" customHeight="1"/>
    <row r="87" ht="9.75" customHeight="1"/>
    <row r="88" ht="12.75" customHeight="1"/>
    <row r="89" ht="9.75" customHeight="1"/>
    <row r="90" ht="9.75" customHeight="1"/>
    <row r="91" ht="9.75" customHeight="1"/>
    <row r="92" ht="9.75" customHeight="1"/>
    <row r="93" ht="12.75" customHeight="1"/>
    <row r="94" ht="9.75" customHeight="1"/>
    <row r="95" ht="9.75" customHeight="1"/>
    <row r="96" ht="9.75" customHeight="1"/>
    <row r="97" ht="9.75" customHeight="1"/>
    <row r="98" ht="12.75" customHeight="1"/>
    <row r="99" ht="9.75" customHeight="1"/>
    <row r="100" ht="9.75" customHeight="1"/>
    <row r="101" ht="9.75" customHeight="1"/>
    <row r="102" ht="9.75" customHeight="1"/>
    <row r="103" ht="12.75" customHeight="1"/>
    <row r="104" ht="9.75" customHeight="1"/>
    <row r="105" ht="9.75" customHeight="1"/>
    <row r="106" ht="9.75" customHeight="1"/>
    <row r="107" ht="9.75" customHeight="1"/>
    <row r="108" ht="12.75" customHeight="1"/>
    <row r="109" ht="9.75" customHeight="1"/>
    <row r="110" ht="9.75" customHeight="1"/>
    <row r="111" ht="9.75" customHeight="1"/>
    <row r="112" ht="9.75" customHeight="1"/>
    <row r="113" ht="12.75" customHeight="1"/>
    <row r="114" ht="9.75" customHeight="1"/>
    <row r="115" ht="9.75" customHeight="1"/>
    <row r="116" ht="9.75" customHeight="1"/>
    <row r="117" ht="9.75" customHeight="1"/>
    <row r="118" ht="12" customHeight="1"/>
    <row r="119" ht="9.75" customHeight="1"/>
    <row r="120" ht="9.75" customHeight="1"/>
    <row r="121" ht="9.75" customHeight="1"/>
    <row r="122" ht="9.75" customHeight="1"/>
    <row r="123" ht="12.75" customHeight="1"/>
    <row r="124" ht="9.75" customHeight="1"/>
    <row r="125" ht="9.75" customHeight="1"/>
    <row r="126" ht="9.75" customHeight="1"/>
    <row r="127" ht="9.75" customHeight="1"/>
    <row r="128" ht="12.75" customHeight="1"/>
    <row r="129" ht="9.75" customHeight="1"/>
    <row r="130" ht="9.75" customHeight="1"/>
    <row r="131" ht="9.75" customHeight="1"/>
    <row r="132" ht="9.75" customHeight="1"/>
    <row r="133" ht="12" customHeight="1"/>
    <row r="134" ht="9.75" customHeight="1"/>
    <row r="135" ht="9.75" customHeight="1"/>
    <row r="136" ht="9.75" customHeight="1"/>
    <row r="137" ht="9.75" customHeight="1"/>
    <row r="138" ht="12" customHeight="1"/>
    <row r="139" ht="9.75" customHeight="1"/>
    <row r="140" ht="9.75" customHeight="1"/>
    <row r="141" ht="9.75" customHeight="1"/>
    <row r="142" ht="9.75" customHeight="1"/>
    <row r="143" ht="12" customHeight="1"/>
    <row r="144" ht="9.75" customHeight="1"/>
    <row r="145" ht="12.75" customHeight="1"/>
    <row r="146" ht="12.75" customHeight="1"/>
    <row r="147" ht="12.75" customHeight="1"/>
    <row r="148" ht="12.75" customHeight="1">
      <c r="L148" s="76"/>
    </row>
  </sheetData>
  <sheetProtection/>
  <mergeCells count="1">
    <mergeCell ref="H1:M1"/>
  </mergeCells>
  <printOptions/>
  <pageMargins left="0.7086614173228347" right="0.7086614173228347" top="0.7086614173228347" bottom="0.7086614173228347" header="0" footer="0"/>
  <pageSetup fitToWidth="2" fitToHeight="1" horizontalDpi="600" verticalDpi="600" orientation="portrait" paperSize="9" scale="89" r:id="rId1"/>
  <rowBreaks count="1" manualBreakCount="1">
    <brk id="76" max="255" man="1"/>
  </rowBreaks>
  <colBreaks count="1" manualBreakCount="1">
    <brk id="11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2015-08-14T02:27:51Z</cp:lastPrinted>
  <dcterms:modified xsi:type="dcterms:W3CDTF">2015-08-14T02:28:26Z</dcterms:modified>
  <cp:category/>
  <cp:version/>
  <cp:contentType/>
  <cp:contentStatus/>
</cp:coreProperties>
</file>