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1595" activeTab="0"/>
  </bookViews>
  <sheets>
    <sheet name="第19表" sheetId="1" r:id="rId1"/>
  </sheets>
  <definedNames>
    <definedName name="_xlnm.Print_Area" localSheetId="0">'第19表'!$A$1:$AJ$101</definedName>
    <definedName name="_xlnm.Print_Titles" localSheetId="0">'第19表'!$2:$2</definedName>
  </definedNames>
  <calcPr fullCalcOnLoad="1"/>
</workbook>
</file>

<file path=xl/sharedStrings.xml><?xml version="1.0" encoding="utf-8"?>
<sst xmlns="http://schemas.openxmlformats.org/spreadsheetml/2006/main" count="296" uniqueCount="81">
  <si>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</si>
  <si>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</si>
  <si>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</si>
  <si>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</si>
  <si>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</si>
  <si>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</si>
  <si>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</si>
  <si>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</si>
  <si>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川本町</t>
  </si>
  <si>
    <t>美郷町</t>
  </si>
  <si>
    <t>邑南町</t>
  </si>
  <si>
    <t>海士町</t>
  </si>
  <si>
    <t>知夫村</t>
  </si>
  <si>
    <t>総数</t>
  </si>
  <si>
    <t>不詳</t>
  </si>
  <si>
    <t>島根県</t>
  </si>
  <si>
    <t>計</t>
  </si>
  <si>
    <t>男</t>
  </si>
  <si>
    <t>女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</si>
  <si>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</si>
  <si>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</si>
  <si>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</si>
  <si>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</si>
  <si>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</si>
  <si>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</si>
  <si>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</si>
  <si>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</si>
  <si>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</si>
  <si>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</si>
  <si>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奥出雲町</t>
  </si>
  <si>
    <t>飯石郡</t>
  </si>
  <si>
    <t>飯南町</t>
  </si>
  <si>
    <t>飯南町</t>
  </si>
  <si>
    <t>邑智郡</t>
  </si>
  <si>
    <t>鹿足郡</t>
  </si>
  <si>
    <t>隠岐郡</t>
  </si>
  <si>
    <t>注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</si>
  <si>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資料：「人口動態統計」厚生労働省大臣官房統計情報部</t>
    </r>
  </si>
  <si>
    <t>吉賀町</t>
  </si>
  <si>
    <t>海士町</t>
  </si>
  <si>
    <t>知夫村</t>
  </si>
  <si>
    <t>計</t>
  </si>
  <si>
    <t>男</t>
  </si>
  <si>
    <t>女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</si>
  <si>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</si>
  <si>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</si>
  <si>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</si>
  <si>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</si>
  <si>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</si>
  <si>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</si>
  <si>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</si>
  <si>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</si>
  <si>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</si>
  <si>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</si>
  <si>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</si>
  <si>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</si>
  <si>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</si>
  <si>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</si>
  <si>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</si>
  <si>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</si>
  <si>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</si>
  <si>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</si>
  <si>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</si>
  <si>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</si>
  <si>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</si>
  <si>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</si>
  <si>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</si>
  <si>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</si>
  <si>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</si>
  <si>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</si>
  <si>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
再掲</t>
  </si>
  <si>
    <t>　津和野町</t>
  </si>
  <si>
    <t>　西ノ島町</t>
  </si>
  <si>
    <r>
      <t>　</t>
    </r>
    <r>
      <rPr>
        <sz val="9"/>
        <rFont val="ＭＳ 明朝"/>
        <family val="1"/>
      </rPr>
      <t>隠岐の島町</t>
    </r>
  </si>
  <si>
    <r>
      <t>　</t>
    </r>
    <r>
      <rPr>
        <sz val="10"/>
        <rFont val="ＭＳ 明朝"/>
        <family val="1"/>
      </rPr>
      <t>西ノ島町</t>
    </r>
  </si>
  <si>
    <r>
      <t>　</t>
    </r>
    <r>
      <rPr>
        <sz val="9.5"/>
        <rFont val="ＭＳ 明朝"/>
        <family val="1"/>
      </rPr>
      <t>隠岐の島町</t>
    </r>
  </si>
  <si>
    <t xml:space="preserve"> 　　　　　　　　　　　　　　　　　　　　　</t>
  </si>
  <si>
    <t>第19表　　　　　　　　　　　　　　　　　　　　　　　　　　　　</t>
  </si>
  <si>
    <t>　　　　　　　　　　　　　　　　　　　　　　　死　亡　数、　性　・年　齢</t>
  </si>
  <si>
    <t>（　５　歳　階　級　）・　市　町　村　別　（２－１）</t>
  </si>
  <si>
    <t xml:space="preserve">     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</si>
</sst>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theme="9" tint="0.7999799847602844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9" tint="0.7999799847602844"/>
      </top>
      <bottom style="thin">
        <color theme="9" tint="0.799979984760284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48" applyNumberFormat="1" applyFont="1" applyFill="1" applyBorder="1" applyAlignment="1">
      <alignment vertical="center"/>
    </xf>
    <xf numFmtId="41" fontId="2" fillId="0" borderId="15" xfId="48" applyNumberFormat="1" applyFont="1" applyFill="1" applyBorder="1" applyAlignment="1">
      <alignment vertical="center"/>
    </xf>
    <xf numFmtId="41" fontId="2" fillId="0" borderId="16" xfId="48" applyNumberFormat="1" applyFont="1" applyFill="1" applyBorder="1" applyAlignment="1">
      <alignment vertical="center"/>
    </xf>
    <xf numFmtId="41" fontId="2" fillId="0" borderId="17" xfId="48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41" fontId="2" fillId="0" borderId="20" xfId="48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41" fontId="2" fillId="0" borderId="22" xfId="48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1" fontId="2" fillId="0" borderId="21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41" fontId="2" fillId="0" borderId="23" xfId="48" applyNumberFormat="1" applyFont="1" applyFill="1" applyBorder="1" applyAlignment="1">
      <alignment vertical="center"/>
    </xf>
    <xf numFmtId="41" fontId="2" fillId="0" borderId="24" xfId="48" applyNumberFormat="1" applyFont="1" applyFill="1" applyBorder="1" applyAlignment="1">
      <alignment vertical="center"/>
    </xf>
    <xf numFmtId="41" fontId="2" fillId="0" borderId="25" xfId="4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1" fontId="2" fillId="0" borderId="28" xfId="48" applyNumberFormat="1" applyFont="1" applyFill="1" applyBorder="1" applyAlignment="1">
      <alignment vertical="center"/>
    </xf>
    <xf numFmtId="41" fontId="2" fillId="0" borderId="29" xfId="48" applyNumberFormat="1" applyFont="1" applyFill="1" applyBorder="1" applyAlignment="1">
      <alignment vertical="center"/>
    </xf>
    <xf numFmtId="41" fontId="2" fillId="0" borderId="30" xfId="48" applyNumberFormat="1" applyFont="1" applyFill="1" applyBorder="1" applyAlignment="1">
      <alignment vertical="center"/>
    </xf>
    <xf numFmtId="41" fontId="2" fillId="0" borderId="31" xfId="48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7"/>
  <sheetViews>
    <sheetView tabSelected="1" view="pageBreakPreview" zoomScale="80" zoomScaleNormal="75" zoomScaleSheetLayoutView="80" workbookViewId="0" topLeftCell="O1">
      <selection activeCell="AD11" sqref="AD11"/>
    </sheetView>
  </sheetViews>
  <sheetFormatPr defaultColWidth="9.00390625" defaultRowHeight="14.25"/>
  <cols>
    <col min="1" max="1" width="1.37890625" style="1" customWidth="1"/>
    <col min="2" max="2" width="3.625" style="1" customWidth="1"/>
    <col min="3" max="3" width="11.25390625" style="10" customWidth="1"/>
    <col min="4" max="4" width="4.125" style="10" customWidth="1"/>
    <col min="5" max="19" width="9.125" style="1" customWidth="1"/>
    <col min="20" max="20" width="9.50390625" style="1" customWidth="1"/>
    <col min="21" max="33" width="9.125" style="1" customWidth="1"/>
    <col min="34" max="34" width="4.00390625" style="1" customWidth="1"/>
    <col min="35" max="35" width="9.75390625" style="1" customWidth="1"/>
    <col min="36" max="36" width="3.625" style="1" customWidth="1"/>
    <col min="37" max="37" width="1.00390625" style="1" customWidth="1"/>
    <col min="38" max="38" width="9.75390625" style="1" bestFit="1" customWidth="1"/>
    <col min="39" max="16384" width="9.00390625" style="1" customWidth="1"/>
  </cols>
  <sheetData>
    <row r="1" spans="2:36" ht="55.5" customHeight="1" thickBot="1">
      <c r="B1" s="2"/>
      <c r="C1" s="3" t="s">
        <v>77</v>
      </c>
      <c r="D1" s="4" t="s">
        <v>76</v>
      </c>
      <c r="E1" s="46" t="s">
        <v>78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5" t="s">
        <v>79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6" t="s">
        <v>80</v>
      </c>
      <c r="AJ1" s="6"/>
    </row>
    <row r="2" spans="1:38" s="10" customFormat="1" ht="29.25" thickBot="1">
      <c r="A2" s="7"/>
      <c r="B2" s="38"/>
      <c r="C2" s="39"/>
      <c r="D2" s="40"/>
      <c r="E2" s="41" t="s">
        <v>13</v>
      </c>
      <c r="F2" s="8" t="s">
        <v>44</v>
      </c>
      <c r="G2" s="8" t="s">
        <v>45</v>
      </c>
      <c r="H2" s="8" t="s">
        <v>46</v>
      </c>
      <c r="I2" s="8" t="s">
        <v>47</v>
      </c>
      <c r="J2" s="8" t="s">
        <v>48</v>
      </c>
      <c r="K2" s="8" t="s">
        <v>49</v>
      </c>
      <c r="L2" s="8" t="s">
        <v>50</v>
      </c>
      <c r="M2" s="8" t="s">
        <v>51</v>
      </c>
      <c r="N2" s="8" t="s">
        <v>52</v>
      </c>
      <c r="O2" s="8" t="s">
        <v>53</v>
      </c>
      <c r="P2" s="8" t="s">
        <v>54</v>
      </c>
      <c r="Q2" s="8" t="s">
        <v>55</v>
      </c>
      <c r="R2" s="8" t="s">
        <v>56</v>
      </c>
      <c r="S2" s="8" t="s">
        <v>57</v>
      </c>
      <c r="T2" s="42" t="s">
        <v>58</v>
      </c>
      <c r="U2" s="8" t="s">
        <v>59</v>
      </c>
      <c r="V2" s="8" t="s">
        <v>60</v>
      </c>
      <c r="W2" s="8" t="s">
        <v>61</v>
      </c>
      <c r="X2" s="8" t="s">
        <v>62</v>
      </c>
      <c r="Y2" s="8" t="s">
        <v>63</v>
      </c>
      <c r="Z2" s="8" t="s">
        <v>64</v>
      </c>
      <c r="AA2" s="8" t="s">
        <v>65</v>
      </c>
      <c r="AB2" s="8" t="s">
        <v>66</v>
      </c>
      <c r="AC2" s="8" t="s">
        <v>67</v>
      </c>
      <c r="AD2" s="8" t="s">
        <v>68</v>
      </c>
      <c r="AE2" s="8" t="s">
        <v>69</v>
      </c>
      <c r="AF2" s="8" t="s">
        <v>14</v>
      </c>
      <c r="AG2" s="43" t="s">
        <v>70</v>
      </c>
      <c r="AH2" s="9"/>
      <c r="AI2" s="38"/>
      <c r="AJ2" s="38"/>
      <c r="AK2" s="7"/>
      <c r="AL2" s="7"/>
    </row>
    <row r="3" spans="1:38" ht="21" customHeight="1">
      <c r="A3" s="11"/>
      <c r="B3" s="11" t="s">
        <v>15</v>
      </c>
      <c r="C3" s="7"/>
      <c r="D3" s="12" t="s">
        <v>16</v>
      </c>
      <c r="E3" s="13">
        <f>SUM(E7,E10,E13,E16,E19,E22,E25)</f>
        <v>9513</v>
      </c>
      <c r="F3" s="14">
        <f aca="true" t="shared" si="0" ref="F3:AF3">SUM(F7,F10,F13,F16,F19,F22,F25)</f>
        <v>11</v>
      </c>
      <c r="G3" s="14">
        <f t="shared" si="0"/>
        <v>1</v>
      </c>
      <c r="H3" s="14">
        <f t="shared" si="0"/>
        <v>0</v>
      </c>
      <c r="I3" s="14">
        <f t="shared" si="0"/>
        <v>1</v>
      </c>
      <c r="J3" s="14">
        <f t="shared" si="0"/>
        <v>2</v>
      </c>
      <c r="K3" s="14">
        <f t="shared" si="0"/>
        <v>15</v>
      </c>
      <c r="L3" s="14">
        <f t="shared" si="0"/>
        <v>4</v>
      </c>
      <c r="M3" s="14">
        <f t="shared" si="0"/>
        <v>1</v>
      </c>
      <c r="N3" s="14">
        <f t="shared" si="0"/>
        <v>4</v>
      </c>
      <c r="O3" s="14">
        <f t="shared" si="0"/>
        <v>13</v>
      </c>
      <c r="P3" s="14">
        <f t="shared" si="0"/>
        <v>18</v>
      </c>
      <c r="Q3" s="14">
        <f t="shared" si="0"/>
        <v>22</v>
      </c>
      <c r="R3" s="14">
        <f t="shared" si="0"/>
        <v>32</v>
      </c>
      <c r="S3" s="14">
        <f t="shared" si="0"/>
        <v>39</v>
      </c>
      <c r="T3" s="15">
        <f t="shared" si="0"/>
        <v>65</v>
      </c>
      <c r="U3" s="16">
        <f t="shared" si="0"/>
        <v>115</v>
      </c>
      <c r="V3" s="16">
        <f t="shared" si="0"/>
        <v>211</v>
      </c>
      <c r="W3" s="16">
        <f t="shared" si="0"/>
        <v>397</v>
      </c>
      <c r="X3" s="16">
        <f t="shared" si="0"/>
        <v>443</v>
      </c>
      <c r="Y3" s="16">
        <f t="shared" si="0"/>
        <v>634</v>
      </c>
      <c r="Z3" s="16">
        <f t="shared" si="0"/>
        <v>1083</v>
      </c>
      <c r="AA3" s="16">
        <f t="shared" si="0"/>
        <v>1694</v>
      </c>
      <c r="AB3" s="16">
        <f t="shared" si="0"/>
        <v>1980</v>
      </c>
      <c r="AC3" s="16">
        <f t="shared" si="0"/>
        <v>1673</v>
      </c>
      <c r="AD3" s="16">
        <f t="shared" si="0"/>
        <v>833</v>
      </c>
      <c r="AE3" s="16">
        <f t="shared" si="0"/>
        <v>234</v>
      </c>
      <c r="AF3" s="16">
        <f t="shared" si="0"/>
        <v>3</v>
      </c>
      <c r="AG3" s="16">
        <f>AG7+AG10+AG13+AG16+AG19+AG22+AG25</f>
        <v>8574</v>
      </c>
      <c r="AH3" s="17" t="s">
        <v>15</v>
      </c>
      <c r="AI3" s="18"/>
      <c r="AJ3" s="18" t="s">
        <v>16</v>
      </c>
      <c r="AK3" s="11"/>
      <c r="AL3" s="11"/>
    </row>
    <row r="4" spans="1:38" ht="21" customHeight="1">
      <c r="A4" s="11"/>
      <c r="B4" s="11"/>
      <c r="C4" s="7"/>
      <c r="D4" s="12" t="s">
        <v>17</v>
      </c>
      <c r="E4" s="13">
        <f>SUM(E8,E11,E14,E17,E20,E23,E26)</f>
        <v>4704</v>
      </c>
      <c r="F4" s="14">
        <f aca="true" t="shared" si="1" ref="F4:AF4">SUM(F8,F11,F14,F17,F20,F23,F26)</f>
        <v>7</v>
      </c>
      <c r="G4" s="14">
        <f t="shared" si="1"/>
        <v>0</v>
      </c>
      <c r="H4" s="14">
        <f t="shared" si="1"/>
        <v>0</v>
      </c>
      <c r="I4" s="14">
        <f t="shared" si="1"/>
        <v>1</v>
      </c>
      <c r="J4" s="14">
        <f t="shared" si="1"/>
        <v>0</v>
      </c>
      <c r="K4" s="14">
        <f t="shared" si="1"/>
        <v>8</v>
      </c>
      <c r="L4" s="14">
        <f t="shared" si="1"/>
        <v>2</v>
      </c>
      <c r="M4" s="14">
        <f t="shared" si="1"/>
        <v>0</v>
      </c>
      <c r="N4" s="14">
        <f t="shared" si="1"/>
        <v>4</v>
      </c>
      <c r="O4" s="14">
        <f t="shared" si="1"/>
        <v>11</v>
      </c>
      <c r="P4" s="14">
        <f t="shared" si="1"/>
        <v>14</v>
      </c>
      <c r="Q4" s="14">
        <f t="shared" si="1"/>
        <v>17</v>
      </c>
      <c r="R4" s="14">
        <f t="shared" si="1"/>
        <v>20</v>
      </c>
      <c r="S4" s="14">
        <f t="shared" si="1"/>
        <v>28</v>
      </c>
      <c r="T4" s="19">
        <f t="shared" si="1"/>
        <v>40</v>
      </c>
      <c r="U4" s="14">
        <f t="shared" si="1"/>
        <v>79</v>
      </c>
      <c r="V4" s="14">
        <f t="shared" si="1"/>
        <v>156</v>
      </c>
      <c r="W4" s="14">
        <f t="shared" si="1"/>
        <v>278</v>
      </c>
      <c r="X4" s="14">
        <f t="shared" si="1"/>
        <v>314</v>
      </c>
      <c r="Y4" s="14">
        <f t="shared" si="1"/>
        <v>423</v>
      </c>
      <c r="Z4" s="14">
        <f t="shared" si="1"/>
        <v>668</v>
      </c>
      <c r="AA4" s="14">
        <f t="shared" si="1"/>
        <v>990</v>
      </c>
      <c r="AB4" s="14">
        <f t="shared" si="1"/>
        <v>880</v>
      </c>
      <c r="AC4" s="14">
        <f t="shared" si="1"/>
        <v>539</v>
      </c>
      <c r="AD4" s="14">
        <f t="shared" si="1"/>
        <v>181</v>
      </c>
      <c r="AE4" s="14">
        <f t="shared" si="1"/>
        <v>49</v>
      </c>
      <c r="AF4" s="14">
        <f t="shared" si="1"/>
        <v>3</v>
      </c>
      <c r="AG4" s="14">
        <f>AG8+AG11+AG14+AG17+AG20+AG23+AG26</f>
        <v>4044</v>
      </c>
      <c r="AH4" s="20"/>
      <c r="AI4" s="7"/>
      <c r="AJ4" s="7" t="s">
        <v>17</v>
      </c>
      <c r="AK4" s="11"/>
      <c r="AL4" s="11"/>
    </row>
    <row r="5" spans="1:38" ht="21" customHeight="1">
      <c r="A5" s="11"/>
      <c r="B5" s="11"/>
      <c r="C5" s="7"/>
      <c r="D5" s="12" t="s">
        <v>18</v>
      </c>
      <c r="E5" s="13">
        <f>SUM(E9,E12,E15,E18,E21,E24,E27)</f>
        <v>4809</v>
      </c>
      <c r="F5" s="14">
        <f aca="true" t="shared" si="2" ref="F5:AF5">SUM(F9,F12,F15,F18,F21,F24,F27)</f>
        <v>4</v>
      </c>
      <c r="G5" s="14">
        <f t="shared" si="2"/>
        <v>1</v>
      </c>
      <c r="H5" s="14">
        <f t="shared" si="2"/>
        <v>0</v>
      </c>
      <c r="I5" s="14">
        <f t="shared" si="2"/>
        <v>0</v>
      </c>
      <c r="J5" s="14">
        <f t="shared" si="2"/>
        <v>2</v>
      </c>
      <c r="K5" s="14">
        <f t="shared" si="2"/>
        <v>7</v>
      </c>
      <c r="L5" s="14">
        <f t="shared" si="2"/>
        <v>2</v>
      </c>
      <c r="M5" s="14">
        <f t="shared" si="2"/>
        <v>1</v>
      </c>
      <c r="N5" s="14">
        <f t="shared" si="2"/>
        <v>0</v>
      </c>
      <c r="O5" s="14">
        <f t="shared" si="2"/>
        <v>2</v>
      </c>
      <c r="P5" s="14">
        <f t="shared" si="2"/>
        <v>4</v>
      </c>
      <c r="Q5" s="14">
        <f t="shared" si="2"/>
        <v>5</v>
      </c>
      <c r="R5" s="14">
        <f t="shared" si="2"/>
        <v>12</v>
      </c>
      <c r="S5" s="14">
        <f t="shared" si="2"/>
        <v>11</v>
      </c>
      <c r="T5" s="19">
        <f t="shared" si="2"/>
        <v>25</v>
      </c>
      <c r="U5" s="14">
        <f t="shared" si="2"/>
        <v>36</v>
      </c>
      <c r="V5" s="14">
        <f t="shared" si="2"/>
        <v>55</v>
      </c>
      <c r="W5" s="14">
        <f t="shared" si="2"/>
        <v>119</v>
      </c>
      <c r="X5" s="14">
        <f t="shared" si="2"/>
        <v>129</v>
      </c>
      <c r="Y5" s="14">
        <f t="shared" si="2"/>
        <v>211</v>
      </c>
      <c r="Z5" s="14">
        <f t="shared" si="2"/>
        <v>415</v>
      </c>
      <c r="AA5" s="14">
        <f t="shared" si="2"/>
        <v>704</v>
      </c>
      <c r="AB5" s="14">
        <f t="shared" si="2"/>
        <v>1100</v>
      </c>
      <c r="AC5" s="14">
        <f t="shared" si="2"/>
        <v>1134</v>
      </c>
      <c r="AD5" s="14">
        <f t="shared" si="2"/>
        <v>652</v>
      </c>
      <c r="AE5" s="14">
        <f t="shared" si="2"/>
        <v>185</v>
      </c>
      <c r="AF5" s="14">
        <f t="shared" si="2"/>
        <v>0</v>
      </c>
      <c r="AG5" s="14">
        <f>AG9+AG12+AG15+AG18+AG21+AG24+AG27</f>
        <v>4530</v>
      </c>
      <c r="AH5" s="20"/>
      <c r="AI5" s="7"/>
      <c r="AJ5" s="7" t="s">
        <v>18</v>
      </c>
      <c r="AK5" s="11"/>
      <c r="AL5" s="11"/>
    </row>
    <row r="6" spans="1:38" ht="21" customHeight="1">
      <c r="A6" s="11"/>
      <c r="B6" s="11" t="s">
        <v>19</v>
      </c>
      <c r="C6" s="7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9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21"/>
      <c r="AH6" s="20" t="s">
        <v>19</v>
      </c>
      <c r="AI6" s="7"/>
      <c r="AJ6" s="7"/>
      <c r="AK6" s="11"/>
      <c r="AL6" s="11"/>
    </row>
    <row r="7" spans="1:38" ht="21" customHeight="1">
      <c r="A7" s="11"/>
      <c r="B7" s="11"/>
      <c r="C7" s="7" t="s">
        <v>20</v>
      </c>
      <c r="D7" s="12" t="s">
        <v>16</v>
      </c>
      <c r="E7" s="19">
        <f>E29+E44</f>
        <v>2852</v>
      </c>
      <c r="F7" s="19">
        <f aca="true" t="shared" si="3" ref="F7:AE7">F29+F44</f>
        <v>5</v>
      </c>
      <c r="G7" s="19">
        <f t="shared" si="3"/>
        <v>1</v>
      </c>
      <c r="H7" s="19">
        <f t="shared" si="3"/>
        <v>0</v>
      </c>
      <c r="I7" s="19">
        <f t="shared" si="3"/>
        <v>1</v>
      </c>
      <c r="J7" s="19">
        <f t="shared" si="3"/>
        <v>0</v>
      </c>
      <c r="K7" s="19">
        <f t="shared" si="3"/>
        <v>7</v>
      </c>
      <c r="L7" s="19">
        <f t="shared" si="3"/>
        <v>0</v>
      </c>
      <c r="M7" s="19">
        <f t="shared" si="3"/>
        <v>0</v>
      </c>
      <c r="N7" s="19">
        <f t="shared" si="3"/>
        <v>2</v>
      </c>
      <c r="O7" s="19">
        <f t="shared" si="3"/>
        <v>4</v>
      </c>
      <c r="P7" s="19">
        <f t="shared" si="3"/>
        <v>7</v>
      </c>
      <c r="Q7" s="19">
        <f t="shared" si="3"/>
        <v>5</v>
      </c>
      <c r="R7" s="19">
        <f t="shared" si="3"/>
        <v>10</v>
      </c>
      <c r="S7" s="14">
        <f t="shared" si="3"/>
        <v>16</v>
      </c>
      <c r="T7" s="19">
        <f t="shared" si="3"/>
        <v>23</v>
      </c>
      <c r="U7" s="14">
        <f t="shared" si="3"/>
        <v>40</v>
      </c>
      <c r="V7" s="19">
        <f t="shared" si="3"/>
        <v>66</v>
      </c>
      <c r="W7" s="19">
        <f t="shared" si="3"/>
        <v>131</v>
      </c>
      <c r="X7" s="19">
        <f t="shared" si="3"/>
        <v>154</v>
      </c>
      <c r="Y7" s="19">
        <f t="shared" si="3"/>
        <v>210</v>
      </c>
      <c r="Z7" s="19">
        <f t="shared" si="3"/>
        <v>321</v>
      </c>
      <c r="AA7" s="19">
        <f t="shared" si="3"/>
        <v>499</v>
      </c>
      <c r="AB7" s="19">
        <f t="shared" si="3"/>
        <v>587</v>
      </c>
      <c r="AC7" s="19">
        <f t="shared" si="3"/>
        <v>450</v>
      </c>
      <c r="AD7" s="19">
        <f t="shared" si="3"/>
        <v>249</v>
      </c>
      <c r="AE7" s="19">
        <f t="shared" si="3"/>
        <v>69</v>
      </c>
      <c r="AF7" s="19">
        <f>AF29+AF44</f>
        <v>2</v>
      </c>
      <c r="AG7" s="21">
        <f>SUM(X7:AE7)</f>
        <v>2539</v>
      </c>
      <c r="AH7" s="20"/>
      <c r="AI7" s="7" t="s">
        <v>20</v>
      </c>
      <c r="AJ7" s="7" t="s">
        <v>16</v>
      </c>
      <c r="AK7" s="11"/>
      <c r="AL7" s="11"/>
    </row>
    <row r="8" spans="1:38" ht="21" customHeight="1">
      <c r="A8" s="11"/>
      <c r="B8" s="11"/>
      <c r="C8" s="7"/>
      <c r="D8" s="12" t="s">
        <v>17</v>
      </c>
      <c r="E8" s="19">
        <f>E30+E45</f>
        <v>1399</v>
      </c>
      <c r="F8" s="19">
        <f aca="true" t="shared" si="4" ref="F8:AF8">F30+F45</f>
        <v>4</v>
      </c>
      <c r="G8" s="19">
        <f t="shared" si="4"/>
        <v>0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5</v>
      </c>
      <c r="L8" s="19">
        <f t="shared" si="4"/>
        <v>0</v>
      </c>
      <c r="M8" s="19">
        <f t="shared" si="4"/>
        <v>0</v>
      </c>
      <c r="N8" s="19">
        <f t="shared" si="4"/>
        <v>2</v>
      </c>
      <c r="O8" s="19">
        <f t="shared" si="4"/>
        <v>3</v>
      </c>
      <c r="P8" s="19">
        <f t="shared" si="4"/>
        <v>5</v>
      </c>
      <c r="Q8" s="19">
        <f t="shared" si="4"/>
        <v>3</v>
      </c>
      <c r="R8" s="19">
        <f t="shared" si="4"/>
        <v>6</v>
      </c>
      <c r="S8" s="14">
        <f t="shared" si="4"/>
        <v>11</v>
      </c>
      <c r="T8" s="19">
        <f>T30+T45</f>
        <v>9</v>
      </c>
      <c r="U8" s="14">
        <f t="shared" si="4"/>
        <v>30</v>
      </c>
      <c r="V8" s="19">
        <f t="shared" si="4"/>
        <v>45</v>
      </c>
      <c r="W8" s="19">
        <f t="shared" si="4"/>
        <v>101</v>
      </c>
      <c r="X8" s="19">
        <f t="shared" si="4"/>
        <v>106</v>
      </c>
      <c r="Y8" s="19">
        <f t="shared" si="4"/>
        <v>134</v>
      </c>
      <c r="Z8" s="19">
        <f t="shared" si="4"/>
        <v>204</v>
      </c>
      <c r="AA8" s="19">
        <f t="shared" si="4"/>
        <v>282</v>
      </c>
      <c r="AB8" s="19">
        <f t="shared" si="4"/>
        <v>250</v>
      </c>
      <c r="AC8" s="19">
        <f t="shared" si="4"/>
        <v>144</v>
      </c>
      <c r="AD8" s="19">
        <f t="shared" si="4"/>
        <v>45</v>
      </c>
      <c r="AE8" s="19">
        <f t="shared" si="4"/>
        <v>12</v>
      </c>
      <c r="AF8" s="19">
        <f t="shared" si="4"/>
        <v>2</v>
      </c>
      <c r="AG8" s="21">
        <f>SUM(X8:AE8)</f>
        <v>1177</v>
      </c>
      <c r="AH8" s="20"/>
      <c r="AI8" s="7"/>
      <c r="AJ8" s="7" t="s">
        <v>17</v>
      </c>
      <c r="AK8" s="11"/>
      <c r="AL8" s="11"/>
    </row>
    <row r="9" spans="1:38" ht="21" customHeight="1">
      <c r="A9" s="11"/>
      <c r="B9" s="11"/>
      <c r="C9" s="7"/>
      <c r="D9" s="12" t="s">
        <v>18</v>
      </c>
      <c r="E9" s="19">
        <f>E31+E46</f>
        <v>1453</v>
      </c>
      <c r="F9" s="19">
        <f aca="true" t="shared" si="5" ref="F9:AF9">F31+F46</f>
        <v>1</v>
      </c>
      <c r="G9" s="19">
        <f t="shared" si="5"/>
        <v>1</v>
      </c>
      <c r="H9" s="19">
        <f t="shared" si="5"/>
        <v>0</v>
      </c>
      <c r="I9" s="19">
        <f t="shared" si="5"/>
        <v>0</v>
      </c>
      <c r="J9" s="19">
        <f t="shared" si="5"/>
        <v>0</v>
      </c>
      <c r="K9" s="19">
        <f t="shared" si="5"/>
        <v>2</v>
      </c>
      <c r="L9" s="19">
        <f t="shared" si="5"/>
        <v>0</v>
      </c>
      <c r="M9" s="19">
        <f t="shared" si="5"/>
        <v>0</v>
      </c>
      <c r="N9" s="19">
        <f t="shared" si="5"/>
        <v>0</v>
      </c>
      <c r="O9" s="19">
        <f t="shared" si="5"/>
        <v>1</v>
      </c>
      <c r="P9" s="19">
        <f t="shared" si="5"/>
        <v>2</v>
      </c>
      <c r="Q9" s="19">
        <f t="shared" si="5"/>
        <v>2</v>
      </c>
      <c r="R9" s="19">
        <f t="shared" si="5"/>
        <v>4</v>
      </c>
      <c r="S9" s="14">
        <f>S31+S46</f>
        <v>5</v>
      </c>
      <c r="T9" s="19">
        <f t="shared" si="5"/>
        <v>14</v>
      </c>
      <c r="U9" s="14">
        <f t="shared" si="5"/>
        <v>10</v>
      </c>
      <c r="V9" s="19">
        <f t="shared" si="5"/>
        <v>21</v>
      </c>
      <c r="W9" s="19">
        <f t="shared" si="5"/>
        <v>30</v>
      </c>
      <c r="X9" s="19">
        <f t="shared" si="5"/>
        <v>48</v>
      </c>
      <c r="Y9" s="19">
        <f t="shared" si="5"/>
        <v>76</v>
      </c>
      <c r="Z9" s="19">
        <f t="shared" si="5"/>
        <v>117</v>
      </c>
      <c r="AA9" s="19">
        <f t="shared" si="5"/>
        <v>217</v>
      </c>
      <c r="AB9" s="19">
        <f t="shared" si="5"/>
        <v>337</v>
      </c>
      <c r="AC9" s="19">
        <f t="shared" si="5"/>
        <v>306</v>
      </c>
      <c r="AD9" s="19">
        <f t="shared" si="5"/>
        <v>204</v>
      </c>
      <c r="AE9" s="19">
        <f t="shared" si="5"/>
        <v>57</v>
      </c>
      <c r="AF9" s="19">
        <f t="shared" si="5"/>
        <v>0</v>
      </c>
      <c r="AG9" s="21">
        <f>SUM(X9:AE9)</f>
        <v>1362</v>
      </c>
      <c r="AH9" s="20"/>
      <c r="AI9" s="7"/>
      <c r="AJ9" s="7" t="s">
        <v>18</v>
      </c>
      <c r="AK9" s="11"/>
      <c r="AL9" s="11"/>
    </row>
    <row r="10" spans="1:38" ht="21" customHeight="1">
      <c r="A10" s="11"/>
      <c r="B10" s="11"/>
      <c r="C10" s="7" t="s">
        <v>21</v>
      </c>
      <c r="D10" s="12" t="s">
        <v>16</v>
      </c>
      <c r="E10" s="13">
        <f>SUM(K10:AF10)</f>
        <v>1001</v>
      </c>
      <c r="F10" s="14">
        <f aca="true" t="shared" si="6" ref="F10:AF10">F56+F50+F62</f>
        <v>0</v>
      </c>
      <c r="G10" s="14">
        <f t="shared" si="6"/>
        <v>0</v>
      </c>
      <c r="H10" s="14">
        <f t="shared" si="6"/>
        <v>0</v>
      </c>
      <c r="I10" s="14">
        <f t="shared" si="6"/>
        <v>0</v>
      </c>
      <c r="J10" s="14">
        <f t="shared" si="6"/>
        <v>0</v>
      </c>
      <c r="K10" s="14">
        <f t="shared" si="6"/>
        <v>0</v>
      </c>
      <c r="L10" s="14">
        <f t="shared" si="6"/>
        <v>2</v>
      </c>
      <c r="M10" s="14">
        <f t="shared" si="6"/>
        <v>0</v>
      </c>
      <c r="N10" s="14">
        <f t="shared" si="6"/>
        <v>0</v>
      </c>
      <c r="O10" s="14">
        <f t="shared" si="6"/>
        <v>3</v>
      </c>
      <c r="P10" s="14">
        <f t="shared" si="6"/>
        <v>1</v>
      </c>
      <c r="Q10" s="14">
        <f t="shared" si="6"/>
        <v>7</v>
      </c>
      <c r="R10" s="14">
        <f t="shared" si="6"/>
        <v>2</v>
      </c>
      <c r="S10" s="14">
        <f t="shared" si="6"/>
        <v>4</v>
      </c>
      <c r="T10" s="19">
        <f t="shared" si="6"/>
        <v>4</v>
      </c>
      <c r="U10" s="14">
        <f t="shared" si="6"/>
        <v>10</v>
      </c>
      <c r="V10" s="14">
        <f t="shared" si="6"/>
        <v>18</v>
      </c>
      <c r="W10" s="14">
        <f t="shared" si="6"/>
        <v>32</v>
      </c>
      <c r="X10" s="14">
        <f t="shared" si="6"/>
        <v>37</v>
      </c>
      <c r="Y10" s="14">
        <f t="shared" si="6"/>
        <v>66</v>
      </c>
      <c r="Z10" s="14">
        <f t="shared" si="6"/>
        <v>105</v>
      </c>
      <c r="AA10" s="14">
        <f t="shared" si="6"/>
        <v>164</v>
      </c>
      <c r="AB10" s="14">
        <f t="shared" si="6"/>
        <v>221</v>
      </c>
      <c r="AC10" s="14">
        <f t="shared" si="6"/>
        <v>186</v>
      </c>
      <c r="AD10" s="14">
        <f t="shared" si="6"/>
        <v>117</v>
      </c>
      <c r="AE10" s="14">
        <f t="shared" si="6"/>
        <v>22</v>
      </c>
      <c r="AF10" s="14">
        <f t="shared" si="6"/>
        <v>0</v>
      </c>
      <c r="AG10" s="21">
        <f>SUM(X10:AE10)</f>
        <v>918</v>
      </c>
      <c r="AH10" s="20"/>
      <c r="AI10" s="7" t="s">
        <v>21</v>
      </c>
      <c r="AJ10" s="7" t="s">
        <v>16</v>
      </c>
      <c r="AK10" s="11"/>
      <c r="AL10" s="11"/>
    </row>
    <row r="11" spans="1:38" ht="21" customHeight="1">
      <c r="A11" s="11"/>
      <c r="B11" s="11"/>
      <c r="C11" s="7"/>
      <c r="D11" s="12" t="s">
        <v>17</v>
      </c>
      <c r="E11" s="13">
        <f aca="true" t="shared" si="7" ref="E11:E27">SUM(K11:AF11)</f>
        <v>505</v>
      </c>
      <c r="F11" s="14">
        <f aca="true" t="shared" si="8" ref="F11:AF11">F57+F51+F63</f>
        <v>0</v>
      </c>
      <c r="G11" s="14">
        <f t="shared" si="8"/>
        <v>0</v>
      </c>
      <c r="H11" s="14">
        <f t="shared" si="8"/>
        <v>0</v>
      </c>
      <c r="I11" s="14">
        <f t="shared" si="8"/>
        <v>0</v>
      </c>
      <c r="J11" s="14">
        <f t="shared" si="8"/>
        <v>0</v>
      </c>
      <c r="K11" s="14">
        <f t="shared" si="8"/>
        <v>0</v>
      </c>
      <c r="L11" s="14">
        <f t="shared" si="8"/>
        <v>1</v>
      </c>
      <c r="M11" s="14">
        <f t="shared" si="8"/>
        <v>0</v>
      </c>
      <c r="N11" s="14">
        <f t="shared" si="8"/>
        <v>0</v>
      </c>
      <c r="O11" s="14">
        <f t="shared" si="8"/>
        <v>3</v>
      </c>
      <c r="P11" s="14">
        <f t="shared" si="8"/>
        <v>1</v>
      </c>
      <c r="Q11" s="14">
        <f t="shared" si="8"/>
        <v>6</v>
      </c>
      <c r="R11" s="14">
        <f t="shared" si="8"/>
        <v>2</v>
      </c>
      <c r="S11" s="14">
        <f t="shared" si="8"/>
        <v>3</v>
      </c>
      <c r="T11" s="19">
        <f t="shared" si="8"/>
        <v>3</v>
      </c>
      <c r="U11" s="14">
        <f t="shared" si="8"/>
        <v>7</v>
      </c>
      <c r="V11" s="14">
        <f t="shared" si="8"/>
        <v>15</v>
      </c>
      <c r="W11" s="14">
        <f t="shared" si="8"/>
        <v>23</v>
      </c>
      <c r="X11" s="14">
        <f t="shared" si="8"/>
        <v>28</v>
      </c>
      <c r="Y11" s="14">
        <f t="shared" si="8"/>
        <v>42</v>
      </c>
      <c r="Z11" s="14">
        <f t="shared" si="8"/>
        <v>61</v>
      </c>
      <c r="AA11" s="14">
        <f t="shared" si="8"/>
        <v>93</v>
      </c>
      <c r="AB11" s="14">
        <f t="shared" si="8"/>
        <v>112</v>
      </c>
      <c r="AC11" s="14">
        <f t="shared" si="8"/>
        <v>70</v>
      </c>
      <c r="AD11" s="14">
        <f t="shared" si="8"/>
        <v>32</v>
      </c>
      <c r="AE11" s="14">
        <f t="shared" si="8"/>
        <v>3</v>
      </c>
      <c r="AF11" s="14">
        <f t="shared" si="8"/>
        <v>0</v>
      </c>
      <c r="AG11" s="21">
        <f aca="true" t="shared" si="9" ref="AG11:AG64">SUM(X11:AE11)</f>
        <v>441</v>
      </c>
      <c r="AH11" s="20"/>
      <c r="AI11" s="7"/>
      <c r="AJ11" s="7" t="s">
        <v>17</v>
      </c>
      <c r="AK11" s="11"/>
      <c r="AL11" s="11"/>
    </row>
    <row r="12" spans="1:38" ht="21" customHeight="1">
      <c r="A12" s="11"/>
      <c r="B12" s="11"/>
      <c r="C12" s="7"/>
      <c r="D12" s="12" t="s">
        <v>18</v>
      </c>
      <c r="E12" s="13">
        <f t="shared" si="7"/>
        <v>496</v>
      </c>
      <c r="F12" s="14">
        <f aca="true" t="shared" si="10" ref="F12:AF12">F58+F52+F64</f>
        <v>0</v>
      </c>
      <c r="G12" s="14">
        <f t="shared" si="10"/>
        <v>0</v>
      </c>
      <c r="H12" s="14">
        <f t="shared" si="10"/>
        <v>0</v>
      </c>
      <c r="I12" s="14">
        <f t="shared" si="10"/>
        <v>0</v>
      </c>
      <c r="J12" s="14">
        <f t="shared" si="10"/>
        <v>0</v>
      </c>
      <c r="K12" s="14">
        <f t="shared" si="10"/>
        <v>0</v>
      </c>
      <c r="L12" s="14">
        <f t="shared" si="10"/>
        <v>1</v>
      </c>
      <c r="M12" s="14">
        <f t="shared" si="10"/>
        <v>0</v>
      </c>
      <c r="N12" s="14">
        <f t="shared" si="10"/>
        <v>0</v>
      </c>
      <c r="O12" s="14">
        <f t="shared" si="10"/>
        <v>0</v>
      </c>
      <c r="P12" s="14">
        <f t="shared" si="10"/>
        <v>0</v>
      </c>
      <c r="Q12" s="14">
        <f t="shared" si="10"/>
        <v>1</v>
      </c>
      <c r="R12" s="14">
        <f t="shared" si="10"/>
        <v>0</v>
      </c>
      <c r="S12" s="14">
        <f t="shared" si="10"/>
        <v>1</v>
      </c>
      <c r="T12" s="19">
        <f t="shared" si="10"/>
        <v>1</v>
      </c>
      <c r="U12" s="14">
        <f t="shared" si="10"/>
        <v>3</v>
      </c>
      <c r="V12" s="14">
        <f t="shared" si="10"/>
        <v>3</v>
      </c>
      <c r="W12" s="14">
        <f t="shared" si="10"/>
        <v>9</v>
      </c>
      <c r="X12" s="14">
        <f t="shared" si="10"/>
        <v>9</v>
      </c>
      <c r="Y12" s="14">
        <f t="shared" si="10"/>
        <v>24</v>
      </c>
      <c r="Z12" s="14">
        <f t="shared" si="10"/>
        <v>44</v>
      </c>
      <c r="AA12" s="14">
        <f t="shared" si="10"/>
        <v>71</v>
      </c>
      <c r="AB12" s="14">
        <f t="shared" si="10"/>
        <v>109</v>
      </c>
      <c r="AC12" s="14">
        <f t="shared" si="10"/>
        <v>116</v>
      </c>
      <c r="AD12" s="14">
        <f t="shared" si="10"/>
        <v>85</v>
      </c>
      <c r="AE12" s="14">
        <f t="shared" si="10"/>
        <v>19</v>
      </c>
      <c r="AF12" s="14">
        <f t="shared" si="10"/>
        <v>0</v>
      </c>
      <c r="AG12" s="21">
        <f t="shared" si="9"/>
        <v>477</v>
      </c>
      <c r="AH12" s="20"/>
      <c r="AI12" s="7"/>
      <c r="AJ12" s="7" t="s">
        <v>18</v>
      </c>
      <c r="AK12" s="11"/>
      <c r="AL12" s="11"/>
    </row>
    <row r="13" spans="1:38" ht="21" customHeight="1">
      <c r="A13" s="11"/>
      <c r="B13" s="11"/>
      <c r="C13" s="7" t="s">
        <v>22</v>
      </c>
      <c r="D13" s="12" t="s">
        <v>16</v>
      </c>
      <c r="E13" s="13">
        <f t="shared" si="7"/>
        <v>1979</v>
      </c>
      <c r="F13" s="14">
        <f>F35</f>
        <v>1</v>
      </c>
      <c r="G13" s="14">
        <f>G35</f>
        <v>0</v>
      </c>
      <c r="H13" s="14">
        <f>H35</f>
        <v>0</v>
      </c>
      <c r="I13" s="14">
        <f aca="true" t="shared" si="11" ref="I13:AF13">I35</f>
        <v>0</v>
      </c>
      <c r="J13" s="14">
        <f t="shared" si="11"/>
        <v>1</v>
      </c>
      <c r="K13" s="14">
        <f t="shared" si="11"/>
        <v>2</v>
      </c>
      <c r="L13" s="14">
        <f t="shared" si="11"/>
        <v>2</v>
      </c>
      <c r="M13" s="14">
        <f t="shared" si="11"/>
        <v>0</v>
      </c>
      <c r="N13" s="14">
        <f t="shared" si="11"/>
        <v>0</v>
      </c>
      <c r="O13" s="14">
        <f t="shared" si="11"/>
        <v>3</v>
      </c>
      <c r="P13" s="14">
        <f t="shared" si="11"/>
        <v>5</v>
      </c>
      <c r="Q13" s="14">
        <f t="shared" si="11"/>
        <v>7</v>
      </c>
      <c r="R13" s="14">
        <f t="shared" si="11"/>
        <v>5</v>
      </c>
      <c r="S13" s="14">
        <f t="shared" si="11"/>
        <v>10</v>
      </c>
      <c r="T13" s="19">
        <f t="shared" si="11"/>
        <v>17</v>
      </c>
      <c r="U13" s="14">
        <f t="shared" si="11"/>
        <v>16</v>
      </c>
      <c r="V13" s="14">
        <f t="shared" si="11"/>
        <v>44</v>
      </c>
      <c r="W13" s="14">
        <f t="shared" si="11"/>
        <v>102</v>
      </c>
      <c r="X13" s="14">
        <f t="shared" si="11"/>
        <v>104</v>
      </c>
      <c r="Y13" s="14">
        <f t="shared" si="11"/>
        <v>131</v>
      </c>
      <c r="Z13" s="14">
        <f t="shared" si="11"/>
        <v>232</v>
      </c>
      <c r="AA13" s="14">
        <f t="shared" si="11"/>
        <v>372</v>
      </c>
      <c r="AB13" s="14">
        <f t="shared" si="11"/>
        <v>367</v>
      </c>
      <c r="AC13" s="14">
        <f t="shared" si="11"/>
        <v>368</v>
      </c>
      <c r="AD13" s="14">
        <f t="shared" si="11"/>
        <v>147</v>
      </c>
      <c r="AE13" s="14">
        <f t="shared" si="11"/>
        <v>45</v>
      </c>
      <c r="AF13" s="14">
        <f t="shared" si="11"/>
        <v>0</v>
      </c>
      <c r="AG13" s="21">
        <f>SUM(X13:AE13)</f>
        <v>1766</v>
      </c>
      <c r="AH13" s="20"/>
      <c r="AI13" s="7" t="s">
        <v>22</v>
      </c>
      <c r="AJ13" s="7" t="s">
        <v>16</v>
      </c>
      <c r="AK13" s="11"/>
      <c r="AL13" s="11"/>
    </row>
    <row r="14" spans="1:38" ht="21" customHeight="1">
      <c r="A14" s="11"/>
      <c r="B14" s="11"/>
      <c r="C14" s="7"/>
      <c r="D14" s="12" t="s">
        <v>17</v>
      </c>
      <c r="E14" s="13">
        <f t="shared" si="7"/>
        <v>992</v>
      </c>
      <c r="F14" s="14">
        <f>F36</f>
        <v>1</v>
      </c>
      <c r="G14" s="14">
        <f aca="true" t="shared" si="12" ref="G14:AF14">G36</f>
        <v>0</v>
      </c>
      <c r="H14" s="14">
        <f t="shared" si="12"/>
        <v>0</v>
      </c>
      <c r="I14" s="14">
        <f t="shared" si="12"/>
        <v>0</v>
      </c>
      <c r="J14" s="14">
        <f t="shared" si="12"/>
        <v>0</v>
      </c>
      <c r="K14" s="14">
        <f t="shared" si="12"/>
        <v>1</v>
      </c>
      <c r="L14" s="14">
        <f t="shared" si="12"/>
        <v>1</v>
      </c>
      <c r="M14" s="14">
        <f t="shared" si="12"/>
        <v>0</v>
      </c>
      <c r="N14" s="14">
        <f t="shared" si="12"/>
        <v>0</v>
      </c>
      <c r="O14" s="14">
        <f t="shared" si="12"/>
        <v>2</v>
      </c>
      <c r="P14" s="14">
        <f t="shared" si="12"/>
        <v>4</v>
      </c>
      <c r="Q14" s="14">
        <f t="shared" si="12"/>
        <v>6</v>
      </c>
      <c r="R14" s="14">
        <f t="shared" si="12"/>
        <v>3</v>
      </c>
      <c r="S14" s="14">
        <f t="shared" si="12"/>
        <v>7</v>
      </c>
      <c r="T14" s="19">
        <f t="shared" si="12"/>
        <v>11</v>
      </c>
      <c r="U14" s="14">
        <f t="shared" si="12"/>
        <v>11</v>
      </c>
      <c r="V14" s="14">
        <f t="shared" si="12"/>
        <v>32</v>
      </c>
      <c r="W14" s="14">
        <f t="shared" si="12"/>
        <v>64</v>
      </c>
      <c r="X14" s="14">
        <f t="shared" si="12"/>
        <v>79</v>
      </c>
      <c r="Y14" s="14">
        <f t="shared" si="12"/>
        <v>93</v>
      </c>
      <c r="Z14" s="14">
        <f t="shared" si="12"/>
        <v>142</v>
      </c>
      <c r="AA14" s="14">
        <f t="shared" si="12"/>
        <v>226</v>
      </c>
      <c r="AB14" s="14">
        <f t="shared" si="12"/>
        <v>160</v>
      </c>
      <c r="AC14" s="14">
        <f t="shared" si="12"/>
        <v>108</v>
      </c>
      <c r="AD14" s="14">
        <f t="shared" si="12"/>
        <v>33</v>
      </c>
      <c r="AE14" s="14">
        <f t="shared" si="12"/>
        <v>9</v>
      </c>
      <c r="AF14" s="14">
        <f t="shared" si="12"/>
        <v>0</v>
      </c>
      <c r="AG14" s="21">
        <f>SUM(X14:AE14)</f>
        <v>850</v>
      </c>
      <c r="AH14" s="20"/>
      <c r="AI14" s="7"/>
      <c r="AJ14" s="7" t="s">
        <v>17</v>
      </c>
      <c r="AK14" s="11"/>
      <c r="AL14" s="11"/>
    </row>
    <row r="15" spans="1:38" ht="21" customHeight="1">
      <c r="A15" s="11"/>
      <c r="B15" s="11"/>
      <c r="C15" s="7"/>
      <c r="D15" s="12" t="s">
        <v>18</v>
      </c>
      <c r="E15" s="13">
        <f t="shared" si="7"/>
        <v>987</v>
      </c>
      <c r="F15" s="14">
        <f>F37</f>
        <v>0</v>
      </c>
      <c r="G15" s="14">
        <f>G37</f>
        <v>0</v>
      </c>
      <c r="H15" s="14">
        <f aca="true" t="shared" si="13" ref="H15:AF15">H37</f>
        <v>0</v>
      </c>
      <c r="I15" s="14">
        <f t="shared" si="13"/>
        <v>0</v>
      </c>
      <c r="J15" s="14">
        <f t="shared" si="13"/>
        <v>1</v>
      </c>
      <c r="K15" s="14">
        <f t="shared" si="13"/>
        <v>1</v>
      </c>
      <c r="L15" s="14">
        <f t="shared" si="13"/>
        <v>1</v>
      </c>
      <c r="M15" s="14">
        <f t="shared" si="13"/>
        <v>0</v>
      </c>
      <c r="N15" s="14">
        <f t="shared" si="13"/>
        <v>0</v>
      </c>
      <c r="O15" s="14">
        <f t="shared" si="13"/>
        <v>1</v>
      </c>
      <c r="P15" s="14">
        <f t="shared" si="13"/>
        <v>1</v>
      </c>
      <c r="Q15" s="14">
        <f t="shared" si="13"/>
        <v>1</v>
      </c>
      <c r="R15" s="14">
        <f t="shared" si="13"/>
        <v>2</v>
      </c>
      <c r="S15" s="14">
        <f t="shared" si="13"/>
        <v>3</v>
      </c>
      <c r="T15" s="19">
        <f t="shared" si="13"/>
        <v>6</v>
      </c>
      <c r="U15" s="14">
        <f t="shared" si="13"/>
        <v>5</v>
      </c>
      <c r="V15" s="14">
        <f t="shared" si="13"/>
        <v>12</v>
      </c>
      <c r="W15" s="14">
        <f t="shared" si="13"/>
        <v>38</v>
      </c>
      <c r="X15" s="14">
        <f t="shared" si="13"/>
        <v>25</v>
      </c>
      <c r="Y15" s="14">
        <f t="shared" si="13"/>
        <v>38</v>
      </c>
      <c r="Z15" s="14">
        <f t="shared" si="13"/>
        <v>90</v>
      </c>
      <c r="AA15" s="14">
        <f t="shared" si="13"/>
        <v>146</v>
      </c>
      <c r="AB15" s="14">
        <f t="shared" si="13"/>
        <v>207</v>
      </c>
      <c r="AC15" s="14">
        <f t="shared" si="13"/>
        <v>260</v>
      </c>
      <c r="AD15" s="14">
        <f t="shared" si="13"/>
        <v>114</v>
      </c>
      <c r="AE15" s="14">
        <f t="shared" si="13"/>
        <v>36</v>
      </c>
      <c r="AF15" s="14">
        <f t="shared" si="13"/>
        <v>0</v>
      </c>
      <c r="AG15" s="21">
        <f t="shared" si="9"/>
        <v>916</v>
      </c>
      <c r="AH15" s="20"/>
      <c r="AI15" s="7"/>
      <c r="AJ15" s="7" t="s">
        <v>18</v>
      </c>
      <c r="AK15" s="11"/>
      <c r="AL15" s="11"/>
    </row>
    <row r="16" spans="1:38" ht="21" customHeight="1">
      <c r="A16" s="11"/>
      <c r="B16" s="11"/>
      <c r="C16" s="7" t="s">
        <v>23</v>
      </c>
      <c r="D16" s="12" t="s">
        <v>16</v>
      </c>
      <c r="E16" s="13">
        <f t="shared" si="7"/>
        <v>1094</v>
      </c>
      <c r="F16" s="14">
        <f aca="true" t="shared" si="14" ref="F16:AF16">F41+F68+F71+F74</f>
        <v>2</v>
      </c>
      <c r="G16" s="14">
        <f t="shared" si="14"/>
        <v>0</v>
      </c>
      <c r="H16" s="14">
        <f t="shared" si="14"/>
        <v>0</v>
      </c>
      <c r="I16" s="14">
        <f t="shared" si="14"/>
        <v>0</v>
      </c>
      <c r="J16" s="14">
        <f t="shared" si="14"/>
        <v>0</v>
      </c>
      <c r="K16" s="14">
        <f t="shared" si="14"/>
        <v>2</v>
      </c>
      <c r="L16" s="14">
        <f t="shared" si="14"/>
        <v>0</v>
      </c>
      <c r="M16" s="14">
        <f t="shared" si="14"/>
        <v>0</v>
      </c>
      <c r="N16" s="14">
        <f t="shared" si="14"/>
        <v>1</v>
      </c>
      <c r="O16" s="14">
        <f t="shared" si="14"/>
        <v>0</v>
      </c>
      <c r="P16" s="14">
        <f t="shared" si="14"/>
        <v>1</v>
      </c>
      <c r="Q16" s="14">
        <f t="shared" si="14"/>
        <v>1</v>
      </c>
      <c r="R16" s="14">
        <f t="shared" si="14"/>
        <v>7</v>
      </c>
      <c r="S16" s="14">
        <f t="shared" si="14"/>
        <v>3</v>
      </c>
      <c r="T16" s="19">
        <f t="shared" si="14"/>
        <v>6</v>
      </c>
      <c r="U16" s="14">
        <f t="shared" si="14"/>
        <v>16</v>
      </c>
      <c r="V16" s="14">
        <f t="shared" si="14"/>
        <v>22</v>
      </c>
      <c r="W16" s="14">
        <f t="shared" si="14"/>
        <v>31</v>
      </c>
      <c r="X16" s="14">
        <f t="shared" si="14"/>
        <v>41</v>
      </c>
      <c r="Y16" s="14">
        <f t="shared" si="14"/>
        <v>67</v>
      </c>
      <c r="Z16" s="14">
        <f t="shared" si="14"/>
        <v>114</v>
      </c>
      <c r="AA16" s="14">
        <f t="shared" si="14"/>
        <v>180</v>
      </c>
      <c r="AB16" s="14">
        <f t="shared" si="14"/>
        <v>255</v>
      </c>
      <c r="AC16" s="14">
        <f t="shared" si="14"/>
        <v>210</v>
      </c>
      <c r="AD16" s="14">
        <f t="shared" si="14"/>
        <v>109</v>
      </c>
      <c r="AE16" s="14">
        <f t="shared" si="14"/>
        <v>28</v>
      </c>
      <c r="AF16" s="14">
        <f t="shared" si="14"/>
        <v>0</v>
      </c>
      <c r="AG16" s="21">
        <f t="shared" si="9"/>
        <v>1004</v>
      </c>
      <c r="AH16" s="20"/>
      <c r="AI16" s="7" t="s">
        <v>23</v>
      </c>
      <c r="AJ16" s="7" t="s">
        <v>16</v>
      </c>
      <c r="AK16" s="11"/>
      <c r="AL16" s="11"/>
    </row>
    <row r="17" spans="1:38" ht="21" customHeight="1">
      <c r="A17" s="11"/>
      <c r="B17" s="11"/>
      <c r="C17" s="7"/>
      <c r="D17" s="12" t="s">
        <v>17</v>
      </c>
      <c r="E17" s="13">
        <f t="shared" si="7"/>
        <v>530</v>
      </c>
      <c r="F17" s="14">
        <f aca="true" t="shared" si="15" ref="F17:AF17">F42+F69+F72+F75</f>
        <v>1</v>
      </c>
      <c r="G17" s="14">
        <f t="shared" si="15"/>
        <v>0</v>
      </c>
      <c r="H17" s="14">
        <f t="shared" si="15"/>
        <v>0</v>
      </c>
      <c r="I17" s="14">
        <f t="shared" si="15"/>
        <v>0</v>
      </c>
      <c r="J17" s="14">
        <f t="shared" si="15"/>
        <v>0</v>
      </c>
      <c r="K17" s="14">
        <f t="shared" si="15"/>
        <v>1</v>
      </c>
      <c r="L17" s="14">
        <f t="shared" si="15"/>
        <v>0</v>
      </c>
      <c r="M17" s="14">
        <f t="shared" si="15"/>
        <v>0</v>
      </c>
      <c r="N17" s="14">
        <f t="shared" si="15"/>
        <v>1</v>
      </c>
      <c r="O17" s="14">
        <f t="shared" si="15"/>
        <v>0</v>
      </c>
      <c r="P17" s="14">
        <f t="shared" si="15"/>
        <v>1</v>
      </c>
      <c r="Q17" s="14">
        <f t="shared" si="15"/>
        <v>1</v>
      </c>
      <c r="R17" s="14">
        <f t="shared" si="15"/>
        <v>5</v>
      </c>
      <c r="S17" s="14">
        <f t="shared" si="15"/>
        <v>3</v>
      </c>
      <c r="T17" s="19">
        <f t="shared" si="15"/>
        <v>4</v>
      </c>
      <c r="U17" s="14">
        <f t="shared" si="15"/>
        <v>10</v>
      </c>
      <c r="V17" s="14">
        <f t="shared" si="15"/>
        <v>19</v>
      </c>
      <c r="W17" s="14">
        <f t="shared" si="15"/>
        <v>20</v>
      </c>
      <c r="X17" s="14">
        <f t="shared" si="15"/>
        <v>29</v>
      </c>
      <c r="Y17" s="14">
        <f t="shared" si="15"/>
        <v>47</v>
      </c>
      <c r="Z17" s="14">
        <f t="shared" si="15"/>
        <v>73</v>
      </c>
      <c r="AA17" s="14">
        <f t="shared" si="15"/>
        <v>107</v>
      </c>
      <c r="AB17" s="14">
        <f t="shared" si="15"/>
        <v>114</v>
      </c>
      <c r="AC17" s="14">
        <f t="shared" si="15"/>
        <v>70</v>
      </c>
      <c r="AD17" s="14">
        <f t="shared" si="15"/>
        <v>20</v>
      </c>
      <c r="AE17" s="14">
        <f t="shared" si="15"/>
        <v>5</v>
      </c>
      <c r="AF17" s="14">
        <f t="shared" si="15"/>
        <v>0</v>
      </c>
      <c r="AG17" s="21">
        <f t="shared" si="9"/>
        <v>465</v>
      </c>
      <c r="AH17" s="20"/>
      <c r="AI17" s="7"/>
      <c r="AJ17" s="7" t="s">
        <v>17</v>
      </c>
      <c r="AK17" s="11"/>
      <c r="AL17" s="11"/>
    </row>
    <row r="18" spans="1:38" ht="21" customHeight="1">
      <c r="A18" s="11"/>
      <c r="B18" s="11"/>
      <c r="C18" s="7"/>
      <c r="D18" s="12" t="s">
        <v>18</v>
      </c>
      <c r="E18" s="13">
        <f t="shared" si="7"/>
        <v>564</v>
      </c>
      <c r="F18" s="14">
        <f aca="true" t="shared" si="16" ref="F18:AF18">F43+F70+F73+F76</f>
        <v>1</v>
      </c>
      <c r="G18" s="14">
        <f t="shared" si="16"/>
        <v>0</v>
      </c>
      <c r="H18" s="14">
        <f t="shared" si="16"/>
        <v>0</v>
      </c>
      <c r="I18" s="14">
        <f t="shared" si="16"/>
        <v>0</v>
      </c>
      <c r="J18" s="14">
        <f t="shared" si="16"/>
        <v>0</v>
      </c>
      <c r="K18" s="14">
        <f t="shared" si="16"/>
        <v>1</v>
      </c>
      <c r="L18" s="14">
        <f t="shared" si="16"/>
        <v>0</v>
      </c>
      <c r="M18" s="14">
        <f t="shared" si="16"/>
        <v>0</v>
      </c>
      <c r="N18" s="14">
        <f t="shared" si="16"/>
        <v>0</v>
      </c>
      <c r="O18" s="14">
        <f t="shared" si="16"/>
        <v>0</v>
      </c>
      <c r="P18" s="14">
        <f t="shared" si="16"/>
        <v>0</v>
      </c>
      <c r="Q18" s="14">
        <f t="shared" si="16"/>
        <v>0</v>
      </c>
      <c r="R18" s="14">
        <f t="shared" si="16"/>
        <v>2</v>
      </c>
      <c r="S18" s="14">
        <f t="shared" si="16"/>
        <v>0</v>
      </c>
      <c r="T18" s="19">
        <f t="shared" si="16"/>
        <v>2</v>
      </c>
      <c r="U18" s="14">
        <f t="shared" si="16"/>
        <v>6</v>
      </c>
      <c r="V18" s="14">
        <f t="shared" si="16"/>
        <v>3</v>
      </c>
      <c r="W18" s="14">
        <f t="shared" si="16"/>
        <v>11</v>
      </c>
      <c r="X18" s="14">
        <f t="shared" si="16"/>
        <v>12</v>
      </c>
      <c r="Y18" s="14">
        <f t="shared" si="16"/>
        <v>20</v>
      </c>
      <c r="Z18" s="14">
        <f t="shared" si="16"/>
        <v>41</v>
      </c>
      <c r="AA18" s="14">
        <f t="shared" si="16"/>
        <v>73</v>
      </c>
      <c r="AB18" s="14">
        <f t="shared" si="16"/>
        <v>141</v>
      </c>
      <c r="AC18" s="14">
        <f t="shared" si="16"/>
        <v>140</v>
      </c>
      <c r="AD18" s="14">
        <f t="shared" si="16"/>
        <v>89</v>
      </c>
      <c r="AE18" s="14">
        <f t="shared" si="16"/>
        <v>23</v>
      </c>
      <c r="AF18" s="14">
        <f t="shared" si="16"/>
        <v>0</v>
      </c>
      <c r="AG18" s="21">
        <f t="shared" si="9"/>
        <v>539</v>
      </c>
      <c r="AH18" s="20"/>
      <c r="AI18" s="7"/>
      <c r="AJ18" s="7" t="s">
        <v>18</v>
      </c>
      <c r="AK18" s="11"/>
      <c r="AL18" s="11"/>
    </row>
    <row r="19" spans="1:38" ht="21" customHeight="1">
      <c r="A19" s="11"/>
      <c r="B19" s="11"/>
      <c r="C19" s="7" t="s">
        <v>24</v>
      </c>
      <c r="D19" s="12" t="s">
        <v>16</v>
      </c>
      <c r="E19" s="13">
        <f t="shared" si="7"/>
        <v>1240</v>
      </c>
      <c r="F19" s="14">
        <f aca="true" t="shared" si="17" ref="F19:K19">F32+F47</f>
        <v>1</v>
      </c>
      <c r="G19" s="14">
        <f t="shared" si="17"/>
        <v>0</v>
      </c>
      <c r="H19" s="14">
        <f t="shared" si="17"/>
        <v>0</v>
      </c>
      <c r="I19" s="14">
        <f t="shared" si="17"/>
        <v>0</v>
      </c>
      <c r="J19" s="14">
        <f t="shared" si="17"/>
        <v>1</v>
      </c>
      <c r="K19" s="14">
        <f t="shared" si="17"/>
        <v>2</v>
      </c>
      <c r="L19" s="14">
        <f aca="true" t="shared" si="18" ref="L19:AF19">L32+L47</f>
        <v>0</v>
      </c>
      <c r="M19" s="14">
        <f t="shared" si="18"/>
        <v>0</v>
      </c>
      <c r="N19" s="14">
        <f t="shared" si="18"/>
        <v>0</v>
      </c>
      <c r="O19" s="14">
        <f t="shared" si="18"/>
        <v>1</v>
      </c>
      <c r="P19" s="14">
        <f t="shared" si="18"/>
        <v>1</v>
      </c>
      <c r="Q19" s="14">
        <f t="shared" si="18"/>
        <v>1</v>
      </c>
      <c r="R19" s="14">
        <f t="shared" si="18"/>
        <v>5</v>
      </c>
      <c r="S19" s="14">
        <f t="shared" si="18"/>
        <v>2</v>
      </c>
      <c r="T19" s="19">
        <f t="shared" si="18"/>
        <v>8</v>
      </c>
      <c r="U19" s="14">
        <f t="shared" si="18"/>
        <v>13</v>
      </c>
      <c r="V19" s="14">
        <f t="shared" si="18"/>
        <v>28</v>
      </c>
      <c r="W19" s="14">
        <f t="shared" si="18"/>
        <v>50</v>
      </c>
      <c r="X19" s="14">
        <f t="shared" si="18"/>
        <v>53</v>
      </c>
      <c r="Y19" s="14">
        <f t="shared" si="18"/>
        <v>65</v>
      </c>
      <c r="Z19" s="14">
        <f t="shared" si="18"/>
        <v>152</v>
      </c>
      <c r="AA19" s="14">
        <f t="shared" si="18"/>
        <v>239</v>
      </c>
      <c r="AB19" s="14">
        <f t="shared" si="18"/>
        <v>274</v>
      </c>
      <c r="AC19" s="14">
        <f t="shared" si="18"/>
        <v>212</v>
      </c>
      <c r="AD19" s="14">
        <f t="shared" si="18"/>
        <v>104</v>
      </c>
      <c r="AE19" s="14">
        <f t="shared" si="18"/>
        <v>30</v>
      </c>
      <c r="AF19" s="14">
        <f t="shared" si="18"/>
        <v>0</v>
      </c>
      <c r="AG19" s="21">
        <f t="shared" si="9"/>
        <v>1129</v>
      </c>
      <c r="AH19" s="20"/>
      <c r="AI19" s="7" t="s">
        <v>24</v>
      </c>
      <c r="AJ19" s="7" t="s">
        <v>16</v>
      </c>
      <c r="AK19" s="11"/>
      <c r="AL19" s="11"/>
    </row>
    <row r="20" spans="1:38" ht="21" customHeight="1">
      <c r="A20" s="11"/>
      <c r="B20" s="11"/>
      <c r="C20" s="7"/>
      <c r="D20" s="12" t="s">
        <v>17</v>
      </c>
      <c r="E20" s="13">
        <f t="shared" si="7"/>
        <v>607</v>
      </c>
      <c r="F20" s="14">
        <f>F33+F48</f>
        <v>1</v>
      </c>
      <c r="G20" s="14">
        <f aca="true" t="shared" si="19" ref="F20:K21">G33+G48</f>
        <v>0</v>
      </c>
      <c r="H20" s="14">
        <f t="shared" si="19"/>
        <v>0</v>
      </c>
      <c r="I20" s="14">
        <f t="shared" si="19"/>
        <v>0</v>
      </c>
      <c r="J20" s="14">
        <f t="shared" si="19"/>
        <v>0</v>
      </c>
      <c r="K20" s="14">
        <f t="shared" si="19"/>
        <v>1</v>
      </c>
      <c r="L20" s="14">
        <f aca="true" t="shared" si="20" ref="L20:AF20">L33+L48</f>
        <v>0</v>
      </c>
      <c r="M20" s="14">
        <f t="shared" si="20"/>
        <v>0</v>
      </c>
      <c r="N20" s="14">
        <f t="shared" si="20"/>
        <v>0</v>
      </c>
      <c r="O20" s="14">
        <f t="shared" si="20"/>
        <v>1</v>
      </c>
      <c r="P20" s="14">
        <f t="shared" si="20"/>
        <v>1</v>
      </c>
      <c r="Q20" s="14">
        <f t="shared" si="20"/>
        <v>0</v>
      </c>
      <c r="R20" s="14">
        <f t="shared" si="20"/>
        <v>1</v>
      </c>
      <c r="S20" s="14">
        <f t="shared" si="20"/>
        <v>2</v>
      </c>
      <c r="T20" s="19">
        <f t="shared" si="20"/>
        <v>8</v>
      </c>
      <c r="U20" s="14">
        <f t="shared" si="20"/>
        <v>7</v>
      </c>
      <c r="V20" s="14">
        <f t="shared" si="20"/>
        <v>19</v>
      </c>
      <c r="W20" s="14">
        <f t="shared" si="20"/>
        <v>36</v>
      </c>
      <c r="X20" s="14">
        <f t="shared" si="20"/>
        <v>32</v>
      </c>
      <c r="Y20" s="14">
        <f t="shared" si="20"/>
        <v>39</v>
      </c>
      <c r="Z20" s="14">
        <f t="shared" si="20"/>
        <v>101</v>
      </c>
      <c r="AA20" s="14">
        <f t="shared" si="20"/>
        <v>136</v>
      </c>
      <c r="AB20" s="14">
        <f t="shared" si="20"/>
        <v>114</v>
      </c>
      <c r="AC20" s="14">
        <f t="shared" si="20"/>
        <v>77</v>
      </c>
      <c r="AD20" s="14">
        <f t="shared" si="20"/>
        <v>22</v>
      </c>
      <c r="AE20" s="14">
        <f t="shared" si="20"/>
        <v>10</v>
      </c>
      <c r="AF20" s="14">
        <f t="shared" si="20"/>
        <v>0</v>
      </c>
      <c r="AG20" s="21">
        <f t="shared" si="9"/>
        <v>531</v>
      </c>
      <c r="AH20" s="20"/>
      <c r="AI20" s="7"/>
      <c r="AJ20" s="7" t="s">
        <v>17</v>
      </c>
      <c r="AK20" s="11"/>
      <c r="AL20" s="11"/>
    </row>
    <row r="21" spans="1:38" ht="21" customHeight="1">
      <c r="A21" s="11"/>
      <c r="B21" s="11"/>
      <c r="C21" s="7"/>
      <c r="D21" s="12" t="s">
        <v>18</v>
      </c>
      <c r="E21" s="13">
        <f t="shared" si="7"/>
        <v>633</v>
      </c>
      <c r="F21" s="14">
        <f t="shared" si="19"/>
        <v>0</v>
      </c>
      <c r="G21" s="14">
        <f t="shared" si="19"/>
        <v>0</v>
      </c>
      <c r="H21" s="14">
        <f t="shared" si="19"/>
        <v>0</v>
      </c>
      <c r="I21" s="14">
        <f t="shared" si="19"/>
        <v>0</v>
      </c>
      <c r="J21" s="14">
        <f t="shared" si="19"/>
        <v>1</v>
      </c>
      <c r="K21" s="14">
        <f t="shared" si="19"/>
        <v>1</v>
      </c>
      <c r="L21" s="14">
        <f aca="true" t="shared" si="21" ref="L21:AF21">L34+L49</f>
        <v>0</v>
      </c>
      <c r="M21" s="14">
        <f t="shared" si="21"/>
        <v>0</v>
      </c>
      <c r="N21" s="14">
        <f t="shared" si="21"/>
        <v>0</v>
      </c>
      <c r="O21" s="14">
        <f t="shared" si="21"/>
        <v>0</v>
      </c>
      <c r="P21" s="14">
        <f t="shared" si="21"/>
        <v>0</v>
      </c>
      <c r="Q21" s="14">
        <f t="shared" si="21"/>
        <v>1</v>
      </c>
      <c r="R21" s="14">
        <f t="shared" si="21"/>
        <v>4</v>
      </c>
      <c r="S21" s="14">
        <f t="shared" si="21"/>
        <v>0</v>
      </c>
      <c r="T21" s="19">
        <f t="shared" si="21"/>
        <v>0</v>
      </c>
      <c r="U21" s="14">
        <f t="shared" si="21"/>
        <v>6</v>
      </c>
      <c r="V21" s="14">
        <f t="shared" si="21"/>
        <v>9</v>
      </c>
      <c r="W21" s="14">
        <f t="shared" si="21"/>
        <v>14</v>
      </c>
      <c r="X21" s="14">
        <f t="shared" si="21"/>
        <v>21</v>
      </c>
      <c r="Y21" s="14">
        <f t="shared" si="21"/>
        <v>26</v>
      </c>
      <c r="Z21" s="14">
        <f t="shared" si="21"/>
        <v>51</v>
      </c>
      <c r="AA21" s="14">
        <f t="shared" si="21"/>
        <v>103</v>
      </c>
      <c r="AB21" s="14">
        <f t="shared" si="21"/>
        <v>160</v>
      </c>
      <c r="AC21" s="14">
        <f t="shared" si="21"/>
        <v>135</v>
      </c>
      <c r="AD21" s="14">
        <f t="shared" si="21"/>
        <v>82</v>
      </c>
      <c r="AE21" s="14">
        <f t="shared" si="21"/>
        <v>20</v>
      </c>
      <c r="AF21" s="14">
        <f t="shared" si="21"/>
        <v>0</v>
      </c>
      <c r="AG21" s="21">
        <f t="shared" si="9"/>
        <v>598</v>
      </c>
      <c r="AH21" s="20"/>
      <c r="AI21" s="7"/>
      <c r="AJ21" s="7" t="s">
        <v>18</v>
      </c>
      <c r="AK21" s="11"/>
      <c r="AL21" s="11"/>
    </row>
    <row r="22" spans="1:38" ht="21" customHeight="1">
      <c r="A22" s="11"/>
      <c r="B22" s="11"/>
      <c r="C22" s="7" t="s">
        <v>25</v>
      </c>
      <c r="D22" s="12" t="s">
        <v>16</v>
      </c>
      <c r="E22" s="13">
        <f t="shared" si="7"/>
        <v>976</v>
      </c>
      <c r="F22" s="14">
        <f aca="true" t="shared" si="22" ref="F22:AF22">F38+F80+F83</f>
        <v>1</v>
      </c>
      <c r="G22" s="14">
        <f t="shared" si="22"/>
        <v>0</v>
      </c>
      <c r="H22" s="14">
        <f t="shared" si="22"/>
        <v>0</v>
      </c>
      <c r="I22" s="14">
        <f t="shared" si="22"/>
        <v>0</v>
      </c>
      <c r="J22" s="14">
        <f t="shared" si="22"/>
        <v>0</v>
      </c>
      <c r="K22" s="14">
        <f t="shared" si="22"/>
        <v>1</v>
      </c>
      <c r="L22" s="14">
        <f t="shared" si="22"/>
        <v>0</v>
      </c>
      <c r="M22" s="14">
        <f t="shared" si="22"/>
        <v>0</v>
      </c>
      <c r="N22" s="14">
        <f t="shared" si="22"/>
        <v>1</v>
      </c>
      <c r="O22" s="14">
        <f t="shared" si="22"/>
        <v>2</v>
      </c>
      <c r="P22" s="14">
        <f t="shared" si="22"/>
        <v>3</v>
      </c>
      <c r="Q22" s="14">
        <f t="shared" si="22"/>
        <v>0</v>
      </c>
      <c r="R22" s="14">
        <f t="shared" si="22"/>
        <v>3</v>
      </c>
      <c r="S22" s="14">
        <f t="shared" si="22"/>
        <v>3</v>
      </c>
      <c r="T22" s="19">
        <f t="shared" si="22"/>
        <v>7</v>
      </c>
      <c r="U22" s="14">
        <f t="shared" si="22"/>
        <v>17</v>
      </c>
      <c r="V22" s="14">
        <f t="shared" si="22"/>
        <v>24</v>
      </c>
      <c r="W22" s="14">
        <f t="shared" si="22"/>
        <v>36</v>
      </c>
      <c r="X22" s="14">
        <f t="shared" si="22"/>
        <v>39</v>
      </c>
      <c r="Y22" s="14">
        <f t="shared" si="22"/>
        <v>66</v>
      </c>
      <c r="Z22" s="14">
        <f t="shared" si="22"/>
        <v>126</v>
      </c>
      <c r="AA22" s="14">
        <f t="shared" si="22"/>
        <v>168</v>
      </c>
      <c r="AB22" s="14">
        <f t="shared" si="22"/>
        <v>200</v>
      </c>
      <c r="AC22" s="14">
        <f t="shared" si="22"/>
        <v>178</v>
      </c>
      <c r="AD22" s="14">
        <f t="shared" si="22"/>
        <v>76</v>
      </c>
      <c r="AE22" s="14">
        <f t="shared" si="22"/>
        <v>26</v>
      </c>
      <c r="AF22" s="14">
        <f t="shared" si="22"/>
        <v>0</v>
      </c>
      <c r="AG22" s="21">
        <f t="shared" si="9"/>
        <v>879</v>
      </c>
      <c r="AH22" s="20"/>
      <c r="AI22" s="7" t="s">
        <v>25</v>
      </c>
      <c r="AJ22" s="7" t="s">
        <v>16</v>
      </c>
      <c r="AK22" s="11"/>
      <c r="AL22" s="11"/>
    </row>
    <row r="23" spans="1:38" ht="21" customHeight="1">
      <c r="A23" s="11"/>
      <c r="B23" s="11"/>
      <c r="C23" s="7"/>
      <c r="D23" s="12" t="s">
        <v>17</v>
      </c>
      <c r="E23" s="13">
        <f t="shared" si="7"/>
        <v>499</v>
      </c>
      <c r="F23" s="14">
        <f aca="true" t="shared" si="23" ref="F23:AF23">F39+F81+F84</f>
        <v>0</v>
      </c>
      <c r="G23" s="14">
        <f t="shared" si="23"/>
        <v>0</v>
      </c>
      <c r="H23" s="14">
        <f t="shared" si="23"/>
        <v>0</v>
      </c>
      <c r="I23" s="14">
        <f t="shared" si="23"/>
        <v>0</v>
      </c>
      <c r="J23" s="14">
        <f t="shared" si="23"/>
        <v>0</v>
      </c>
      <c r="K23" s="14">
        <f t="shared" si="23"/>
        <v>0</v>
      </c>
      <c r="L23" s="14">
        <f t="shared" si="23"/>
        <v>0</v>
      </c>
      <c r="M23" s="14">
        <f t="shared" si="23"/>
        <v>0</v>
      </c>
      <c r="N23" s="14">
        <f t="shared" si="23"/>
        <v>1</v>
      </c>
      <c r="O23" s="14">
        <f t="shared" si="23"/>
        <v>2</v>
      </c>
      <c r="P23" s="14">
        <f t="shared" si="23"/>
        <v>2</v>
      </c>
      <c r="Q23" s="14">
        <f t="shared" si="23"/>
        <v>0</v>
      </c>
      <c r="R23" s="14">
        <f t="shared" si="23"/>
        <v>3</v>
      </c>
      <c r="S23" s="14">
        <f t="shared" si="23"/>
        <v>1</v>
      </c>
      <c r="T23" s="19">
        <f t="shared" si="23"/>
        <v>5</v>
      </c>
      <c r="U23" s="14">
        <f t="shared" si="23"/>
        <v>12</v>
      </c>
      <c r="V23" s="14">
        <f t="shared" si="23"/>
        <v>18</v>
      </c>
      <c r="W23" s="14">
        <f t="shared" si="23"/>
        <v>25</v>
      </c>
      <c r="X23" s="14">
        <f t="shared" si="23"/>
        <v>28</v>
      </c>
      <c r="Y23" s="14">
        <f t="shared" si="23"/>
        <v>49</v>
      </c>
      <c r="Z23" s="14">
        <f t="shared" si="23"/>
        <v>72</v>
      </c>
      <c r="AA23" s="14">
        <f t="shared" si="23"/>
        <v>100</v>
      </c>
      <c r="AB23" s="14">
        <f t="shared" si="23"/>
        <v>98</v>
      </c>
      <c r="AC23" s="14">
        <f t="shared" si="23"/>
        <v>53</v>
      </c>
      <c r="AD23" s="14">
        <f t="shared" si="23"/>
        <v>22</v>
      </c>
      <c r="AE23" s="14">
        <f t="shared" si="23"/>
        <v>8</v>
      </c>
      <c r="AF23" s="14">
        <f t="shared" si="23"/>
        <v>0</v>
      </c>
      <c r="AG23" s="21">
        <f t="shared" si="9"/>
        <v>430</v>
      </c>
      <c r="AH23" s="20"/>
      <c r="AI23" s="7"/>
      <c r="AJ23" s="7" t="s">
        <v>17</v>
      </c>
      <c r="AK23" s="11"/>
      <c r="AL23" s="11"/>
    </row>
    <row r="24" spans="1:38" ht="21" customHeight="1">
      <c r="A24" s="11"/>
      <c r="B24" s="11"/>
      <c r="C24" s="7"/>
      <c r="D24" s="12" t="s">
        <v>18</v>
      </c>
      <c r="E24" s="13">
        <f t="shared" si="7"/>
        <v>477</v>
      </c>
      <c r="F24" s="14">
        <f aca="true" t="shared" si="24" ref="F24:AF24">F40+F82+F85</f>
        <v>1</v>
      </c>
      <c r="G24" s="14">
        <f t="shared" si="24"/>
        <v>0</v>
      </c>
      <c r="H24" s="14">
        <f t="shared" si="24"/>
        <v>0</v>
      </c>
      <c r="I24" s="14">
        <f t="shared" si="24"/>
        <v>0</v>
      </c>
      <c r="J24" s="14">
        <f t="shared" si="24"/>
        <v>0</v>
      </c>
      <c r="K24" s="14">
        <f t="shared" si="24"/>
        <v>1</v>
      </c>
      <c r="L24" s="14">
        <f t="shared" si="24"/>
        <v>0</v>
      </c>
      <c r="M24" s="14">
        <f t="shared" si="24"/>
        <v>0</v>
      </c>
      <c r="N24" s="14">
        <f t="shared" si="24"/>
        <v>0</v>
      </c>
      <c r="O24" s="14">
        <f t="shared" si="24"/>
        <v>0</v>
      </c>
      <c r="P24" s="14">
        <f t="shared" si="24"/>
        <v>1</v>
      </c>
      <c r="Q24" s="14">
        <f t="shared" si="24"/>
        <v>0</v>
      </c>
      <c r="R24" s="14">
        <f t="shared" si="24"/>
        <v>0</v>
      </c>
      <c r="S24" s="14">
        <f t="shared" si="24"/>
        <v>2</v>
      </c>
      <c r="T24" s="19">
        <f t="shared" si="24"/>
        <v>2</v>
      </c>
      <c r="U24" s="14">
        <f t="shared" si="24"/>
        <v>5</v>
      </c>
      <c r="V24" s="14">
        <f t="shared" si="24"/>
        <v>6</v>
      </c>
      <c r="W24" s="14">
        <f t="shared" si="24"/>
        <v>11</v>
      </c>
      <c r="X24" s="14">
        <f t="shared" si="24"/>
        <v>11</v>
      </c>
      <c r="Y24" s="14">
        <f t="shared" si="24"/>
        <v>17</v>
      </c>
      <c r="Z24" s="14">
        <f t="shared" si="24"/>
        <v>54</v>
      </c>
      <c r="AA24" s="14">
        <f t="shared" si="24"/>
        <v>68</v>
      </c>
      <c r="AB24" s="14">
        <f t="shared" si="24"/>
        <v>102</v>
      </c>
      <c r="AC24" s="14">
        <f t="shared" si="24"/>
        <v>125</v>
      </c>
      <c r="AD24" s="14">
        <f t="shared" si="24"/>
        <v>54</v>
      </c>
      <c r="AE24" s="14">
        <f t="shared" si="24"/>
        <v>18</v>
      </c>
      <c r="AF24" s="14">
        <f t="shared" si="24"/>
        <v>0</v>
      </c>
      <c r="AG24" s="21">
        <f t="shared" si="9"/>
        <v>449</v>
      </c>
      <c r="AH24" s="20"/>
      <c r="AI24" s="7"/>
      <c r="AJ24" s="7" t="s">
        <v>18</v>
      </c>
      <c r="AK24" s="11"/>
      <c r="AL24" s="11"/>
    </row>
    <row r="25" spans="1:38" ht="21" customHeight="1">
      <c r="A25" s="11"/>
      <c r="B25" s="11"/>
      <c r="C25" s="7" t="s">
        <v>26</v>
      </c>
      <c r="D25" s="12" t="s">
        <v>16</v>
      </c>
      <c r="E25" s="13">
        <f t="shared" si="7"/>
        <v>371</v>
      </c>
      <c r="F25" s="14">
        <f>F86</f>
        <v>1</v>
      </c>
      <c r="G25" s="14">
        <f aca="true" t="shared" si="25" ref="G25:AF25">G86</f>
        <v>0</v>
      </c>
      <c r="H25" s="14">
        <f t="shared" si="25"/>
        <v>0</v>
      </c>
      <c r="I25" s="14">
        <f t="shared" si="25"/>
        <v>0</v>
      </c>
      <c r="J25" s="14">
        <f t="shared" si="25"/>
        <v>0</v>
      </c>
      <c r="K25" s="14">
        <f t="shared" si="25"/>
        <v>1</v>
      </c>
      <c r="L25" s="14">
        <f t="shared" si="25"/>
        <v>0</v>
      </c>
      <c r="M25" s="14">
        <f t="shared" si="25"/>
        <v>1</v>
      </c>
      <c r="N25" s="14">
        <f t="shared" si="25"/>
        <v>0</v>
      </c>
      <c r="O25" s="14">
        <f t="shared" si="25"/>
        <v>0</v>
      </c>
      <c r="P25" s="14">
        <f t="shared" si="25"/>
        <v>0</v>
      </c>
      <c r="Q25" s="14">
        <f t="shared" si="25"/>
        <v>1</v>
      </c>
      <c r="R25" s="14">
        <f t="shared" si="25"/>
        <v>0</v>
      </c>
      <c r="S25" s="14">
        <f t="shared" si="25"/>
        <v>1</v>
      </c>
      <c r="T25" s="19">
        <f t="shared" si="25"/>
        <v>0</v>
      </c>
      <c r="U25" s="14">
        <f t="shared" si="25"/>
        <v>3</v>
      </c>
      <c r="V25" s="14">
        <f t="shared" si="25"/>
        <v>9</v>
      </c>
      <c r="W25" s="14">
        <f t="shared" si="25"/>
        <v>15</v>
      </c>
      <c r="X25" s="14">
        <f>X86</f>
        <v>15</v>
      </c>
      <c r="Y25" s="14">
        <f t="shared" si="25"/>
        <v>29</v>
      </c>
      <c r="Z25" s="14">
        <f t="shared" si="25"/>
        <v>33</v>
      </c>
      <c r="AA25" s="14">
        <f t="shared" si="25"/>
        <v>72</v>
      </c>
      <c r="AB25" s="14">
        <f t="shared" si="25"/>
        <v>76</v>
      </c>
      <c r="AC25" s="14">
        <f t="shared" si="25"/>
        <v>69</v>
      </c>
      <c r="AD25" s="14">
        <f t="shared" si="25"/>
        <v>31</v>
      </c>
      <c r="AE25" s="14">
        <f t="shared" si="25"/>
        <v>14</v>
      </c>
      <c r="AF25" s="14">
        <f t="shared" si="25"/>
        <v>1</v>
      </c>
      <c r="AG25" s="21">
        <f t="shared" si="9"/>
        <v>339</v>
      </c>
      <c r="AH25" s="20"/>
      <c r="AI25" s="7" t="s">
        <v>26</v>
      </c>
      <c r="AJ25" s="7" t="s">
        <v>16</v>
      </c>
      <c r="AK25" s="11"/>
      <c r="AL25" s="11"/>
    </row>
    <row r="26" spans="1:38" ht="21" customHeight="1">
      <c r="A26" s="11"/>
      <c r="B26" s="11"/>
      <c r="C26" s="7"/>
      <c r="D26" s="12" t="s">
        <v>17</v>
      </c>
      <c r="E26" s="13">
        <f t="shared" si="7"/>
        <v>172</v>
      </c>
      <c r="F26" s="14">
        <f>F87</f>
        <v>0</v>
      </c>
      <c r="G26" s="14">
        <f aca="true" t="shared" si="26" ref="G26:AF26">G87</f>
        <v>0</v>
      </c>
      <c r="H26" s="14">
        <f t="shared" si="26"/>
        <v>0</v>
      </c>
      <c r="I26" s="14">
        <f t="shared" si="26"/>
        <v>0</v>
      </c>
      <c r="J26" s="14">
        <f t="shared" si="26"/>
        <v>0</v>
      </c>
      <c r="K26" s="14">
        <f t="shared" si="26"/>
        <v>0</v>
      </c>
      <c r="L26" s="14">
        <f t="shared" si="26"/>
        <v>0</v>
      </c>
      <c r="M26" s="14">
        <f t="shared" si="26"/>
        <v>0</v>
      </c>
      <c r="N26" s="14">
        <f t="shared" si="26"/>
        <v>0</v>
      </c>
      <c r="O26" s="14">
        <f t="shared" si="26"/>
        <v>0</v>
      </c>
      <c r="P26" s="14">
        <f t="shared" si="26"/>
        <v>0</v>
      </c>
      <c r="Q26" s="14">
        <f t="shared" si="26"/>
        <v>1</v>
      </c>
      <c r="R26" s="14">
        <f t="shared" si="26"/>
        <v>0</v>
      </c>
      <c r="S26" s="14">
        <f t="shared" si="26"/>
        <v>1</v>
      </c>
      <c r="T26" s="19">
        <f t="shared" si="26"/>
        <v>0</v>
      </c>
      <c r="U26" s="14">
        <f t="shared" si="26"/>
        <v>2</v>
      </c>
      <c r="V26" s="14">
        <f t="shared" si="26"/>
        <v>8</v>
      </c>
      <c r="W26" s="14">
        <f t="shared" si="26"/>
        <v>9</v>
      </c>
      <c r="X26" s="14">
        <f t="shared" si="26"/>
        <v>12</v>
      </c>
      <c r="Y26" s="14">
        <f t="shared" si="26"/>
        <v>19</v>
      </c>
      <c r="Z26" s="14">
        <f t="shared" si="26"/>
        <v>15</v>
      </c>
      <c r="AA26" s="14">
        <f t="shared" si="26"/>
        <v>46</v>
      </c>
      <c r="AB26" s="14">
        <f t="shared" si="26"/>
        <v>32</v>
      </c>
      <c r="AC26" s="14">
        <f t="shared" si="26"/>
        <v>17</v>
      </c>
      <c r="AD26" s="14">
        <f t="shared" si="26"/>
        <v>7</v>
      </c>
      <c r="AE26" s="14">
        <f t="shared" si="26"/>
        <v>2</v>
      </c>
      <c r="AF26" s="14">
        <f t="shared" si="26"/>
        <v>1</v>
      </c>
      <c r="AG26" s="21">
        <f t="shared" si="9"/>
        <v>150</v>
      </c>
      <c r="AH26" s="20"/>
      <c r="AI26" s="7"/>
      <c r="AJ26" s="7" t="s">
        <v>17</v>
      </c>
      <c r="AK26" s="11"/>
      <c r="AL26" s="11"/>
    </row>
    <row r="27" spans="1:38" ht="21" customHeight="1">
      <c r="A27" s="11"/>
      <c r="B27" s="11"/>
      <c r="C27" s="7"/>
      <c r="D27" s="12" t="s">
        <v>18</v>
      </c>
      <c r="E27" s="13">
        <f t="shared" si="7"/>
        <v>199</v>
      </c>
      <c r="F27" s="14">
        <f>F88</f>
        <v>1</v>
      </c>
      <c r="G27" s="14">
        <f aca="true" t="shared" si="27" ref="G27:AF27">G88</f>
        <v>0</v>
      </c>
      <c r="H27" s="14">
        <f t="shared" si="27"/>
        <v>0</v>
      </c>
      <c r="I27" s="14">
        <f t="shared" si="27"/>
        <v>0</v>
      </c>
      <c r="J27" s="14">
        <f t="shared" si="27"/>
        <v>0</v>
      </c>
      <c r="K27" s="14">
        <f t="shared" si="27"/>
        <v>1</v>
      </c>
      <c r="L27" s="14">
        <f t="shared" si="27"/>
        <v>0</v>
      </c>
      <c r="M27" s="14">
        <f t="shared" si="27"/>
        <v>1</v>
      </c>
      <c r="N27" s="14">
        <f t="shared" si="27"/>
        <v>0</v>
      </c>
      <c r="O27" s="14">
        <f t="shared" si="27"/>
        <v>0</v>
      </c>
      <c r="P27" s="14">
        <f t="shared" si="27"/>
        <v>0</v>
      </c>
      <c r="Q27" s="14">
        <f t="shared" si="27"/>
        <v>0</v>
      </c>
      <c r="R27" s="14">
        <f t="shared" si="27"/>
        <v>0</v>
      </c>
      <c r="S27" s="14">
        <f t="shared" si="27"/>
        <v>0</v>
      </c>
      <c r="T27" s="19">
        <f t="shared" si="27"/>
        <v>0</v>
      </c>
      <c r="U27" s="14">
        <f t="shared" si="27"/>
        <v>1</v>
      </c>
      <c r="V27" s="14">
        <f t="shared" si="27"/>
        <v>1</v>
      </c>
      <c r="W27" s="14">
        <f t="shared" si="27"/>
        <v>6</v>
      </c>
      <c r="X27" s="14">
        <f t="shared" si="27"/>
        <v>3</v>
      </c>
      <c r="Y27" s="14">
        <f t="shared" si="27"/>
        <v>10</v>
      </c>
      <c r="Z27" s="14">
        <f t="shared" si="27"/>
        <v>18</v>
      </c>
      <c r="AA27" s="14">
        <f t="shared" si="27"/>
        <v>26</v>
      </c>
      <c r="AB27" s="14">
        <f t="shared" si="27"/>
        <v>44</v>
      </c>
      <c r="AC27" s="14">
        <f t="shared" si="27"/>
        <v>52</v>
      </c>
      <c r="AD27" s="14">
        <f t="shared" si="27"/>
        <v>24</v>
      </c>
      <c r="AE27" s="14">
        <f t="shared" si="27"/>
        <v>12</v>
      </c>
      <c r="AF27" s="14">
        <f t="shared" si="27"/>
        <v>0</v>
      </c>
      <c r="AG27" s="21">
        <f t="shared" si="9"/>
        <v>189</v>
      </c>
      <c r="AH27" s="20"/>
      <c r="AI27" s="7"/>
      <c r="AJ27" s="7" t="s">
        <v>18</v>
      </c>
      <c r="AK27" s="11"/>
      <c r="AL27" s="11"/>
    </row>
    <row r="28" spans="1:38" ht="21" customHeight="1">
      <c r="A28" s="11"/>
      <c r="B28" s="11" t="s">
        <v>27</v>
      </c>
      <c r="C28" s="7"/>
      <c r="D28" s="12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9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21"/>
      <c r="AH28" s="20" t="s">
        <v>27</v>
      </c>
      <c r="AI28" s="7"/>
      <c r="AJ28" s="7"/>
      <c r="AK28" s="11"/>
      <c r="AL28" s="11"/>
    </row>
    <row r="29" spans="1:38" ht="21" customHeight="1">
      <c r="A29" s="11"/>
      <c r="B29" s="11"/>
      <c r="C29" s="7" t="s">
        <v>0</v>
      </c>
      <c r="D29" s="12" t="s">
        <v>41</v>
      </c>
      <c r="E29" s="13">
        <v>2226</v>
      </c>
      <c r="F29" s="14">
        <v>5</v>
      </c>
      <c r="G29" s="14">
        <v>1</v>
      </c>
      <c r="H29" s="14">
        <v>0</v>
      </c>
      <c r="I29" s="14">
        <v>1</v>
      </c>
      <c r="J29" s="14">
        <v>0</v>
      </c>
      <c r="K29" s="14">
        <v>7</v>
      </c>
      <c r="L29" s="14">
        <v>0</v>
      </c>
      <c r="M29" s="14">
        <v>0</v>
      </c>
      <c r="N29" s="14">
        <v>2</v>
      </c>
      <c r="O29" s="14">
        <v>4</v>
      </c>
      <c r="P29" s="14">
        <v>7</v>
      </c>
      <c r="Q29" s="14">
        <v>3</v>
      </c>
      <c r="R29" s="14">
        <v>9</v>
      </c>
      <c r="S29" s="14">
        <v>12</v>
      </c>
      <c r="T29" s="19">
        <v>20</v>
      </c>
      <c r="U29" s="14">
        <v>36</v>
      </c>
      <c r="V29" s="14">
        <v>56</v>
      </c>
      <c r="W29" s="14">
        <v>111</v>
      </c>
      <c r="X29" s="14">
        <v>127</v>
      </c>
      <c r="Y29" s="14">
        <v>166</v>
      </c>
      <c r="Z29" s="14">
        <v>259</v>
      </c>
      <c r="AA29" s="14">
        <v>392</v>
      </c>
      <c r="AB29" s="14">
        <v>450</v>
      </c>
      <c r="AC29" s="14">
        <v>335</v>
      </c>
      <c r="AD29" s="14">
        <v>175</v>
      </c>
      <c r="AE29" s="14">
        <v>53</v>
      </c>
      <c r="AF29" s="14">
        <v>2</v>
      </c>
      <c r="AG29" s="21">
        <f>SUM(X29:AE29)</f>
        <v>1957</v>
      </c>
      <c r="AH29" s="20"/>
      <c r="AI29" s="7" t="s">
        <v>0</v>
      </c>
      <c r="AJ29" s="7" t="s">
        <v>16</v>
      </c>
      <c r="AK29" s="11"/>
      <c r="AL29" s="22"/>
    </row>
    <row r="30" spans="1:38" ht="21" customHeight="1">
      <c r="A30" s="11"/>
      <c r="B30" s="11"/>
      <c r="C30" s="7"/>
      <c r="D30" s="12" t="s">
        <v>42</v>
      </c>
      <c r="E30" s="13">
        <v>1114</v>
      </c>
      <c r="F30" s="14">
        <v>4</v>
      </c>
      <c r="G30" s="14">
        <v>0</v>
      </c>
      <c r="H30" s="14">
        <v>0</v>
      </c>
      <c r="I30" s="14">
        <v>1</v>
      </c>
      <c r="J30" s="14">
        <v>0</v>
      </c>
      <c r="K30" s="14">
        <v>5</v>
      </c>
      <c r="L30" s="14">
        <v>0</v>
      </c>
      <c r="M30" s="14">
        <v>0</v>
      </c>
      <c r="N30" s="14">
        <v>2</v>
      </c>
      <c r="O30" s="14">
        <v>3</v>
      </c>
      <c r="P30" s="14">
        <v>5</v>
      </c>
      <c r="Q30" s="14">
        <v>2</v>
      </c>
      <c r="R30" s="14">
        <v>5</v>
      </c>
      <c r="S30" s="14">
        <v>8</v>
      </c>
      <c r="T30" s="19">
        <v>6</v>
      </c>
      <c r="U30" s="14">
        <v>27</v>
      </c>
      <c r="V30" s="14">
        <v>41</v>
      </c>
      <c r="W30" s="14">
        <v>84</v>
      </c>
      <c r="X30" s="14">
        <v>92</v>
      </c>
      <c r="Y30" s="14">
        <v>109</v>
      </c>
      <c r="Z30" s="14">
        <v>164</v>
      </c>
      <c r="AA30" s="14">
        <v>220</v>
      </c>
      <c r="AB30" s="14">
        <v>186</v>
      </c>
      <c r="AC30" s="14">
        <v>112</v>
      </c>
      <c r="AD30" s="14">
        <v>32</v>
      </c>
      <c r="AE30" s="14">
        <v>9</v>
      </c>
      <c r="AF30" s="14">
        <v>2</v>
      </c>
      <c r="AG30" s="21">
        <f>SUM(X30:AE30)</f>
        <v>924</v>
      </c>
      <c r="AH30" s="11"/>
      <c r="AI30" s="11"/>
      <c r="AJ30" s="7" t="s">
        <v>17</v>
      </c>
      <c r="AK30" s="11"/>
      <c r="AL30" s="11"/>
    </row>
    <row r="31" spans="1:38" ht="21" customHeight="1">
      <c r="A31" s="11"/>
      <c r="B31" s="11"/>
      <c r="C31" s="7"/>
      <c r="D31" s="12" t="s">
        <v>43</v>
      </c>
      <c r="E31" s="13">
        <v>1112</v>
      </c>
      <c r="F31" s="14">
        <v>1</v>
      </c>
      <c r="G31" s="14">
        <v>1</v>
      </c>
      <c r="H31" s="14">
        <v>0</v>
      </c>
      <c r="I31" s="14">
        <v>0</v>
      </c>
      <c r="J31" s="14">
        <v>0</v>
      </c>
      <c r="K31" s="14">
        <v>2</v>
      </c>
      <c r="L31" s="14">
        <v>0</v>
      </c>
      <c r="M31" s="14">
        <v>0</v>
      </c>
      <c r="N31" s="14">
        <v>0</v>
      </c>
      <c r="O31" s="14">
        <v>1</v>
      </c>
      <c r="P31" s="14">
        <v>2</v>
      </c>
      <c r="Q31" s="14">
        <v>1</v>
      </c>
      <c r="R31" s="14">
        <v>4</v>
      </c>
      <c r="S31" s="14">
        <v>4</v>
      </c>
      <c r="T31" s="19">
        <v>14</v>
      </c>
      <c r="U31" s="14">
        <v>9</v>
      </c>
      <c r="V31" s="14">
        <v>15</v>
      </c>
      <c r="W31" s="14">
        <v>27</v>
      </c>
      <c r="X31" s="14">
        <v>35</v>
      </c>
      <c r="Y31" s="14">
        <v>57</v>
      </c>
      <c r="Z31" s="14">
        <v>95</v>
      </c>
      <c r="AA31" s="14">
        <v>172</v>
      </c>
      <c r="AB31" s="14">
        <v>264</v>
      </c>
      <c r="AC31" s="14">
        <v>223</v>
      </c>
      <c r="AD31" s="14">
        <v>143</v>
      </c>
      <c r="AE31" s="14">
        <v>44</v>
      </c>
      <c r="AF31" s="14">
        <v>0</v>
      </c>
      <c r="AG31" s="21">
        <f t="shared" si="9"/>
        <v>1033</v>
      </c>
      <c r="AH31" s="11"/>
      <c r="AI31" s="11"/>
      <c r="AJ31" s="7" t="s">
        <v>18</v>
      </c>
      <c r="AK31" s="11"/>
      <c r="AL31" s="11"/>
    </row>
    <row r="32" spans="1:38" ht="21" customHeight="1">
      <c r="A32" s="11"/>
      <c r="B32" s="11"/>
      <c r="C32" s="7" t="s">
        <v>1</v>
      </c>
      <c r="D32" s="12" t="s">
        <v>41</v>
      </c>
      <c r="E32" s="13">
        <v>792</v>
      </c>
      <c r="F32" s="14">
        <v>0</v>
      </c>
      <c r="G32" s="14">
        <v>0</v>
      </c>
      <c r="H32" s="14">
        <v>0</v>
      </c>
      <c r="I32" s="14">
        <v>0</v>
      </c>
      <c r="J32" s="14">
        <v>1</v>
      </c>
      <c r="K32" s="14">
        <v>1</v>
      </c>
      <c r="L32" s="14">
        <v>0</v>
      </c>
      <c r="M32" s="14">
        <v>0</v>
      </c>
      <c r="N32" s="14">
        <v>0</v>
      </c>
      <c r="O32" s="14">
        <v>1</v>
      </c>
      <c r="P32" s="14">
        <v>0</v>
      </c>
      <c r="Q32" s="14">
        <v>1</v>
      </c>
      <c r="R32" s="14">
        <v>2</v>
      </c>
      <c r="S32" s="14">
        <v>0</v>
      </c>
      <c r="T32" s="19">
        <v>4</v>
      </c>
      <c r="U32" s="14">
        <v>8</v>
      </c>
      <c r="V32" s="14">
        <v>18</v>
      </c>
      <c r="W32" s="14">
        <v>34</v>
      </c>
      <c r="X32" s="14">
        <v>36</v>
      </c>
      <c r="Y32" s="14">
        <v>48</v>
      </c>
      <c r="Z32" s="14">
        <v>91</v>
      </c>
      <c r="AA32" s="14">
        <v>158</v>
      </c>
      <c r="AB32" s="14">
        <v>171</v>
      </c>
      <c r="AC32" s="14">
        <v>130</v>
      </c>
      <c r="AD32" s="14">
        <v>75</v>
      </c>
      <c r="AE32" s="14">
        <v>14</v>
      </c>
      <c r="AF32" s="14">
        <v>0</v>
      </c>
      <c r="AG32" s="21">
        <f t="shared" si="9"/>
        <v>723</v>
      </c>
      <c r="AH32" s="20"/>
      <c r="AI32" s="7" t="s">
        <v>1</v>
      </c>
      <c r="AJ32" s="7" t="s">
        <v>16</v>
      </c>
      <c r="AK32" s="11"/>
      <c r="AL32" s="22"/>
    </row>
    <row r="33" spans="1:38" ht="21" customHeight="1">
      <c r="A33" s="11"/>
      <c r="B33" s="11"/>
      <c r="C33" s="7"/>
      <c r="D33" s="12" t="s">
        <v>42</v>
      </c>
      <c r="E33" s="13">
        <v>378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</v>
      </c>
      <c r="P33" s="14">
        <v>0</v>
      </c>
      <c r="Q33" s="14">
        <v>0</v>
      </c>
      <c r="R33" s="14">
        <v>0</v>
      </c>
      <c r="S33" s="14">
        <v>0</v>
      </c>
      <c r="T33" s="19">
        <v>4</v>
      </c>
      <c r="U33" s="14">
        <v>5</v>
      </c>
      <c r="V33" s="14">
        <v>12</v>
      </c>
      <c r="W33" s="14">
        <v>24</v>
      </c>
      <c r="X33" s="14">
        <v>21</v>
      </c>
      <c r="Y33" s="14">
        <v>29</v>
      </c>
      <c r="Z33" s="14">
        <v>60</v>
      </c>
      <c r="AA33" s="14">
        <v>83</v>
      </c>
      <c r="AB33" s="14">
        <v>71</v>
      </c>
      <c r="AC33" s="14">
        <v>49</v>
      </c>
      <c r="AD33" s="14">
        <v>15</v>
      </c>
      <c r="AE33" s="14">
        <v>4</v>
      </c>
      <c r="AF33" s="14">
        <v>0</v>
      </c>
      <c r="AG33" s="21">
        <f t="shared" si="9"/>
        <v>332</v>
      </c>
      <c r="AH33" s="20"/>
      <c r="AI33" s="7"/>
      <c r="AJ33" s="7" t="s">
        <v>17</v>
      </c>
      <c r="AK33" s="11"/>
      <c r="AL33" s="22"/>
    </row>
    <row r="34" spans="1:38" ht="21" customHeight="1">
      <c r="A34" s="11"/>
      <c r="B34" s="11"/>
      <c r="C34" s="7"/>
      <c r="D34" s="12" t="s">
        <v>43</v>
      </c>
      <c r="E34" s="13">
        <v>414</v>
      </c>
      <c r="F34" s="14">
        <v>0</v>
      </c>
      <c r="G34" s="14">
        <v>0</v>
      </c>
      <c r="H34" s="14">
        <v>0</v>
      </c>
      <c r="I34" s="14">
        <v>0</v>
      </c>
      <c r="J34" s="14">
        <v>1</v>
      </c>
      <c r="K34" s="14">
        <v>1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1</v>
      </c>
      <c r="R34" s="14">
        <v>2</v>
      </c>
      <c r="S34" s="14">
        <v>0</v>
      </c>
      <c r="T34" s="19">
        <v>0</v>
      </c>
      <c r="U34" s="14">
        <v>3</v>
      </c>
      <c r="V34" s="14">
        <v>6</v>
      </c>
      <c r="W34" s="14">
        <v>10</v>
      </c>
      <c r="X34" s="14">
        <v>15</v>
      </c>
      <c r="Y34" s="14">
        <v>19</v>
      </c>
      <c r="Z34" s="14">
        <v>31</v>
      </c>
      <c r="AA34" s="14">
        <v>75</v>
      </c>
      <c r="AB34" s="14">
        <v>100</v>
      </c>
      <c r="AC34" s="14">
        <v>81</v>
      </c>
      <c r="AD34" s="14">
        <v>60</v>
      </c>
      <c r="AE34" s="14">
        <v>10</v>
      </c>
      <c r="AF34" s="14">
        <v>0</v>
      </c>
      <c r="AG34" s="21">
        <f t="shared" si="9"/>
        <v>391</v>
      </c>
      <c r="AH34" s="20"/>
      <c r="AI34" s="7"/>
      <c r="AJ34" s="7" t="s">
        <v>18</v>
      </c>
      <c r="AK34" s="11"/>
      <c r="AL34" s="22"/>
    </row>
    <row r="35" spans="1:38" ht="21" customHeight="1">
      <c r="A35" s="11"/>
      <c r="B35" s="11"/>
      <c r="C35" s="7" t="s">
        <v>2</v>
      </c>
      <c r="D35" s="12" t="s">
        <v>41</v>
      </c>
      <c r="E35" s="13">
        <v>1979</v>
      </c>
      <c r="F35" s="14">
        <v>1</v>
      </c>
      <c r="G35" s="14">
        <v>0</v>
      </c>
      <c r="H35" s="14">
        <v>0</v>
      </c>
      <c r="I35" s="14">
        <v>0</v>
      </c>
      <c r="J35" s="14">
        <v>1</v>
      </c>
      <c r="K35" s="14">
        <v>2</v>
      </c>
      <c r="L35" s="14">
        <v>2</v>
      </c>
      <c r="M35" s="14">
        <v>0</v>
      </c>
      <c r="N35" s="14">
        <v>0</v>
      </c>
      <c r="O35" s="14">
        <v>3</v>
      </c>
      <c r="P35" s="14">
        <v>5</v>
      </c>
      <c r="Q35" s="14">
        <v>7</v>
      </c>
      <c r="R35" s="14">
        <v>5</v>
      </c>
      <c r="S35" s="14">
        <v>10</v>
      </c>
      <c r="T35" s="19">
        <v>17</v>
      </c>
      <c r="U35" s="14">
        <v>16</v>
      </c>
      <c r="V35" s="14">
        <v>44</v>
      </c>
      <c r="W35" s="14">
        <v>102</v>
      </c>
      <c r="X35" s="14">
        <v>104</v>
      </c>
      <c r="Y35" s="14">
        <v>131</v>
      </c>
      <c r="Z35" s="14">
        <v>232</v>
      </c>
      <c r="AA35" s="14">
        <v>372</v>
      </c>
      <c r="AB35" s="14">
        <v>367</v>
      </c>
      <c r="AC35" s="14">
        <v>368</v>
      </c>
      <c r="AD35" s="14">
        <v>147</v>
      </c>
      <c r="AE35" s="14">
        <v>45</v>
      </c>
      <c r="AF35" s="14">
        <v>0</v>
      </c>
      <c r="AG35" s="21">
        <f t="shared" si="9"/>
        <v>1766</v>
      </c>
      <c r="AH35" s="20"/>
      <c r="AI35" s="7" t="s">
        <v>2</v>
      </c>
      <c r="AJ35" s="7" t="s">
        <v>16</v>
      </c>
      <c r="AK35" s="11"/>
      <c r="AL35" s="22"/>
    </row>
    <row r="36" spans="1:38" ht="21" customHeight="1">
      <c r="A36" s="11"/>
      <c r="B36" s="11"/>
      <c r="C36" s="7"/>
      <c r="D36" s="12" t="s">
        <v>42</v>
      </c>
      <c r="E36" s="13">
        <v>992</v>
      </c>
      <c r="F36" s="14">
        <v>1</v>
      </c>
      <c r="G36" s="14">
        <v>0</v>
      </c>
      <c r="H36" s="14">
        <v>0</v>
      </c>
      <c r="I36" s="14">
        <v>0</v>
      </c>
      <c r="J36" s="14">
        <v>0</v>
      </c>
      <c r="K36" s="14">
        <v>1</v>
      </c>
      <c r="L36" s="14">
        <v>1</v>
      </c>
      <c r="M36" s="14">
        <v>0</v>
      </c>
      <c r="N36" s="14">
        <v>0</v>
      </c>
      <c r="O36" s="14">
        <v>2</v>
      </c>
      <c r="P36" s="14">
        <v>4</v>
      </c>
      <c r="Q36" s="14">
        <v>6</v>
      </c>
      <c r="R36" s="14">
        <v>3</v>
      </c>
      <c r="S36" s="14">
        <v>7</v>
      </c>
      <c r="T36" s="19">
        <v>11</v>
      </c>
      <c r="U36" s="14">
        <v>11</v>
      </c>
      <c r="V36" s="14">
        <v>32</v>
      </c>
      <c r="W36" s="14">
        <v>64</v>
      </c>
      <c r="X36" s="14">
        <v>79</v>
      </c>
      <c r="Y36" s="14">
        <v>93</v>
      </c>
      <c r="Z36" s="14">
        <v>142</v>
      </c>
      <c r="AA36" s="14">
        <v>226</v>
      </c>
      <c r="AB36" s="14">
        <v>160</v>
      </c>
      <c r="AC36" s="14">
        <v>108</v>
      </c>
      <c r="AD36" s="14">
        <v>33</v>
      </c>
      <c r="AE36" s="14">
        <v>9</v>
      </c>
      <c r="AF36" s="14">
        <v>0</v>
      </c>
      <c r="AG36" s="21">
        <f t="shared" si="9"/>
        <v>850</v>
      </c>
      <c r="AH36" s="20"/>
      <c r="AI36" s="7"/>
      <c r="AJ36" s="7" t="s">
        <v>17</v>
      </c>
      <c r="AK36" s="11"/>
      <c r="AL36" s="22"/>
    </row>
    <row r="37" spans="1:38" ht="21" customHeight="1">
      <c r="A37" s="11"/>
      <c r="B37" s="11"/>
      <c r="C37" s="7"/>
      <c r="D37" s="12" t="s">
        <v>43</v>
      </c>
      <c r="E37" s="13">
        <v>987</v>
      </c>
      <c r="F37" s="14">
        <v>0</v>
      </c>
      <c r="G37" s="14">
        <v>0</v>
      </c>
      <c r="H37" s="14">
        <v>0</v>
      </c>
      <c r="I37" s="14">
        <v>0</v>
      </c>
      <c r="J37" s="14">
        <v>1</v>
      </c>
      <c r="K37" s="14">
        <v>1</v>
      </c>
      <c r="L37" s="14">
        <v>1</v>
      </c>
      <c r="M37" s="14">
        <v>0</v>
      </c>
      <c r="N37" s="14">
        <v>0</v>
      </c>
      <c r="O37" s="14">
        <v>1</v>
      </c>
      <c r="P37" s="14">
        <v>1</v>
      </c>
      <c r="Q37" s="14">
        <v>1</v>
      </c>
      <c r="R37" s="14">
        <v>2</v>
      </c>
      <c r="S37" s="14">
        <v>3</v>
      </c>
      <c r="T37" s="19">
        <v>6</v>
      </c>
      <c r="U37" s="14">
        <v>5</v>
      </c>
      <c r="V37" s="14">
        <v>12</v>
      </c>
      <c r="W37" s="14">
        <v>38</v>
      </c>
      <c r="X37" s="14">
        <v>25</v>
      </c>
      <c r="Y37" s="14">
        <v>38</v>
      </c>
      <c r="Z37" s="14">
        <v>90</v>
      </c>
      <c r="AA37" s="14">
        <v>146</v>
      </c>
      <c r="AB37" s="14">
        <v>207</v>
      </c>
      <c r="AC37" s="14">
        <v>260</v>
      </c>
      <c r="AD37" s="14">
        <v>114</v>
      </c>
      <c r="AE37" s="14">
        <v>36</v>
      </c>
      <c r="AF37" s="14">
        <v>0</v>
      </c>
      <c r="AG37" s="21">
        <f t="shared" si="9"/>
        <v>916</v>
      </c>
      <c r="AH37" s="20"/>
      <c r="AI37" s="7"/>
      <c r="AJ37" s="7" t="s">
        <v>18</v>
      </c>
      <c r="AK37" s="11"/>
      <c r="AL37" s="22"/>
    </row>
    <row r="38" spans="1:38" ht="21" customHeight="1">
      <c r="A38" s="11"/>
      <c r="B38" s="11"/>
      <c r="C38" s="7" t="s">
        <v>3</v>
      </c>
      <c r="D38" s="12" t="s">
        <v>41</v>
      </c>
      <c r="E38" s="13">
        <v>703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1</v>
      </c>
      <c r="L38" s="14">
        <v>0</v>
      </c>
      <c r="M38" s="14">
        <v>0</v>
      </c>
      <c r="N38" s="14">
        <v>1</v>
      </c>
      <c r="O38" s="14">
        <v>2</v>
      </c>
      <c r="P38" s="14">
        <v>1</v>
      </c>
      <c r="Q38" s="14">
        <v>0</v>
      </c>
      <c r="R38" s="14">
        <v>3</v>
      </c>
      <c r="S38" s="14">
        <v>3</v>
      </c>
      <c r="T38" s="19">
        <v>7</v>
      </c>
      <c r="U38" s="14">
        <v>13</v>
      </c>
      <c r="V38" s="14">
        <v>20</v>
      </c>
      <c r="W38" s="14">
        <v>27</v>
      </c>
      <c r="X38" s="14">
        <v>30</v>
      </c>
      <c r="Y38" s="14">
        <v>54</v>
      </c>
      <c r="Z38" s="14">
        <v>95</v>
      </c>
      <c r="AA38" s="14">
        <v>124</v>
      </c>
      <c r="AB38" s="14">
        <v>141</v>
      </c>
      <c r="AC38" s="14">
        <v>117</v>
      </c>
      <c r="AD38" s="14">
        <v>48</v>
      </c>
      <c r="AE38" s="14">
        <v>16</v>
      </c>
      <c r="AF38" s="14">
        <v>0</v>
      </c>
      <c r="AG38" s="21">
        <f t="shared" si="9"/>
        <v>625</v>
      </c>
      <c r="AH38" s="20"/>
      <c r="AI38" s="7" t="s">
        <v>3</v>
      </c>
      <c r="AJ38" s="7" t="s">
        <v>16</v>
      </c>
      <c r="AK38" s="11"/>
      <c r="AL38" s="22"/>
    </row>
    <row r="39" spans="1:38" ht="21" customHeight="1">
      <c r="A39" s="11"/>
      <c r="B39" s="11"/>
      <c r="C39" s="7"/>
      <c r="D39" s="12" t="s">
        <v>42</v>
      </c>
      <c r="E39" s="13">
        <v>355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</v>
      </c>
      <c r="O39" s="14">
        <v>2</v>
      </c>
      <c r="P39" s="14">
        <v>1</v>
      </c>
      <c r="Q39" s="14">
        <v>0</v>
      </c>
      <c r="R39" s="14">
        <v>3</v>
      </c>
      <c r="S39" s="14">
        <v>1</v>
      </c>
      <c r="T39" s="19">
        <v>5</v>
      </c>
      <c r="U39" s="14">
        <v>9</v>
      </c>
      <c r="V39" s="14">
        <v>14</v>
      </c>
      <c r="W39" s="14">
        <v>19</v>
      </c>
      <c r="X39" s="14">
        <v>20</v>
      </c>
      <c r="Y39" s="14">
        <v>41</v>
      </c>
      <c r="Z39" s="14">
        <v>54</v>
      </c>
      <c r="AA39" s="14">
        <v>71</v>
      </c>
      <c r="AB39" s="14">
        <v>63</v>
      </c>
      <c r="AC39" s="14">
        <v>30</v>
      </c>
      <c r="AD39" s="14">
        <v>16</v>
      </c>
      <c r="AE39" s="14">
        <v>5</v>
      </c>
      <c r="AF39" s="14">
        <v>0</v>
      </c>
      <c r="AG39" s="21">
        <f t="shared" si="9"/>
        <v>300</v>
      </c>
      <c r="AH39" s="20"/>
      <c r="AI39" s="7"/>
      <c r="AJ39" s="7" t="s">
        <v>17</v>
      </c>
      <c r="AK39" s="11"/>
      <c r="AL39" s="22"/>
    </row>
    <row r="40" spans="1:38" ht="21" customHeight="1">
      <c r="A40" s="11"/>
      <c r="B40" s="11"/>
      <c r="C40" s="7"/>
      <c r="D40" s="12" t="s">
        <v>43</v>
      </c>
      <c r="E40" s="13">
        <v>348</v>
      </c>
      <c r="F40" s="14">
        <v>1</v>
      </c>
      <c r="G40" s="14">
        <v>0</v>
      </c>
      <c r="H40" s="14">
        <v>0</v>
      </c>
      <c r="I40" s="14">
        <v>0</v>
      </c>
      <c r="J40" s="14">
        <v>0</v>
      </c>
      <c r="K40" s="14">
        <v>1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2</v>
      </c>
      <c r="T40" s="19">
        <v>2</v>
      </c>
      <c r="U40" s="14">
        <v>4</v>
      </c>
      <c r="V40" s="14">
        <v>6</v>
      </c>
      <c r="W40" s="14">
        <v>8</v>
      </c>
      <c r="X40" s="14">
        <v>10</v>
      </c>
      <c r="Y40" s="14">
        <v>13</v>
      </c>
      <c r="Z40" s="14">
        <v>41</v>
      </c>
      <c r="AA40" s="14">
        <v>53</v>
      </c>
      <c r="AB40" s="14">
        <v>78</v>
      </c>
      <c r="AC40" s="14">
        <v>87</v>
      </c>
      <c r="AD40" s="14">
        <v>32</v>
      </c>
      <c r="AE40" s="14">
        <v>11</v>
      </c>
      <c r="AF40" s="14">
        <v>0</v>
      </c>
      <c r="AG40" s="21">
        <f t="shared" si="9"/>
        <v>325</v>
      </c>
      <c r="AH40" s="20"/>
      <c r="AI40" s="7"/>
      <c r="AJ40" s="7" t="s">
        <v>18</v>
      </c>
      <c r="AK40" s="11"/>
      <c r="AL40" s="22"/>
    </row>
    <row r="41" spans="1:38" ht="21" customHeight="1">
      <c r="A41" s="11"/>
      <c r="B41" s="11"/>
      <c r="C41" s="7" t="s">
        <v>4</v>
      </c>
      <c r="D41" s="12" t="s">
        <v>41</v>
      </c>
      <c r="E41" s="13">
        <v>645</v>
      </c>
      <c r="F41" s="14">
        <v>2</v>
      </c>
      <c r="G41" s="14">
        <v>0</v>
      </c>
      <c r="H41" s="14">
        <v>0</v>
      </c>
      <c r="I41" s="14">
        <v>0</v>
      </c>
      <c r="J41" s="14">
        <v>0</v>
      </c>
      <c r="K41" s="14">
        <v>2</v>
      </c>
      <c r="L41" s="14">
        <v>0</v>
      </c>
      <c r="M41" s="14">
        <v>0</v>
      </c>
      <c r="N41" s="14">
        <v>1</v>
      </c>
      <c r="O41" s="14">
        <v>0</v>
      </c>
      <c r="P41" s="14">
        <v>0</v>
      </c>
      <c r="Q41" s="14">
        <v>0</v>
      </c>
      <c r="R41" s="14">
        <v>6</v>
      </c>
      <c r="S41" s="14">
        <v>2</v>
      </c>
      <c r="T41" s="19">
        <v>3</v>
      </c>
      <c r="U41" s="14">
        <v>14</v>
      </c>
      <c r="V41" s="14">
        <v>14</v>
      </c>
      <c r="W41" s="14">
        <v>23</v>
      </c>
      <c r="X41" s="14">
        <v>25</v>
      </c>
      <c r="Y41" s="14">
        <v>38</v>
      </c>
      <c r="Z41" s="14">
        <v>77</v>
      </c>
      <c r="AA41" s="14">
        <v>105</v>
      </c>
      <c r="AB41" s="14">
        <v>149</v>
      </c>
      <c r="AC41" s="14">
        <v>114</v>
      </c>
      <c r="AD41" s="14">
        <v>59</v>
      </c>
      <c r="AE41" s="14">
        <v>13</v>
      </c>
      <c r="AF41" s="14">
        <v>0</v>
      </c>
      <c r="AG41" s="21">
        <f t="shared" si="9"/>
        <v>580</v>
      </c>
      <c r="AH41" s="20"/>
      <c r="AI41" s="7" t="s">
        <v>4</v>
      </c>
      <c r="AJ41" s="7" t="s">
        <v>16</v>
      </c>
      <c r="AK41" s="11"/>
      <c r="AL41" s="22"/>
    </row>
    <row r="42" spans="1:38" ht="21" customHeight="1">
      <c r="A42" s="11"/>
      <c r="B42" s="11"/>
      <c r="C42" s="7"/>
      <c r="D42" s="12" t="s">
        <v>42</v>
      </c>
      <c r="E42" s="13">
        <v>314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1</v>
      </c>
      <c r="L42" s="14">
        <v>0</v>
      </c>
      <c r="M42" s="14">
        <v>0</v>
      </c>
      <c r="N42" s="14">
        <v>1</v>
      </c>
      <c r="O42" s="14">
        <v>0</v>
      </c>
      <c r="P42" s="14">
        <v>0</v>
      </c>
      <c r="Q42" s="14">
        <v>0</v>
      </c>
      <c r="R42" s="14">
        <v>5</v>
      </c>
      <c r="S42" s="14">
        <v>2</v>
      </c>
      <c r="T42" s="19">
        <v>2</v>
      </c>
      <c r="U42" s="14">
        <v>8</v>
      </c>
      <c r="V42" s="14">
        <v>13</v>
      </c>
      <c r="W42" s="14">
        <v>16</v>
      </c>
      <c r="X42" s="14">
        <v>19</v>
      </c>
      <c r="Y42" s="14">
        <v>28</v>
      </c>
      <c r="Z42" s="14">
        <v>47</v>
      </c>
      <c r="AA42" s="14">
        <v>65</v>
      </c>
      <c r="AB42" s="14">
        <v>62</v>
      </c>
      <c r="AC42" s="14">
        <v>36</v>
      </c>
      <c r="AD42" s="14">
        <v>7</v>
      </c>
      <c r="AE42" s="14">
        <v>2</v>
      </c>
      <c r="AF42" s="14">
        <v>0</v>
      </c>
      <c r="AG42" s="21">
        <f t="shared" si="9"/>
        <v>266</v>
      </c>
      <c r="AH42" s="20"/>
      <c r="AI42" s="7"/>
      <c r="AJ42" s="7" t="s">
        <v>17</v>
      </c>
      <c r="AK42" s="11"/>
      <c r="AL42" s="22"/>
    </row>
    <row r="43" spans="1:38" ht="21" customHeight="1">
      <c r="A43" s="11"/>
      <c r="B43" s="11"/>
      <c r="C43" s="7"/>
      <c r="D43" s="12" t="s">
        <v>43</v>
      </c>
      <c r="E43" s="13">
        <v>331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1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1</v>
      </c>
      <c r="S43" s="14">
        <v>0</v>
      </c>
      <c r="T43" s="19">
        <v>1</v>
      </c>
      <c r="U43" s="14">
        <v>6</v>
      </c>
      <c r="V43" s="14">
        <v>1</v>
      </c>
      <c r="W43" s="14">
        <v>7</v>
      </c>
      <c r="X43" s="14">
        <v>6</v>
      </c>
      <c r="Y43" s="14">
        <v>10</v>
      </c>
      <c r="Z43" s="14">
        <v>30</v>
      </c>
      <c r="AA43" s="14">
        <v>40</v>
      </c>
      <c r="AB43" s="14">
        <v>87</v>
      </c>
      <c r="AC43" s="14">
        <v>78</v>
      </c>
      <c r="AD43" s="14">
        <v>52</v>
      </c>
      <c r="AE43" s="14">
        <v>11</v>
      </c>
      <c r="AF43" s="14">
        <v>0</v>
      </c>
      <c r="AG43" s="21">
        <f t="shared" si="9"/>
        <v>314</v>
      </c>
      <c r="AH43" s="20"/>
      <c r="AI43" s="7"/>
      <c r="AJ43" s="7" t="s">
        <v>18</v>
      </c>
      <c r="AK43" s="11"/>
      <c r="AL43" s="22"/>
    </row>
    <row r="44" spans="1:38" ht="21" customHeight="1">
      <c r="A44" s="11"/>
      <c r="B44" s="11"/>
      <c r="C44" s="7" t="s">
        <v>5</v>
      </c>
      <c r="D44" s="12" t="s">
        <v>41</v>
      </c>
      <c r="E44" s="13">
        <v>626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2</v>
      </c>
      <c r="R44" s="14">
        <v>1</v>
      </c>
      <c r="S44" s="14">
        <v>4</v>
      </c>
      <c r="T44" s="19">
        <v>3</v>
      </c>
      <c r="U44" s="14">
        <v>4</v>
      </c>
      <c r="V44" s="14">
        <v>10</v>
      </c>
      <c r="W44" s="14">
        <v>20</v>
      </c>
      <c r="X44" s="14">
        <v>27</v>
      </c>
      <c r="Y44" s="14">
        <v>44</v>
      </c>
      <c r="Z44" s="14">
        <v>62</v>
      </c>
      <c r="AA44" s="14">
        <v>107</v>
      </c>
      <c r="AB44" s="14">
        <v>137</v>
      </c>
      <c r="AC44" s="14">
        <v>115</v>
      </c>
      <c r="AD44" s="14">
        <v>74</v>
      </c>
      <c r="AE44" s="14">
        <v>16</v>
      </c>
      <c r="AF44" s="14">
        <v>0</v>
      </c>
      <c r="AG44" s="21">
        <f t="shared" si="9"/>
        <v>582</v>
      </c>
      <c r="AH44" s="20"/>
      <c r="AI44" s="7" t="s">
        <v>5</v>
      </c>
      <c r="AJ44" s="7" t="s">
        <v>16</v>
      </c>
      <c r="AK44" s="11"/>
      <c r="AL44" s="22"/>
    </row>
    <row r="45" spans="1:38" ht="21" customHeight="1">
      <c r="A45" s="11"/>
      <c r="B45" s="11"/>
      <c r="C45" s="7"/>
      <c r="D45" s="12" t="s">
        <v>42</v>
      </c>
      <c r="E45" s="13">
        <v>285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1</v>
      </c>
      <c r="R45" s="14">
        <v>1</v>
      </c>
      <c r="S45" s="14">
        <v>3</v>
      </c>
      <c r="T45" s="19">
        <v>3</v>
      </c>
      <c r="U45" s="14">
        <v>3</v>
      </c>
      <c r="V45" s="14">
        <v>4</v>
      </c>
      <c r="W45" s="14">
        <v>17</v>
      </c>
      <c r="X45" s="14">
        <v>14</v>
      </c>
      <c r="Y45" s="14">
        <v>25</v>
      </c>
      <c r="Z45" s="14">
        <v>40</v>
      </c>
      <c r="AA45" s="14">
        <v>62</v>
      </c>
      <c r="AB45" s="14">
        <v>64</v>
      </c>
      <c r="AC45" s="14">
        <v>32</v>
      </c>
      <c r="AD45" s="14">
        <v>13</v>
      </c>
      <c r="AE45" s="14">
        <v>3</v>
      </c>
      <c r="AF45" s="14">
        <v>0</v>
      </c>
      <c r="AG45" s="21">
        <f t="shared" si="9"/>
        <v>253</v>
      </c>
      <c r="AH45" s="20"/>
      <c r="AI45" s="7"/>
      <c r="AJ45" s="7" t="s">
        <v>17</v>
      </c>
      <c r="AK45" s="11"/>
      <c r="AL45" s="22"/>
    </row>
    <row r="46" spans="1:38" ht="21" customHeight="1">
      <c r="A46" s="11"/>
      <c r="B46" s="11"/>
      <c r="C46" s="7"/>
      <c r="D46" s="12" t="s">
        <v>43</v>
      </c>
      <c r="E46" s="13">
        <v>341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1</v>
      </c>
      <c r="R46" s="14">
        <v>0</v>
      </c>
      <c r="S46" s="14">
        <v>1</v>
      </c>
      <c r="T46" s="19">
        <v>0</v>
      </c>
      <c r="U46" s="14">
        <v>1</v>
      </c>
      <c r="V46" s="14">
        <v>6</v>
      </c>
      <c r="W46" s="14">
        <v>3</v>
      </c>
      <c r="X46" s="14">
        <v>13</v>
      </c>
      <c r="Y46" s="14">
        <v>19</v>
      </c>
      <c r="Z46" s="14">
        <v>22</v>
      </c>
      <c r="AA46" s="14">
        <v>45</v>
      </c>
      <c r="AB46" s="14">
        <v>73</v>
      </c>
      <c r="AC46" s="14">
        <v>83</v>
      </c>
      <c r="AD46" s="14">
        <v>61</v>
      </c>
      <c r="AE46" s="14">
        <v>13</v>
      </c>
      <c r="AF46" s="14">
        <v>0</v>
      </c>
      <c r="AG46" s="21">
        <f t="shared" si="9"/>
        <v>329</v>
      </c>
      <c r="AH46" s="20"/>
      <c r="AI46" s="7"/>
      <c r="AJ46" s="7" t="s">
        <v>18</v>
      </c>
      <c r="AK46" s="11"/>
      <c r="AL46" s="22"/>
    </row>
    <row r="47" spans="1:38" ht="21" customHeight="1">
      <c r="A47" s="11"/>
      <c r="B47" s="11"/>
      <c r="C47" s="7" t="s">
        <v>6</v>
      </c>
      <c r="D47" s="12" t="s">
        <v>41</v>
      </c>
      <c r="E47" s="13">
        <v>448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1</v>
      </c>
      <c r="L47" s="14">
        <v>0</v>
      </c>
      <c r="M47" s="14">
        <v>0</v>
      </c>
      <c r="N47" s="14">
        <v>0</v>
      </c>
      <c r="O47" s="14">
        <v>0</v>
      </c>
      <c r="P47" s="14">
        <v>1</v>
      </c>
      <c r="Q47" s="14">
        <v>0</v>
      </c>
      <c r="R47" s="14">
        <v>3</v>
      </c>
      <c r="S47" s="14">
        <v>2</v>
      </c>
      <c r="T47" s="19">
        <v>4</v>
      </c>
      <c r="U47" s="14">
        <v>5</v>
      </c>
      <c r="V47" s="14">
        <v>10</v>
      </c>
      <c r="W47" s="14">
        <v>16</v>
      </c>
      <c r="X47" s="14">
        <v>17</v>
      </c>
      <c r="Y47" s="14">
        <v>17</v>
      </c>
      <c r="Z47" s="14">
        <v>61</v>
      </c>
      <c r="AA47" s="14">
        <v>81</v>
      </c>
      <c r="AB47" s="14">
        <v>103</v>
      </c>
      <c r="AC47" s="14">
        <v>82</v>
      </c>
      <c r="AD47" s="14">
        <v>29</v>
      </c>
      <c r="AE47" s="14">
        <v>16</v>
      </c>
      <c r="AF47" s="14">
        <v>0</v>
      </c>
      <c r="AG47" s="21">
        <f t="shared" si="9"/>
        <v>406</v>
      </c>
      <c r="AH47" s="20"/>
      <c r="AI47" s="7" t="s">
        <v>6</v>
      </c>
      <c r="AJ47" s="7" t="s">
        <v>16</v>
      </c>
      <c r="AK47" s="11"/>
      <c r="AL47" s="22"/>
    </row>
    <row r="48" spans="1:38" ht="21" customHeight="1">
      <c r="A48" s="11"/>
      <c r="B48" s="11"/>
      <c r="C48" s="7"/>
      <c r="D48" s="12" t="s">
        <v>42</v>
      </c>
      <c r="E48" s="13">
        <v>229</v>
      </c>
      <c r="F48" s="14">
        <v>1</v>
      </c>
      <c r="G48" s="14">
        <v>0</v>
      </c>
      <c r="H48" s="14">
        <v>0</v>
      </c>
      <c r="I48" s="14">
        <v>0</v>
      </c>
      <c r="J48" s="14">
        <v>0</v>
      </c>
      <c r="K48" s="14">
        <v>1</v>
      </c>
      <c r="L48" s="14">
        <v>0</v>
      </c>
      <c r="M48" s="14">
        <v>0</v>
      </c>
      <c r="N48" s="14">
        <v>0</v>
      </c>
      <c r="O48" s="14">
        <v>0</v>
      </c>
      <c r="P48" s="14">
        <v>1</v>
      </c>
      <c r="Q48" s="14">
        <v>0</v>
      </c>
      <c r="R48" s="14">
        <v>1</v>
      </c>
      <c r="S48" s="14">
        <v>2</v>
      </c>
      <c r="T48" s="19">
        <v>4</v>
      </c>
      <c r="U48" s="14">
        <v>2</v>
      </c>
      <c r="V48" s="14">
        <v>7</v>
      </c>
      <c r="W48" s="14">
        <v>12</v>
      </c>
      <c r="X48" s="14">
        <v>11</v>
      </c>
      <c r="Y48" s="14">
        <v>10</v>
      </c>
      <c r="Z48" s="14">
        <v>41</v>
      </c>
      <c r="AA48" s="14">
        <v>53</v>
      </c>
      <c r="AB48" s="14">
        <v>43</v>
      </c>
      <c r="AC48" s="14">
        <v>28</v>
      </c>
      <c r="AD48" s="14">
        <v>7</v>
      </c>
      <c r="AE48" s="14">
        <v>6</v>
      </c>
      <c r="AF48" s="14">
        <v>0</v>
      </c>
      <c r="AG48" s="21">
        <f t="shared" si="9"/>
        <v>199</v>
      </c>
      <c r="AH48" s="20"/>
      <c r="AI48" s="7"/>
      <c r="AJ48" s="7" t="s">
        <v>17</v>
      </c>
      <c r="AK48" s="11"/>
      <c r="AL48" s="22"/>
    </row>
    <row r="49" spans="1:38" ht="21" customHeight="1">
      <c r="A49" s="11"/>
      <c r="B49" s="11"/>
      <c r="C49" s="7"/>
      <c r="D49" s="12" t="s">
        <v>43</v>
      </c>
      <c r="E49" s="13">
        <v>219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2</v>
      </c>
      <c r="S49" s="14">
        <v>0</v>
      </c>
      <c r="T49" s="19">
        <v>0</v>
      </c>
      <c r="U49" s="14">
        <v>3</v>
      </c>
      <c r="V49" s="14">
        <v>3</v>
      </c>
      <c r="W49" s="14">
        <v>4</v>
      </c>
      <c r="X49" s="14">
        <v>6</v>
      </c>
      <c r="Y49" s="14">
        <v>7</v>
      </c>
      <c r="Z49" s="14">
        <v>20</v>
      </c>
      <c r="AA49" s="14">
        <v>28</v>
      </c>
      <c r="AB49" s="14">
        <v>60</v>
      </c>
      <c r="AC49" s="14">
        <v>54</v>
      </c>
      <c r="AD49" s="14">
        <v>22</v>
      </c>
      <c r="AE49" s="14">
        <v>10</v>
      </c>
      <c r="AF49" s="14">
        <v>0</v>
      </c>
      <c r="AG49" s="21">
        <f t="shared" si="9"/>
        <v>207</v>
      </c>
      <c r="AH49" s="20"/>
      <c r="AI49" s="7"/>
      <c r="AJ49" s="7" t="s">
        <v>18</v>
      </c>
      <c r="AK49" s="11"/>
      <c r="AL49" s="22"/>
    </row>
    <row r="50" spans="1:38" ht="21" customHeight="1">
      <c r="A50" s="11"/>
      <c r="B50" s="11"/>
      <c r="C50" s="7" t="s">
        <v>7</v>
      </c>
      <c r="D50" s="12" t="s">
        <v>41</v>
      </c>
      <c r="E50" s="13">
        <v>660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</v>
      </c>
      <c r="M50" s="14">
        <v>0</v>
      </c>
      <c r="N50" s="14">
        <v>0</v>
      </c>
      <c r="O50" s="14">
        <v>2</v>
      </c>
      <c r="P50" s="14">
        <v>1</v>
      </c>
      <c r="Q50" s="14">
        <v>4</v>
      </c>
      <c r="R50" s="14">
        <v>2</v>
      </c>
      <c r="S50" s="14">
        <v>4</v>
      </c>
      <c r="T50" s="19">
        <v>2</v>
      </c>
      <c r="U50" s="14">
        <v>9</v>
      </c>
      <c r="V50" s="14">
        <v>13</v>
      </c>
      <c r="W50" s="14">
        <v>19</v>
      </c>
      <c r="X50" s="14">
        <v>27</v>
      </c>
      <c r="Y50" s="14">
        <v>46</v>
      </c>
      <c r="Z50" s="14">
        <v>70</v>
      </c>
      <c r="AA50" s="14">
        <v>107</v>
      </c>
      <c r="AB50" s="14">
        <v>152</v>
      </c>
      <c r="AC50" s="14">
        <v>119</v>
      </c>
      <c r="AD50" s="14">
        <v>69</v>
      </c>
      <c r="AE50" s="14">
        <v>13</v>
      </c>
      <c r="AF50" s="14">
        <v>0</v>
      </c>
      <c r="AG50" s="21">
        <f t="shared" si="9"/>
        <v>603</v>
      </c>
      <c r="AH50" s="20"/>
      <c r="AI50" s="7" t="s">
        <v>7</v>
      </c>
      <c r="AJ50" s="7" t="s">
        <v>16</v>
      </c>
      <c r="AK50" s="11"/>
      <c r="AL50" s="22"/>
    </row>
    <row r="51" spans="1:38" ht="21" customHeight="1">
      <c r="A51" s="11"/>
      <c r="B51" s="11"/>
      <c r="C51" s="7"/>
      <c r="D51" s="12" t="s">
        <v>42</v>
      </c>
      <c r="E51" s="13">
        <v>338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</v>
      </c>
      <c r="M51" s="14">
        <v>0</v>
      </c>
      <c r="N51" s="14">
        <v>0</v>
      </c>
      <c r="O51" s="14">
        <v>2</v>
      </c>
      <c r="P51" s="14">
        <v>1</v>
      </c>
      <c r="Q51" s="14">
        <v>3</v>
      </c>
      <c r="R51" s="14">
        <v>2</v>
      </c>
      <c r="S51" s="14">
        <v>3</v>
      </c>
      <c r="T51" s="19">
        <v>1</v>
      </c>
      <c r="U51" s="14">
        <v>6</v>
      </c>
      <c r="V51" s="14">
        <v>12</v>
      </c>
      <c r="W51" s="14">
        <v>13</v>
      </c>
      <c r="X51" s="14">
        <v>21</v>
      </c>
      <c r="Y51" s="14">
        <v>30</v>
      </c>
      <c r="Z51" s="14">
        <v>38</v>
      </c>
      <c r="AA51" s="14">
        <v>61</v>
      </c>
      <c r="AB51" s="14">
        <v>81</v>
      </c>
      <c r="AC51" s="14">
        <v>47</v>
      </c>
      <c r="AD51" s="14">
        <v>14</v>
      </c>
      <c r="AE51" s="14">
        <v>2</v>
      </c>
      <c r="AF51" s="14">
        <v>0</v>
      </c>
      <c r="AG51" s="21">
        <f t="shared" si="9"/>
        <v>294</v>
      </c>
      <c r="AH51" s="20"/>
      <c r="AI51" s="7"/>
      <c r="AJ51" s="7" t="s">
        <v>17</v>
      </c>
      <c r="AK51" s="11"/>
      <c r="AL51" s="22"/>
    </row>
    <row r="52" spans="1:38" ht="21" customHeight="1">
      <c r="A52" s="11"/>
      <c r="B52" s="11"/>
      <c r="C52" s="7"/>
      <c r="D52" s="12" t="s">
        <v>43</v>
      </c>
      <c r="E52" s="13">
        <v>322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1</v>
      </c>
      <c r="R52" s="14">
        <v>0</v>
      </c>
      <c r="S52" s="14">
        <v>1</v>
      </c>
      <c r="T52" s="19">
        <v>1</v>
      </c>
      <c r="U52" s="14">
        <v>3</v>
      </c>
      <c r="V52" s="14">
        <v>1</v>
      </c>
      <c r="W52" s="14">
        <v>6</v>
      </c>
      <c r="X52" s="14">
        <v>6</v>
      </c>
      <c r="Y52" s="14">
        <v>16</v>
      </c>
      <c r="Z52" s="14">
        <v>32</v>
      </c>
      <c r="AA52" s="14">
        <v>46</v>
      </c>
      <c r="AB52" s="14">
        <v>71</v>
      </c>
      <c r="AC52" s="14">
        <v>72</v>
      </c>
      <c r="AD52" s="14">
        <v>55</v>
      </c>
      <c r="AE52" s="14">
        <v>11</v>
      </c>
      <c r="AF52" s="14">
        <v>0</v>
      </c>
      <c r="AG52" s="21">
        <f t="shared" si="9"/>
        <v>309</v>
      </c>
      <c r="AH52" s="20"/>
      <c r="AI52" s="7"/>
      <c r="AJ52" s="7" t="s">
        <v>18</v>
      </c>
      <c r="AK52" s="11"/>
      <c r="AL52" s="22"/>
    </row>
    <row r="53" spans="1:38" ht="21" customHeight="1">
      <c r="A53" s="11"/>
      <c r="B53" s="11" t="s">
        <v>28</v>
      </c>
      <c r="C53" s="7"/>
      <c r="D53" s="12" t="s">
        <v>41</v>
      </c>
      <c r="E53" s="13">
        <f>E56</f>
        <v>249</v>
      </c>
      <c r="F53" s="14">
        <f aca="true" t="shared" si="28" ref="F53:AF53">F56</f>
        <v>0</v>
      </c>
      <c r="G53" s="14">
        <f t="shared" si="28"/>
        <v>0</v>
      </c>
      <c r="H53" s="14">
        <f t="shared" si="28"/>
        <v>0</v>
      </c>
      <c r="I53" s="14">
        <f t="shared" si="28"/>
        <v>0</v>
      </c>
      <c r="J53" s="14">
        <f t="shared" si="28"/>
        <v>0</v>
      </c>
      <c r="K53" s="14">
        <f t="shared" si="28"/>
        <v>0</v>
      </c>
      <c r="L53" s="14">
        <f t="shared" si="28"/>
        <v>0</v>
      </c>
      <c r="M53" s="14">
        <f t="shared" si="28"/>
        <v>0</v>
      </c>
      <c r="N53" s="14">
        <f t="shared" si="28"/>
        <v>0</v>
      </c>
      <c r="O53" s="14">
        <f t="shared" si="28"/>
        <v>1</v>
      </c>
      <c r="P53" s="14">
        <f t="shared" si="28"/>
        <v>0</v>
      </c>
      <c r="Q53" s="14">
        <f t="shared" si="28"/>
        <v>2</v>
      </c>
      <c r="R53" s="14">
        <f t="shared" si="28"/>
        <v>0</v>
      </c>
      <c r="S53" s="14">
        <f t="shared" si="28"/>
        <v>0</v>
      </c>
      <c r="T53" s="19">
        <f t="shared" si="28"/>
        <v>1</v>
      </c>
      <c r="U53" s="14">
        <f t="shared" si="28"/>
        <v>1</v>
      </c>
      <c r="V53" s="14">
        <f t="shared" si="28"/>
        <v>4</v>
      </c>
      <c r="W53" s="14">
        <f t="shared" si="28"/>
        <v>10</v>
      </c>
      <c r="X53" s="14">
        <f t="shared" si="28"/>
        <v>6</v>
      </c>
      <c r="Y53" s="14">
        <f t="shared" si="28"/>
        <v>14</v>
      </c>
      <c r="Z53" s="14">
        <f t="shared" si="28"/>
        <v>26</v>
      </c>
      <c r="AA53" s="14">
        <f t="shared" si="28"/>
        <v>44</v>
      </c>
      <c r="AB53" s="14">
        <f t="shared" si="28"/>
        <v>52</v>
      </c>
      <c r="AC53" s="14">
        <f t="shared" si="28"/>
        <v>45</v>
      </c>
      <c r="AD53" s="14">
        <f t="shared" si="28"/>
        <v>36</v>
      </c>
      <c r="AE53" s="14">
        <f t="shared" si="28"/>
        <v>7</v>
      </c>
      <c r="AF53" s="14">
        <f t="shared" si="28"/>
        <v>0</v>
      </c>
      <c r="AG53" s="21">
        <f t="shared" si="9"/>
        <v>230</v>
      </c>
      <c r="AH53" s="20" t="s">
        <v>28</v>
      </c>
      <c r="AI53" s="7"/>
      <c r="AJ53" s="7" t="s">
        <v>16</v>
      </c>
      <c r="AK53" s="11"/>
      <c r="AL53" s="22"/>
    </row>
    <row r="54" spans="1:38" ht="21" customHeight="1">
      <c r="A54" s="11"/>
      <c r="B54" s="11"/>
      <c r="C54" s="7"/>
      <c r="D54" s="12" t="s">
        <v>42</v>
      </c>
      <c r="E54" s="13">
        <f>E57</f>
        <v>125</v>
      </c>
      <c r="F54" s="14">
        <f aca="true" t="shared" si="29" ref="F54:AF54">F57</f>
        <v>0</v>
      </c>
      <c r="G54" s="14">
        <f t="shared" si="29"/>
        <v>0</v>
      </c>
      <c r="H54" s="14">
        <f t="shared" si="29"/>
        <v>0</v>
      </c>
      <c r="I54" s="14">
        <f t="shared" si="29"/>
        <v>0</v>
      </c>
      <c r="J54" s="14">
        <f t="shared" si="29"/>
        <v>0</v>
      </c>
      <c r="K54" s="14">
        <f t="shared" si="29"/>
        <v>0</v>
      </c>
      <c r="L54" s="14">
        <f t="shared" si="29"/>
        <v>0</v>
      </c>
      <c r="M54" s="14">
        <f t="shared" si="29"/>
        <v>0</v>
      </c>
      <c r="N54" s="14">
        <f t="shared" si="29"/>
        <v>0</v>
      </c>
      <c r="O54" s="14">
        <f t="shared" si="29"/>
        <v>1</v>
      </c>
      <c r="P54" s="14">
        <f t="shared" si="29"/>
        <v>0</v>
      </c>
      <c r="Q54" s="14">
        <f t="shared" si="29"/>
        <v>2</v>
      </c>
      <c r="R54" s="14">
        <f t="shared" si="29"/>
        <v>0</v>
      </c>
      <c r="S54" s="14">
        <f t="shared" si="29"/>
        <v>0</v>
      </c>
      <c r="T54" s="19">
        <f t="shared" si="29"/>
        <v>1</v>
      </c>
      <c r="U54" s="14">
        <f t="shared" si="29"/>
        <v>1</v>
      </c>
      <c r="V54" s="14">
        <f t="shared" si="29"/>
        <v>3</v>
      </c>
      <c r="W54" s="14">
        <f t="shared" si="29"/>
        <v>8</v>
      </c>
      <c r="X54" s="14">
        <f t="shared" si="29"/>
        <v>5</v>
      </c>
      <c r="Y54" s="14">
        <f t="shared" si="29"/>
        <v>10</v>
      </c>
      <c r="Z54" s="14">
        <f t="shared" si="29"/>
        <v>18</v>
      </c>
      <c r="AA54" s="14">
        <f t="shared" si="29"/>
        <v>26</v>
      </c>
      <c r="AB54" s="14">
        <f t="shared" si="29"/>
        <v>23</v>
      </c>
      <c r="AC54" s="14">
        <f t="shared" si="29"/>
        <v>11</v>
      </c>
      <c r="AD54" s="14">
        <f t="shared" si="29"/>
        <v>15</v>
      </c>
      <c r="AE54" s="14">
        <f t="shared" si="29"/>
        <v>1</v>
      </c>
      <c r="AF54" s="14">
        <f t="shared" si="29"/>
        <v>0</v>
      </c>
      <c r="AG54" s="21">
        <f t="shared" si="9"/>
        <v>109</v>
      </c>
      <c r="AH54" s="20"/>
      <c r="AI54" s="7"/>
      <c r="AJ54" s="7" t="s">
        <v>17</v>
      </c>
      <c r="AK54" s="11"/>
      <c r="AL54" s="22"/>
    </row>
    <row r="55" spans="1:38" ht="21" customHeight="1">
      <c r="A55" s="11"/>
      <c r="B55" s="11"/>
      <c r="C55" s="7"/>
      <c r="D55" s="12" t="s">
        <v>43</v>
      </c>
      <c r="E55" s="13">
        <f>E58</f>
        <v>124</v>
      </c>
      <c r="F55" s="14">
        <f aca="true" t="shared" si="30" ref="F55:AF55">F58</f>
        <v>0</v>
      </c>
      <c r="G55" s="14">
        <f t="shared" si="30"/>
        <v>0</v>
      </c>
      <c r="H55" s="14">
        <f t="shared" si="30"/>
        <v>0</v>
      </c>
      <c r="I55" s="14">
        <f t="shared" si="30"/>
        <v>0</v>
      </c>
      <c r="J55" s="14">
        <f t="shared" si="30"/>
        <v>0</v>
      </c>
      <c r="K55" s="14">
        <f t="shared" si="30"/>
        <v>0</v>
      </c>
      <c r="L55" s="14">
        <f t="shared" si="30"/>
        <v>0</v>
      </c>
      <c r="M55" s="14">
        <f t="shared" si="30"/>
        <v>0</v>
      </c>
      <c r="N55" s="14">
        <f t="shared" si="30"/>
        <v>0</v>
      </c>
      <c r="O55" s="14">
        <f t="shared" si="30"/>
        <v>0</v>
      </c>
      <c r="P55" s="14">
        <f t="shared" si="30"/>
        <v>0</v>
      </c>
      <c r="Q55" s="14">
        <f t="shared" si="30"/>
        <v>0</v>
      </c>
      <c r="R55" s="14">
        <f t="shared" si="30"/>
        <v>0</v>
      </c>
      <c r="S55" s="14">
        <f t="shared" si="30"/>
        <v>0</v>
      </c>
      <c r="T55" s="19">
        <f t="shared" si="30"/>
        <v>0</v>
      </c>
      <c r="U55" s="14">
        <f t="shared" si="30"/>
        <v>0</v>
      </c>
      <c r="V55" s="14">
        <f t="shared" si="30"/>
        <v>1</v>
      </c>
      <c r="W55" s="14">
        <f t="shared" si="30"/>
        <v>2</v>
      </c>
      <c r="X55" s="14">
        <f t="shared" si="30"/>
        <v>1</v>
      </c>
      <c r="Y55" s="14">
        <f t="shared" si="30"/>
        <v>4</v>
      </c>
      <c r="Z55" s="14">
        <f t="shared" si="30"/>
        <v>8</v>
      </c>
      <c r="AA55" s="14">
        <f t="shared" si="30"/>
        <v>18</v>
      </c>
      <c r="AB55" s="14">
        <f t="shared" si="30"/>
        <v>29</v>
      </c>
      <c r="AC55" s="14">
        <f t="shared" si="30"/>
        <v>34</v>
      </c>
      <c r="AD55" s="14">
        <f t="shared" si="30"/>
        <v>21</v>
      </c>
      <c r="AE55" s="14">
        <f t="shared" si="30"/>
        <v>6</v>
      </c>
      <c r="AF55" s="14">
        <f t="shared" si="30"/>
        <v>0</v>
      </c>
      <c r="AG55" s="21">
        <f t="shared" si="9"/>
        <v>121</v>
      </c>
      <c r="AH55" s="20"/>
      <c r="AI55" s="7"/>
      <c r="AJ55" s="7" t="s">
        <v>18</v>
      </c>
      <c r="AK55" s="11"/>
      <c r="AL55" s="22"/>
    </row>
    <row r="56" spans="1:38" ht="21" customHeight="1">
      <c r="A56" s="11"/>
      <c r="B56" s="11"/>
      <c r="C56" s="7" t="s">
        <v>29</v>
      </c>
      <c r="D56" s="12" t="s">
        <v>41</v>
      </c>
      <c r="E56" s="13">
        <v>249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1</v>
      </c>
      <c r="P56" s="14">
        <v>0</v>
      </c>
      <c r="Q56" s="14">
        <v>2</v>
      </c>
      <c r="R56" s="14">
        <v>0</v>
      </c>
      <c r="S56" s="14">
        <v>0</v>
      </c>
      <c r="T56" s="19">
        <v>1</v>
      </c>
      <c r="U56" s="14">
        <v>1</v>
      </c>
      <c r="V56" s="14">
        <v>4</v>
      </c>
      <c r="W56" s="14">
        <v>10</v>
      </c>
      <c r="X56" s="14">
        <v>6</v>
      </c>
      <c r="Y56" s="14">
        <v>14</v>
      </c>
      <c r="Z56" s="14">
        <v>26</v>
      </c>
      <c r="AA56" s="14">
        <v>44</v>
      </c>
      <c r="AB56" s="14">
        <v>52</v>
      </c>
      <c r="AC56" s="14">
        <v>45</v>
      </c>
      <c r="AD56" s="14">
        <v>36</v>
      </c>
      <c r="AE56" s="14">
        <v>7</v>
      </c>
      <c r="AF56" s="14">
        <v>0</v>
      </c>
      <c r="AG56" s="21">
        <f t="shared" si="9"/>
        <v>230</v>
      </c>
      <c r="AH56" s="20"/>
      <c r="AI56" s="7" t="s">
        <v>29</v>
      </c>
      <c r="AJ56" s="7" t="s">
        <v>16</v>
      </c>
      <c r="AK56" s="11"/>
      <c r="AL56" s="22"/>
    </row>
    <row r="57" spans="1:38" ht="21" customHeight="1">
      <c r="A57" s="11"/>
      <c r="B57" s="11"/>
      <c r="C57" s="7"/>
      <c r="D57" s="12" t="s">
        <v>42</v>
      </c>
      <c r="E57" s="13">
        <v>125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1</v>
      </c>
      <c r="P57" s="14">
        <v>0</v>
      </c>
      <c r="Q57" s="14">
        <v>2</v>
      </c>
      <c r="R57" s="14">
        <v>0</v>
      </c>
      <c r="S57" s="14">
        <v>0</v>
      </c>
      <c r="T57" s="19">
        <v>1</v>
      </c>
      <c r="U57" s="14">
        <v>1</v>
      </c>
      <c r="V57" s="14">
        <v>3</v>
      </c>
      <c r="W57" s="14">
        <v>8</v>
      </c>
      <c r="X57" s="14">
        <v>5</v>
      </c>
      <c r="Y57" s="14">
        <v>10</v>
      </c>
      <c r="Z57" s="14">
        <v>18</v>
      </c>
      <c r="AA57" s="14">
        <v>26</v>
      </c>
      <c r="AB57" s="14">
        <v>23</v>
      </c>
      <c r="AC57" s="14">
        <v>11</v>
      </c>
      <c r="AD57" s="14">
        <v>15</v>
      </c>
      <c r="AE57" s="14">
        <v>1</v>
      </c>
      <c r="AF57" s="14">
        <v>0</v>
      </c>
      <c r="AG57" s="21">
        <f t="shared" si="9"/>
        <v>109</v>
      </c>
      <c r="AH57" s="20"/>
      <c r="AI57" s="7"/>
      <c r="AJ57" s="7" t="s">
        <v>17</v>
      </c>
      <c r="AK57" s="11"/>
      <c r="AL57" s="22"/>
    </row>
    <row r="58" spans="1:38" ht="21" customHeight="1">
      <c r="A58" s="11"/>
      <c r="B58" s="11"/>
      <c r="C58" s="7"/>
      <c r="D58" s="12" t="s">
        <v>43</v>
      </c>
      <c r="E58" s="13">
        <v>124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9">
        <v>0</v>
      </c>
      <c r="U58" s="14">
        <v>0</v>
      </c>
      <c r="V58" s="14">
        <v>1</v>
      </c>
      <c r="W58" s="14">
        <v>2</v>
      </c>
      <c r="X58" s="14">
        <v>1</v>
      </c>
      <c r="Y58" s="14">
        <v>4</v>
      </c>
      <c r="Z58" s="14">
        <v>8</v>
      </c>
      <c r="AA58" s="14">
        <v>18</v>
      </c>
      <c r="AB58" s="14">
        <v>29</v>
      </c>
      <c r="AC58" s="14">
        <v>34</v>
      </c>
      <c r="AD58" s="14">
        <v>21</v>
      </c>
      <c r="AE58" s="14">
        <v>6</v>
      </c>
      <c r="AF58" s="14">
        <v>0</v>
      </c>
      <c r="AG58" s="21">
        <f t="shared" si="9"/>
        <v>121</v>
      </c>
      <c r="AH58" s="20"/>
      <c r="AI58" s="7"/>
      <c r="AJ58" s="7" t="s">
        <v>18</v>
      </c>
      <c r="AK58" s="11"/>
      <c r="AL58" s="22"/>
    </row>
    <row r="59" spans="1:38" ht="21" customHeight="1">
      <c r="A59" s="11"/>
      <c r="B59" s="11" t="s">
        <v>30</v>
      </c>
      <c r="C59" s="7"/>
      <c r="D59" s="12" t="s">
        <v>41</v>
      </c>
      <c r="E59" s="13">
        <f>E62</f>
        <v>92</v>
      </c>
      <c r="F59" s="14">
        <f aca="true" t="shared" si="31" ref="F59:AF59">F62</f>
        <v>0</v>
      </c>
      <c r="G59" s="14">
        <f t="shared" si="31"/>
        <v>0</v>
      </c>
      <c r="H59" s="14">
        <f t="shared" si="31"/>
        <v>0</v>
      </c>
      <c r="I59" s="14">
        <f t="shared" si="31"/>
        <v>0</v>
      </c>
      <c r="J59" s="14">
        <f t="shared" si="31"/>
        <v>0</v>
      </c>
      <c r="K59" s="14">
        <f t="shared" si="31"/>
        <v>0</v>
      </c>
      <c r="L59" s="14">
        <f t="shared" si="31"/>
        <v>1</v>
      </c>
      <c r="M59" s="14">
        <f t="shared" si="31"/>
        <v>0</v>
      </c>
      <c r="N59" s="14">
        <f t="shared" si="31"/>
        <v>0</v>
      </c>
      <c r="O59" s="14">
        <f t="shared" si="31"/>
        <v>0</v>
      </c>
      <c r="P59" s="14">
        <f t="shared" si="31"/>
        <v>0</v>
      </c>
      <c r="Q59" s="14">
        <f t="shared" si="31"/>
        <v>1</v>
      </c>
      <c r="R59" s="14">
        <f t="shared" si="31"/>
        <v>0</v>
      </c>
      <c r="S59" s="14">
        <f t="shared" si="31"/>
        <v>0</v>
      </c>
      <c r="T59" s="19">
        <f t="shared" si="31"/>
        <v>1</v>
      </c>
      <c r="U59" s="14">
        <f t="shared" si="31"/>
        <v>0</v>
      </c>
      <c r="V59" s="14">
        <f t="shared" si="31"/>
        <v>1</v>
      </c>
      <c r="W59" s="14">
        <f t="shared" si="31"/>
        <v>3</v>
      </c>
      <c r="X59" s="14">
        <f t="shared" si="31"/>
        <v>4</v>
      </c>
      <c r="Y59" s="14">
        <f t="shared" si="31"/>
        <v>6</v>
      </c>
      <c r="Z59" s="14">
        <f t="shared" si="31"/>
        <v>9</v>
      </c>
      <c r="AA59" s="14">
        <f t="shared" si="31"/>
        <v>13</v>
      </c>
      <c r="AB59" s="14">
        <f t="shared" si="31"/>
        <v>17</v>
      </c>
      <c r="AC59" s="14">
        <f t="shared" si="31"/>
        <v>22</v>
      </c>
      <c r="AD59" s="14">
        <f t="shared" si="31"/>
        <v>12</v>
      </c>
      <c r="AE59" s="14">
        <f t="shared" si="31"/>
        <v>2</v>
      </c>
      <c r="AF59" s="14">
        <f t="shared" si="31"/>
        <v>0</v>
      </c>
      <c r="AG59" s="21">
        <f t="shared" si="9"/>
        <v>85</v>
      </c>
      <c r="AH59" s="20" t="s">
        <v>30</v>
      </c>
      <c r="AI59" s="7"/>
      <c r="AJ59" s="7" t="s">
        <v>16</v>
      </c>
      <c r="AK59" s="11"/>
      <c r="AL59" s="22"/>
    </row>
    <row r="60" spans="1:38" ht="20.25" customHeight="1">
      <c r="A60" s="11"/>
      <c r="B60" s="11"/>
      <c r="C60" s="7"/>
      <c r="D60" s="12" t="s">
        <v>42</v>
      </c>
      <c r="E60" s="13">
        <f>E63</f>
        <v>42</v>
      </c>
      <c r="F60" s="14">
        <f aca="true" t="shared" si="32" ref="F60:AF60">F63</f>
        <v>0</v>
      </c>
      <c r="G60" s="14">
        <f t="shared" si="32"/>
        <v>0</v>
      </c>
      <c r="H60" s="14">
        <f t="shared" si="32"/>
        <v>0</v>
      </c>
      <c r="I60" s="14">
        <f t="shared" si="32"/>
        <v>0</v>
      </c>
      <c r="J60" s="14">
        <f t="shared" si="32"/>
        <v>0</v>
      </c>
      <c r="K60" s="14">
        <f t="shared" si="32"/>
        <v>0</v>
      </c>
      <c r="L60" s="14">
        <f t="shared" si="32"/>
        <v>0</v>
      </c>
      <c r="M60" s="14">
        <f t="shared" si="32"/>
        <v>0</v>
      </c>
      <c r="N60" s="14">
        <f t="shared" si="32"/>
        <v>0</v>
      </c>
      <c r="O60" s="14">
        <f t="shared" si="32"/>
        <v>0</v>
      </c>
      <c r="P60" s="14">
        <f t="shared" si="32"/>
        <v>0</v>
      </c>
      <c r="Q60" s="14">
        <f t="shared" si="32"/>
        <v>1</v>
      </c>
      <c r="R60" s="14">
        <f t="shared" si="32"/>
        <v>0</v>
      </c>
      <c r="S60" s="14">
        <f t="shared" si="32"/>
        <v>0</v>
      </c>
      <c r="T60" s="19">
        <f t="shared" si="32"/>
        <v>1</v>
      </c>
      <c r="U60" s="14">
        <f t="shared" si="32"/>
        <v>0</v>
      </c>
      <c r="V60" s="14">
        <f t="shared" si="32"/>
        <v>0</v>
      </c>
      <c r="W60" s="14">
        <f t="shared" si="32"/>
        <v>2</v>
      </c>
      <c r="X60" s="14">
        <f t="shared" si="32"/>
        <v>2</v>
      </c>
      <c r="Y60" s="14">
        <f t="shared" si="32"/>
        <v>2</v>
      </c>
      <c r="Z60" s="14">
        <f t="shared" si="32"/>
        <v>5</v>
      </c>
      <c r="AA60" s="14">
        <f t="shared" si="32"/>
        <v>6</v>
      </c>
      <c r="AB60" s="14">
        <f t="shared" si="32"/>
        <v>8</v>
      </c>
      <c r="AC60" s="14">
        <f t="shared" si="32"/>
        <v>12</v>
      </c>
      <c r="AD60" s="14">
        <f t="shared" si="32"/>
        <v>3</v>
      </c>
      <c r="AE60" s="14">
        <f t="shared" si="32"/>
        <v>0</v>
      </c>
      <c r="AF60" s="14">
        <f t="shared" si="32"/>
        <v>0</v>
      </c>
      <c r="AG60" s="21">
        <f t="shared" si="9"/>
        <v>38</v>
      </c>
      <c r="AH60" s="20"/>
      <c r="AI60" s="7"/>
      <c r="AJ60" s="7" t="s">
        <v>17</v>
      </c>
      <c r="AK60" s="11"/>
      <c r="AL60" s="22"/>
    </row>
    <row r="61" spans="1:38" ht="20.25" customHeight="1">
      <c r="A61" s="11"/>
      <c r="B61" s="11"/>
      <c r="C61" s="7"/>
      <c r="D61" s="12" t="s">
        <v>43</v>
      </c>
      <c r="E61" s="13">
        <f>E64</f>
        <v>50</v>
      </c>
      <c r="F61" s="14">
        <f aca="true" t="shared" si="33" ref="F61:AF61">F64</f>
        <v>0</v>
      </c>
      <c r="G61" s="14">
        <f t="shared" si="33"/>
        <v>0</v>
      </c>
      <c r="H61" s="14">
        <f t="shared" si="33"/>
        <v>0</v>
      </c>
      <c r="I61" s="14">
        <f t="shared" si="33"/>
        <v>0</v>
      </c>
      <c r="J61" s="14">
        <f t="shared" si="33"/>
        <v>0</v>
      </c>
      <c r="K61" s="14">
        <f t="shared" si="33"/>
        <v>0</v>
      </c>
      <c r="L61" s="14">
        <f t="shared" si="33"/>
        <v>1</v>
      </c>
      <c r="M61" s="14">
        <f t="shared" si="33"/>
        <v>0</v>
      </c>
      <c r="N61" s="14">
        <f t="shared" si="33"/>
        <v>0</v>
      </c>
      <c r="O61" s="14">
        <f t="shared" si="33"/>
        <v>0</v>
      </c>
      <c r="P61" s="14">
        <f t="shared" si="33"/>
        <v>0</v>
      </c>
      <c r="Q61" s="14">
        <f t="shared" si="33"/>
        <v>0</v>
      </c>
      <c r="R61" s="14">
        <f t="shared" si="33"/>
        <v>0</v>
      </c>
      <c r="S61" s="14">
        <f t="shared" si="33"/>
        <v>0</v>
      </c>
      <c r="T61" s="19">
        <f t="shared" si="33"/>
        <v>0</v>
      </c>
      <c r="U61" s="14">
        <f t="shared" si="33"/>
        <v>0</v>
      </c>
      <c r="V61" s="14">
        <f t="shared" si="33"/>
        <v>1</v>
      </c>
      <c r="W61" s="14">
        <f t="shared" si="33"/>
        <v>1</v>
      </c>
      <c r="X61" s="14">
        <f t="shared" si="33"/>
        <v>2</v>
      </c>
      <c r="Y61" s="14">
        <f t="shared" si="33"/>
        <v>4</v>
      </c>
      <c r="Z61" s="14">
        <f t="shared" si="33"/>
        <v>4</v>
      </c>
      <c r="AA61" s="14">
        <f t="shared" si="33"/>
        <v>7</v>
      </c>
      <c r="AB61" s="14">
        <f t="shared" si="33"/>
        <v>9</v>
      </c>
      <c r="AC61" s="14">
        <f t="shared" si="33"/>
        <v>10</v>
      </c>
      <c r="AD61" s="14">
        <f t="shared" si="33"/>
        <v>9</v>
      </c>
      <c r="AE61" s="14">
        <f t="shared" si="33"/>
        <v>2</v>
      </c>
      <c r="AF61" s="14">
        <f t="shared" si="33"/>
        <v>0</v>
      </c>
      <c r="AG61" s="21">
        <f t="shared" si="9"/>
        <v>47</v>
      </c>
      <c r="AH61" s="20"/>
      <c r="AI61" s="7"/>
      <c r="AJ61" s="7" t="s">
        <v>18</v>
      </c>
      <c r="AK61" s="11"/>
      <c r="AL61" s="22"/>
    </row>
    <row r="62" spans="1:38" ht="21" customHeight="1">
      <c r="A62" s="11"/>
      <c r="B62" s="11"/>
      <c r="C62" s="7" t="s">
        <v>31</v>
      </c>
      <c r="D62" s="12" t="s">
        <v>41</v>
      </c>
      <c r="E62" s="13">
        <v>92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</v>
      </c>
      <c r="M62" s="14">
        <v>0</v>
      </c>
      <c r="N62" s="14">
        <v>0</v>
      </c>
      <c r="O62" s="14">
        <v>0</v>
      </c>
      <c r="P62" s="14">
        <v>0</v>
      </c>
      <c r="Q62" s="14">
        <v>1</v>
      </c>
      <c r="R62" s="14">
        <v>0</v>
      </c>
      <c r="S62" s="14">
        <v>0</v>
      </c>
      <c r="T62" s="19">
        <v>1</v>
      </c>
      <c r="U62" s="14">
        <v>0</v>
      </c>
      <c r="V62" s="14">
        <v>1</v>
      </c>
      <c r="W62" s="14">
        <v>3</v>
      </c>
      <c r="X62" s="14">
        <v>4</v>
      </c>
      <c r="Y62" s="14">
        <v>6</v>
      </c>
      <c r="Z62" s="14">
        <v>9</v>
      </c>
      <c r="AA62" s="14">
        <v>13</v>
      </c>
      <c r="AB62" s="14">
        <v>17</v>
      </c>
      <c r="AC62" s="14">
        <v>22</v>
      </c>
      <c r="AD62" s="14">
        <v>12</v>
      </c>
      <c r="AE62" s="14">
        <v>2</v>
      </c>
      <c r="AF62" s="14">
        <v>0</v>
      </c>
      <c r="AG62" s="21">
        <f t="shared" si="9"/>
        <v>85</v>
      </c>
      <c r="AH62" s="20"/>
      <c r="AI62" s="7" t="s">
        <v>32</v>
      </c>
      <c r="AJ62" s="7" t="s">
        <v>16</v>
      </c>
      <c r="AK62" s="11"/>
      <c r="AL62" s="22"/>
    </row>
    <row r="63" spans="1:38" ht="21" customHeight="1">
      <c r="A63" s="11"/>
      <c r="B63" s="11"/>
      <c r="C63" s="7"/>
      <c r="D63" s="12" t="s">
        <v>42</v>
      </c>
      <c r="E63" s="13">
        <v>42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1</v>
      </c>
      <c r="R63" s="14">
        <v>0</v>
      </c>
      <c r="S63" s="14">
        <v>0</v>
      </c>
      <c r="T63" s="19">
        <v>1</v>
      </c>
      <c r="U63" s="14">
        <v>0</v>
      </c>
      <c r="V63" s="14">
        <v>0</v>
      </c>
      <c r="W63" s="14">
        <v>2</v>
      </c>
      <c r="X63" s="14">
        <v>2</v>
      </c>
      <c r="Y63" s="14">
        <v>2</v>
      </c>
      <c r="Z63" s="14">
        <v>5</v>
      </c>
      <c r="AA63" s="14">
        <v>6</v>
      </c>
      <c r="AB63" s="14">
        <v>8</v>
      </c>
      <c r="AC63" s="14">
        <v>12</v>
      </c>
      <c r="AD63" s="14">
        <v>3</v>
      </c>
      <c r="AE63" s="14">
        <v>0</v>
      </c>
      <c r="AF63" s="14">
        <v>0</v>
      </c>
      <c r="AG63" s="21">
        <f t="shared" si="9"/>
        <v>38</v>
      </c>
      <c r="AH63" s="20"/>
      <c r="AI63" s="7"/>
      <c r="AJ63" s="7" t="s">
        <v>17</v>
      </c>
      <c r="AK63" s="11"/>
      <c r="AL63" s="22"/>
    </row>
    <row r="64" spans="1:38" ht="21" customHeight="1">
      <c r="A64" s="11"/>
      <c r="B64" s="11"/>
      <c r="C64" s="7"/>
      <c r="D64" s="12" t="s">
        <v>43</v>
      </c>
      <c r="E64" s="13">
        <v>50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1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9">
        <v>0</v>
      </c>
      <c r="U64" s="14">
        <v>0</v>
      </c>
      <c r="V64" s="14">
        <v>1</v>
      </c>
      <c r="W64" s="14">
        <v>1</v>
      </c>
      <c r="X64" s="14">
        <v>2</v>
      </c>
      <c r="Y64" s="14">
        <v>4</v>
      </c>
      <c r="Z64" s="14">
        <v>4</v>
      </c>
      <c r="AA64" s="14">
        <v>7</v>
      </c>
      <c r="AB64" s="14">
        <v>9</v>
      </c>
      <c r="AC64" s="14">
        <v>10</v>
      </c>
      <c r="AD64" s="14">
        <v>9</v>
      </c>
      <c r="AE64" s="14">
        <v>2</v>
      </c>
      <c r="AF64" s="14">
        <v>0</v>
      </c>
      <c r="AG64" s="21">
        <f t="shared" si="9"/>
        <v>47</v>
      </c>
      <c r="AH64" s="20"/>
      <c r="AI64" s="7"/>
      <c r="AJ64" s="7" t="s">
        <v>18</v>
      </c>
      <c r="AK64" s="11"/>
      <c r="AL64" s="22"/>
    </row>
    <row r="65" spans="1:38" ht="21" customHeight="1">
      <c r="A65" s="11"/>
      <c r="B65" s="11" t="s">
        <v>33</v>
      </c>
      <c r="C65" s="7"/>
      <c r="D65" s="12" t="s">
        <v>16</v>
      </c>
      <c r="E65" s="13">
        <f>SUM(E68,E71,E74)</f>
        <v>449</v>
      </c>
      <c r="F65" s="14">
        <f aca="true" t="shared" si="34" ref="F65:AF65">SUM(F68,F71,F74)</f>
        <v>0</v>
      </c>
      <c r="G65" s="14">
        <f t="shared" si="34"/>
        <v>0</v>
      </c>
      <c r="H65" s="14">
        <f t="shared" si="34"/>
        <v>0</v>
      </c>
      <c r="I65" s="14">
        <f t="shared" si="34"/>
        <v>0</v>
      </c>
      <c r="J65" s="14">
        <f t="shared" si="34"/>
        <v>0</v>
      </c>
      <c r="K65" s="14">
        <f t="shared" si="34"/>
        <v>0</v>
      </c>
      <c r="L65" s="14">
        <f t="shared" si="34"/>
        <v>0</v>
      </c>
      <c r="M65" s="14">
        <f t="shared" si="34"/>
        <v>0</v>
      </c>
      <c r="N65" s="14">
        <f t="shared" si="34"/>
        <v>0</v>
      </c>
      <c r="O65" s="14">
        <f t="shared" si="34"/>
        <v>0</v>
      </c>
      <c r="P65" s="14">
        <f t="shared" si="34"/>
        <v>1</v>
      </c>
      <c r="Q65" s="14">
        <f t="shared" si="34"/>
        <v>1</v>
      </c>
      <c r="R65" s="14">
        <f t="shared" si="34"/>
        <v>1</v>
      </c>
      <c r="S65" s="14">
        <f t="shared" si="34"/>
        <v>1</v>
      </c>
      <c r="T65" s="19">
        <f t="shared" si="34"/>
        <v>3</v>
      </c>
      <c r="U65" s="14">
        <f t="shared" si="34"/>
        <v>2</v>
      </c>
      <c r="V65" s="14">
        <f t="shared" si="34"/>
        <v>8</v>
      </c>
      <c r="W65" s="14">
        <f t="shared" si="34"/>
        <v>8</v>
      </c>
      <c r="X65" s="14">
        <f t="shared" si="34"/>
        <v>16</v>
      </c>
      <c r="Y65" s="14">
        <f t="shared" si="34"/>
        <v>29</v>
      </c>
      <c r="Z65" s="14">
        <f t="shared" si="34"/>
        <v>37</v>
      </c>
      <c r="AA65" s="14">
        <f t="shared" si="34"/>
        <v>75</v>
      </c>
      <c r="AB65" s="14">
        <f t="shared" si="34"/>
        <v>106</v>
      </c>
      <c r="AC65" s="14">
        <f t="shared" si="34"/>
        <v>96</v>
      </c>
      <c r="AD65" s="14">
        <f t="shared" si="34"/>
        <v>50</v>
      </c>
      <c r="AE65" s="14">
        <f t="shared" si="34"/>
        <v>15</v>
      </c>
      <c r="AF65" s="14">
        <f t="shared" si="34"/>
        <v>0</v>
      </c>
      <c r="AG65" s="21">
        <f>SUM(X65:AE65)</f>
        <v>424</v>
      </c>
      <c r="AH65" s="20" t="s">
        <v>33</v>
      </c>
      <c r="AI65" s="7"/>
      <c r="AJ65" s="7" t="s">
        <v>16</v>
      </c>
      <c r="AK65" s="11"/>
      <c r="AL65" s="22"/>
    </row>
    <row r="66" spans="1:38" ht="21" customHeight="1">
      <c r="A66" s="11"/>
      <c r="B66" s="11"/>
      <c r="C66" s="7"/>
      <c r="D66" s="12" t="s">
        <v>17</v>
      </c>
      <c r="E66" s="13">
        <f>SUM(E69,E72,E75)</f>
        <v>216</v>
      </c>
      <c r="F66" s="14">
        <f aca="true" t="shared" si="35" ref="F66:AF66">SUM(F69,F72,F75)</f>
        <v>0</v>
      </c>
      <c r="G66" s="14">
        <f t="shared" si="35"/>
        <v>0</v>
      </c>
      <c r="H66" s="14">
        <f t="shared" si="35"/>
        <v>0</v>
      </c>
      <c r="I66" s="14">
        <f t="shared" si="35"/>
        <v>0</v>
      </c>
      <c r="J66" s="14">
        <f t="shared" si="35"/>
        <v>0</v>
      </c>
      <c r="K66" s="14">
        <f t="shared" si="35"/>
        <v>0</v>
      </c>
      <c r="L66" s="14">
        <f t="shared" si="35"/>
        <v>0</v>
      </c>
      <c r="M66" s="14">
        <f t="shared" si="35"/>
        <v>0</v>
      </c>
      <c r="N66" s="14">
        <f t="shared" si="35"/>
        <v>0</v>
      </c>
      <c r="O66" s="14">
        <f t="shared" si="35"/>
        <v>0</v>
      </c>
      <c r="P66" s="14">
        <f t="shared" si="35"/>
        <v>1</v>
      </c>
      <c r="Q66" s="14">
        <f t="shared" si="35"/>
        <v>1</v>
      </c>
      <c r="R66" s="14">
        <f t="shared" si="35"/>
        <v>0</v>
      </c>
      <c r="S66" s="14">
        <f t="shared" si="35"/>
        <v>1</v>
      </c>
      <c r="T66" s="19">
        <f t="shared" si="35"/>
        <v>2</v>
      </c>
      <c r="U66" s="14">
        <f t="shared" si="35"/>
        <v>2</v>
      </c>
      <c r="V66" s="14">
        <f t="shared" si="35"/>
        <v>6</v>
      </c>
      <c r="W66" s="14">
        <f t="shared" si="35"/>
        <v>4</v>
      </c>
      <c r="X66" s="14">
        <f t="shared" si="35"/>
        <v>10</v>
      </c>
      <c r="Y66" s="14">
        <f t="shared" si="35"/>
        <v>19</v>
      </c>
      <c r="Z66" s="14">
        <f t="shared" si="35"/>
        <v>26</v>
      </c>
      <c r="AA66" s="14">
        <f t="shared" si="35"/>
        <v>42</v>
      </c>
      <c r="AB66" s="14">
        <f t="shared" si="35"/>
        <v>52</v>
      </c>
      <c r="AC66" s="14">
        <f t="shared" si="35"/>
        <v>34</v>
      </c>
      <c r="AD66" s="14">
        <f t="shared" si="35"/>
        <v>13</v>
      </c>
      <c r="AE66" s="14">
        <f t="shared" si="35"/>
        <v>3</v>
      </c>
      <c r="AF66" s="14">
        <f t="shared" si="35"/>
        <v>0</v>
      </c>
      <c r="AG66" s="21">
        <f aca="true" t="shared" si="36" ref="AG66:AG100">SUM(X66:AE66)</f>
        <v>199</v>
      </c>
      <c r="AH66" s="20"/>
      <c r="AI66" s="7"/>
      <c r="AJ66" s="7" t="s">
        <v>17</v>
      </c>
      <c r="AK66" s="11"/>
      <c r="AL66" s="22"/>
    </row>
    <row r="67" spans="1:38" ht="21" customHeight="1">
      <c r="A67" s="11"/>
      <c r="B67" s="11"/>
      <c r="C67" s="7"/>
      <c r="D67" s="12" t="s">
        <v>18</v>
      </c>
      <c r="E67" s="13">
        <f>SUM(E70,E73,E76)</f>
        <v>233</v>
      </c>
      <c r="F67" s="14">
        <f aca="true" t="shared" si="37" ref="F67:AF67">SUM(F70,F73,F76)</f>
        <v>0</v>
      </c>
      <c r="G67" s="14">
        <f t="shared" si="37"/>
        <v>0</v>
      </c>
      <c r="H67" s="14">
        <f t="shared" si="37"/>
        <v>0</v>
      </c>
      <c r="I67" s="14">
        <f t="shared" si="37"/>
        <v>0</v>
      </c>
      <c r="J67" s="14">
        <f t="shared" si="37"/>
        <v>0</v>
      </c>
      <c r="K67" s="14">
        <f t="shared" si="37"/>
        <v>0</v>
      </c>
      <c r="L67" s="14">
        <f t="shared" si="37"/>
        <v>0</v>
      </c>
      <c r="M67" s="14">
        <f t="shared" si="37"/>
        <v>0</v>
      </c>
      <c r="N67" s="14">
        <f t="shared" si="37"/>
        <v>0</v>
      </c>
      <c r="O67" s="14">
        <f t="shared" si="37"/>
        <v>0</v>
      </c>
      <c r="P67" s="14">
        <f t="shared" si="37"/>
        <v>0</v>
      </c>
      <c r="Q67" s="14">
        <f t="shared" si="37"/>
        <v>0</v>
      </c>
      <c r="R67" s="14">
        <f t="shared" si="37"/>
        <v>1</v>
      </c>
      <c r="S67" s="14">
        <f t="shared" si="37"/>
        <v>0</v>
      </c>
      <c r="T67" s="19">
        <f t="shared" si="37"/>
        <v>1</v>
      </c>
      <c r="U67" s="14">
        <f t="shared" si="37"/>
        <v>0</v>
      </c>
      <c r="V67" s="14">
        <f t="shared" si="37"/>
        <v>2</v>
      </c>
      <c r="W67" s="14">
        <f t="shared" si="37"/>
        <v>4</v>
      </c>
      <c r="X67" s="14">
        <f t="shared" si="37"/>
        <v>6</v>
      </c>
      <c r="Y67" s="14">
        <f t="shared" si="37"/>
        <v>10</v>
      </c>
      <c r="Z67" s="14">
        <f t="shared" si="37"/>
        <v>11</v>
      </c>
      <c r="AA67" s="14">
        <f t="shared" si="37"/>
        <v>33</v>
      </c>
      <c r="AB67" s="14">
        <f t="shared" si="37"/>
        <v>54</v>
      </c>
      <c r="AC67" s="14">
        <f t="shared" si="37"/>
        <v>62</v>
      </c>
      <c r="AD67" s="14">
        <f t="shared" si="37"/>
        <v>37</v>
      </c>
      <c r="AE67" s="14">
        <f t="shared" si="37"/>
        <v>12</v>
      </c>
      <c r="AF67" s="14">
        <f t="shared" si="37"/>
        <v>0</v>
      </c>
      <c r="AG67" s="21">
        <f t="shared" si="36"/>
        <v>225</v>
      </c>
      <c r="AH67" s="20"/>
      <c r="AI67" s="7"/>
      <c r="AJ67" s="7" t="s">
        <v>18</v>
      </c>
      <c r="AK67" s="11"/>
      <c r="AL67" s="22"/>
    </row>
    <row r="68" spans="1:38" ht="21" customHeight="1">
      <c r="A68" s="11"/>
      <c r="B68" s="11"/>
      <c r="C68" s="7" t="s">
        <v>8</v>
      </c>
      <c r="D68" s="12" t="s">
        <v>41</v>
      </c>
      <c r="E68" s="13">
        <v>87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9">
        <v>0</v>
      </c>
      <c r="U68" s="14">
        <v>0</v>
      </c>
      <c r="V68" s="14">
        <v>3</v>
      </c>
      <c r="W68" s="14">
        <v>1</v>
      </c>
      <c r="X68" s="14">
        <v>3</v>
      </c>
      <c r="Y68" s="14">
        <v>5</v>
      </c>
      <c r="Z68" s="14">
        <v>11</v>
      </c>
      <c r="AA68" s="14">
        <v>12</v>
      </c>
      <c r="AB68" s="14">
        <v>23</v>
      </c>
      <c r="AC68" s="14">
        <v>12</v>
      </c>
      <c r="AD68" s="14">
        <v>11</v>
      </c>
      <c r="AE68" s="14">
        <v>6</v>
      </c>
      <c r="AF68" s="14">
        <v>0</v>
      </c>
      <c r="AG68" s="21">
        <f>SUM(X68:AE68)</f>
        <v>83</v>
      </c>
      <c r="AH68" s="20"/>
      <c r="AI68" s="7" t="s">
        <v>8</v>
      </c>
      <c r="AJ68" s="7" t="s">
        <v>16</v>
      </c>
      <c r="AK68" s="11"/>
      <c r="AL68" s="22"/>
    </row>
    <row r="69" spans="1:38" ht="21" customHeight="1">
      <c r="A69" s="11"/>
      <c r="B69" s="11"/>
      <c r="C69" s="7"/>
      <c r="D69" s="12" t="s">
        <v>42</v>
      </c>
      <c r="E69" s="13">
        <v>47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9">
        <v>0</v>
      </c>
      <c r="U69" s="14">
        <v>0</v>
      </c>
      <c r="V69" s="14">
        <v>2</v>
      </c>
      <c r="W69" s="14">
        <v>0</v>
      </c>
      <c r="X69" s="14">
        <v>1</v>
      </c>
      <c r="Y69" s="14">
        <v>5</v>
      </c>
      <c r="Z69" s="14">
        <v>8</v>
      </c>
      <c r="AA69" s="14">
        <v>7</v>
      </c>
      <c r="AB69" s="14">
        <v>11</v>
      </c>
      <c r="AC69" s="14">
        <v>9</v>
      </c>
      <c r="AD69" s="14">
        <v>4</v>
      </c>
      <c r="AE69" s="14">
        <v>0</v>
      </c>
      <c r="AF69" s="14">
        <v>0</v>
      </c>
      <c r="AG69" s="21">
        <f t="shared" si="36"/>
        <v>45</v>
      </c>
      <c r="AH69" s="20"/>
      <c r="AI69" s="7"/>
      <c r="AJ69" s="7" t="s">
        <v>17</v>
      </c>
      <c r="AK69" s="11"/>
      <c r="AL69" s="22"/>
    </row>
    <row r="70" spans="1:38" ht="21" customHeight="1">
      <c r="A70" s="11"/>
      <c r="B70" s="11"/>
      <c r="C70" s="7"/>
      <c r="D70" s="12" t="s">
        <v>43</v>
      </c>
      <c r="E70" s="13">
        <v>40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9">
        <v>0</v>
      </c>
      <c r="U70" s="14">
        <v>0</v>
      </c>
      <c r="V70" s="14">
        <v>1</v>
      </c>
      <c r="W70" s="14">
        <v>1</v>
      </c>
      <c r="X70" s="14">
        <v>2</v>
      </c>
      <c r="Y70" s="14">
        <v>0</v>
      </c>
      <c r="Z70" s="14">
        <v>3</v>
      </c>
      <c r="AA70" s="14">
        <v>5</v>
      </c>
      <c r="AB70" s="14">
        <v>12</v>
      </c>
      <c r="AC70" s="14">
        <v>3</v>
      </c>
      <c r="AD70" s="14">
        <v>7</v>
      </c>
      <c r="AE70" s="14">
        <v>6</v>
      </c>
      <c r="AF70" s="14">
        <v>0</v>
      </c>
      <c r="AG70" s="21">
        <f t="shared" si="36"/>
        <v>38</v>
      </c>
      <c r="AH70" s="20"/>
      <c r="AI70" s="7"/>
      <c r="AJ70" s="7" t="s">
        <v>18</v>
      </c>
      <c r="AK70" s="11"/>
      <c r="AL70" s="22"/>
    </row>
    <row r="71" spans="1:38" ht="21" customHeight="1">
      <c r="A71" s="11"/>
      <c r="B71" s="11"/>
      <c r="C71" s="7" t="s">
        <v>9</v>
      </c>
      <c r="D71" s="12" t="s">
        <v>41</v>
      </c>
      <c r="E71" s="13">
        <v>133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1</v>
      </c>
      <c r="T71" s="19">
        <v>0</v>
      </c>
      <c r="U71" s="14">
        <v>0</v>
      </c>
      <c r="V71" s="14">
        <v>2</v>
      </c>
      <c r="W71" s="14">
        <v>2</v>
      </c>
      <c r="X71" s="14">
        <v>8</v>
      </c>
      <c r="Y71" s="14">
        <v>8</v>
      </c>
      <c r="Z71" s="14">
        <v>11</v>
      </c>
      <c r="AA71" s="14">
        <v>23</v>
      </c>
      <c r="AB71" s="14">
        <v>34</v>
      </c>
      <c r="AC71" s="14">
        <v>22</v>
      </c>
      <c r="AD71" s="14">
        <v>19</v>
      </c>
      <c r="AE71" s="14">
        <v>3</v>
      </c>
      <c r="AF71" s="14">
        <v>0</v>
      </c>
      <c r="AG71" s="21">
        <f t="shared" si="36"/>
        <v>128</v>
      </c>
      <c r="AH71" s="20"/>
      <c r="AI71" s="7" t="s">
        <v>9</v>
      </c>
      <c r="AJ71" s="7" t="s">
        <v>16</v>
      </c>
      <c r="AK71" s="11"/>
      <c r="AL71" s="22"/>
    </row>
    <row r="72" spans="1:38" ht="21" customHeight="1">
      <c r="A72" s="11"/>
      <c r="B72" s="11"/>
      <c r="C72" s="7"/>
      <c r="D72" s="12" t="s">
        <v>42</v>
      </c>
      <c r="E72" s="13">
        <v>64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1</v>
      </c>
      <c r="T72" s="19">
        <v>0</v>
      </c>
      <c r="U72" s="14">
        <v>0</v>
      </c>
      <c r="V72" s="14">
        <v>2</v>
      </c>
      <c r="W72" s="14">
        <v>1</v>
      </c>
      <c r="X72" s="14">
        <v>6</v>
      </c>
      <c r="Y72" s="14">
        <v>5</v>
      </c>
      <c r="Z72" s="14">
        <v>8</v>
      </c>
      <c r="AA72" s="14">
        <v>13</v>
      </c>
      <c r="AB72" s="14">
        <v>17</v>
      </c>
      <c r="AC72" s="14">
        <v>5</v>
      </c>
      <c r="AD72" s="14">
        <v>5</v>
      </c>
      <c r="AE72" s="14">
        <v>1</v>
      </c>
      <c r="AF72" s="14">
        <v>0</v>
      </c>
      <c r="AG72" s="21">
        <f t="shared" si="36"/>
        <v>60</v>
      </c>
      <c r="AH72" s="20"/>
      <c r="AI72" s="7"/>
      <c r="AJ72" s="7" t="s">
        <v>17</v>
      </c>
      <c r="AK72" s="11"/>
      <c r="AL72" s="22"/>
    </row>
    <row r="73" spans="1:38" ht="21" customHeight="1">
      <c r="A73" s="11"/>
      <c r="B73" s="11"/>
      <c r="C73" s="7"/>
      <c r="D73" s="12" t="s">
        <v>43</v>
      </c>
      <c r="E73" s="13">
        <v>69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9">
        <v>0</v>
      </c>
      <c r="U73" s="14">
        <v>0</v>
      </c>
      <c r="V73" s="14">
        <v>0</v>
      </c>
      <c r="W73" s="14">
        <v>1</v>
      </c>
      <c r="X73" s="14">
        <v>2</v>
      </c>
      <c r="Y73" s="14">
        <v>3</v>
      </c>
      <c r="Z73" s="14">
        <v>3</v>
      </c>
      <c r="AA73" s="14">
        <v>10</v>
      </c>
      <c r="AB73" s="14">
        <v>17</v>
      </c>
      <c r="AC73" s="14">
        <v>17</v>
      </c>
      <c r="AD73" s="14">
        <v>14</v>
      </c>
      <c r="AE73" s="14">
        <v>2</v>
      </c>
      <c r="AF73" s="14">
        <v>0</v>
      </c>
      <c r="AG73" s="21">
        <f t="shared" si="36"/>
        <v>68</v>
      </c>
      <c r="AH73" s="20"/>
      <c r="AI73" s="7"/>
      <c r="AJ73" s="7" t="s">
        <v>18</v>
      </c>
      <c r="AK73" s="11"/>
      <c r="AL73" s="22"/>
    </row>
    <row r="74" spans="1:38" ht="21" customHeight="1">
      <c r="A74" s="11"/>
      <c r="B74" s="11"/>
      <c r="C74" s="7" t="s">
        <v>10</v>
      </c>
      <c r="D74" s="12" t="s">
        <v>41</v>
      </c>
      <c r="E74" s="13">
        <v>229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1</v>
      </c>
      <c r="Q74" s="14">
        <v>1</v>
      </c>
      <c r="R74" s="14">
        <v>1</v>
      </c>
      <c r="S74" s="14">
        <v>0</v>
      </c>
      <c r="T74" s="19">
        <v>3</v>
      </c>
      <c r="U74" s="14">
        <v>2</v>
      </c>
      <c r="V74" s="14">
        <v>3</v>
      </c>
      <c r="W74" s="14">
        <v>5</v>
      </c>
      <c r="X74" s="14">
        <v>5</v>
      </c>
      <c r="Y74" s="14">
        <v>16</v>
      </c>
      <c r="Z74" s="14">
        <v>15</v>
      </c>
      <c r="AA74" s="14">
        <v>40</v>
      </c>
      <c r="AB74" s="14">
        <v>49</v>
      </c>
      <c r="AC74" s="14">
        <v>62</v>
      </c>
      <c r="AD74" s="14">
        <v>20</v>
      </c>
      <c r="AE74" s="14">
        <v>6</v>
      </c>
      <c r="AF74" s="14">
        <v>0</v>
      </c>
      <c r="AG74" s="21">
        <f t="shared" si="36"/>
        <v>213</v>
      </c>
      <c r="AH74" s="20"/>
      <c r="AI74" s="7" t="s">
        <v>10</v>
      </c>
      <c r="AJ74" s="7" t="s">
        <v>16</v>
      </c>
      <c r="AK74" s="11"/>
      <c r="AL74" s="22"/>
    </row>
    <row r="75" spans="1:38" ht="21" customHeight="1">
      <c r="A75" s="11"/>
      <c r="B75" s="11"/>
      <c r="C75" s="7"/>
      <c r="D75" s="12" t="s">
        <v>42</v>
      </c>
      <c r="E75" s="13">
        <v>105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1</v>
      </c>
      <c r="Q75" s="14">
        <v>1</v>
      </c>
      <c r="R75" s="14">
        <v>0</v>
      </c>
      <c r="S75" s="14">
        <v>0</v>
      </c>
      <c r="T75" s="19">
        <v>2</v>
      </c>
      <c r="U75" s="14">
        <v>2</v>
      </c>
      <c r="V75" s="14">
        <v>2</v>
      </c>
      <c r="W75" s="14">
        <v>3</v>
      </c>
      <c r="X75" s="14">
        <v>3</v>
      </c>
      <c r="Y75" s="14">
        <v>9</v>
      </c>
      <c r="Z75" s="14">
        <v>10</v>
      </c>
      <c r="AA75" s="14">
        <v>22</v>
      </c>
      <c r="AB75" s="14">
        <v>24</v>
      </c>
      <c r="AC75" s="14">
        <v>20</v>
      </c>
      <c r="AD75" s="14">
        <v>4</v>
      </c>
      <c r="AE75" s="14">
        <v>2</v>
      </c>
      <c r="AF75" s="14">
        <v>0</v>
      </c>
      <c r="AG75" s="21">
        <f t="shared" si="36"/>
        <v>94</v>
      </c>
      <c r="AH75" s="20"/>
      <c r="AI75" s="7"/>
      <c r="AJ75" s="7" t="s">
        <v>17</v>
      </c>
      <c r="AK75" s="11"/>
      <c r="AL75" s="22"/>
    </row>
    <row r="76" spans="1:38" ht="21" customHeight="1">
      <c r="A76" s="11"/>
      <c r="B76" s="11"/>
      <c r="C76" s="7"/>
      <c r="D76" s="12" t="s">
        <v>43</v>
      </c>
      <c r="E76" s="13">
        <v>124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1</v>
      </c>
      <c r="S76" s="14">
        <v>0</v>
      </c>
      <c r="T76" s="19">
        <v>1</v>
      </c>
      <c r="U76" s="14">
        <v>0</v>
      </c>
      <c r="V76" s="14">
        <v>1</v>
      </c>
      <c r="W76" s="14">
        <v>2</v>
      </c>
      <c r="X76" s="14">
        <v>2</v>
      </c>
      <c r="Y76" s="14">
        <v>7</v>
      </c>
      <c r="Z76" s="14">
        <v>5</v>
      </c>
      <c r="AA76" s="14">
        <v>18</v>
      </c>
      <c r="AB76" s="14">
        <v>25</v>
      </c>
      <c r="AC76" s="14">
        <v>42</v>
      </c>
      <c r="AD76" s="14">
        <v>16</v>
      </c>
      <c r="AE76" s="14">
        <v>4</v>
      </c>
      <c r="AF76" s="14">
        <v>0</v>
      </c>
      <c r="AG76" s="21">
        <f t="shared" si="36"/>
        <v>119</v>
      </c>
      <c r="AH76" s="20"/>
      <c r="AI76" s="7"/>
      <c r="AJ76" s="7" t="s">
        <v>18</v>
      </c>
      <c r="AK76" s="11"/>
      <c r="AL76" s="22"/>
    </row>
    <row r="77" spans="1:38" ht="21" customHeight="1">
      <c r="A77" s="11"/>
      <c r="B77" s="11" t="s">
        <v>34</v>
      </c>
      <c r="C77" s="7"/>
      <c r="D77" s="12" t="s">
        <v>16</v>
      </c>
      <c r="E77" s="13">
        <f aca="true" t="shared" si="38" ref="E77:AF77">SUM(E78:E79)</f>
        <v>273</v>
      </c>
      <c r="F77" s="14">
        <f t="shared" si="38"/>
        <v>0</v>
      </c>
      <c r="G77" s="14">
        <f t="shared" si="38"/>
        <v>0</v>
      </c>
      <c r="H77" s="14">
        <f t="shared" si="38"/>
        <v>0</v>
      </c>
      <c r="I77" s="14">
        <f t="shared" si="38"/>
        <v>0</v>
      </c>
      <c r="J77" s="14">
        <f t="shared" si="38"/>
        <v>0</v>
      </c>
      <c r="K77" s="14">
        <f t="shared" si="38"/>
        <v>0</v>
      </c>
      <c r="L77" s="14">
        <f t="shared" si="38"/>
        <v>0</v>
      </c>
      <c r="M77" s="14">
        <f t="shared" si="38"/>
        <v>0</v>
      </c>
      <c r="N77" s="14">
        <f t="shared" si="38"/>
        <v>0</v>
      </c>
      <c r="O77" s="14">
        <f t="shared" si="38"/>
        <v>0</v>
      </c>
      <c r="P77" s="14">
        <f t="shared" si="38"/>
        <v>2</v>
      </c>
      <c r="Q77" s="14">
        <f t="shared" si="38"/>
        <v>0</v>
      </c>
      <c r="R77" s="14">
        <f t="shared" si="38"/>
        <v>0</v>
      </c>
      <c r="S77" s="14">
        <f t="shared" si="38"/>
        <v>0</v>
      </c>
      <c r="T77" s="19">
        <f t="shared" si="38"/>
        <v>0</v>
      </c>
      <c r="U77" s="14">
        <f t="shared" si="38"/>
        <v>4</v>
      </c>
      <c r="V77" s="14">
        <f t="shared" si="38"/>
        <v>4</v>
      </c>
      <c r="W77" s="14">
        <f t="shared" si="38"/>
        <v>9</v>
      </c>
      <c r="X77" s="14">
        <f t="shared" si="38"/>
        <v>9</v>
      </c>
      <c r="Y77" s="14">
        <f t="shared" si="38"/>
        <v>12</v>
      </c>
      <c r="Z77" s="14">
        <f t="shared" si="38"/>
        <v>31</v>
      </c>
      <c r="AA77" s="14">
        <f t="shared" si="38"/>
        <v>44</v>
      </c>
      <c r="AB77" s="14">
        <f t="shared" si="38"/>
        <v>59</v>
      </c>
      <c r="AC77" s="14">
        <f t="shared" si="38"/>
        <v>61</v>
      </c>
      <c r="AD77" s="14">
        <f t="shared" si="38"/>
        <v>28</v>
      </c>
      <c r="AE77" s="14">
        <f t="shared" si="38"/>
        <v>10</v>
      </c>
      <c r="AF77" s="14">
        <f t="shared" si="38"/>
        <v>0</v>
      </c>
      <c r="AG77" s="21">
        <f t="shared" si="36"/>
        <v>254</v>
      </c>
      <c r="AH77" s="20" t="s">
        <v>34</v>
      </c>
      <c r="AI77" s="7"/>
      <c r="AJ77" s="7" t="s">
        <v>16</v>
      </c>
      <c r="AK77" s="11"/>
      <c r="AL77" s="22"/>
    </row>
    <row r="78" spans="1:38" ht="21" customHeight="1">
      <c r="A78" s="11"/>
      <c r="B78" s="11"/>
      <c r="C78" s="7"/>
      <c r="D78" s="12" t="s">
        <v>17</v>
      </c>
      <c r="E78" s="13">
        <f>SUM(K78:AF78)</f>
        <v>144</v>
      </c>
      <c r="F78" s="14">
        <f>F81+F84</f>
        <v>0</v>
      </c>
      <c r="G78" s="14">
        <f aca="true" t="shared" si="39" ref="G78:AE78">G81+G84</f>
        <v>0</v>
      </c>
      <c r="H78" s="14">
        <f t="shared" si="39"/>
        <v>0</v>
      </c>
      <c r="I78" s="14">
        <f t="shared" si="39"/>
        <v>0</v>
      </c>
      <c r="J78" s="14">
        <f t="shared" si="39"/>
        <v>0</v>
      </c>
      <c r="K78" s="14">
        <f t="shared" si="39"/>
        <v>0</v>
      </c>
      <c r="L78" s="14">
        <f t="shared" si="39"/>
        <v>0</v>
      </c>
      <c r="M78" s="14">
        <f t="shared" si="39"/>
        <v>0</v>
      </c>
      <c r="N78" s="14">
        <f t="shared" si="39"/>
        <v>0</v>
      </c>
      <c r="O78" s="14">
        <f t="shared" si="39"/>
        <v>0</v>
      </c>
      <c r="P78" s="14">
        <f t="shared" si="39"/>
        <v>1</v>
      </c>
      <c r="Q78" s="14">
        <f t="shared" si="39"/>
        <v>0</v>
      </c>
      <c r="R78" s="14">
        <f t="shared" si="39"/>
        <v>0</v>
      </c>
      <c r="S78" s="14">
        <f t="shared" si="39"/>
        <v>0</v>
      </c>
      <c r="T78" s="19">
        <f t="shared" si="39"/>
        <v>0</v>
      </c>
      <c r="U78" s="14">
        <f t="shared" si="39"/>
        <v>3</v>
      </c>
      <c r="V78" s="14">
        <f t="shared" si="39"/>
        <v>4</v>
      </c>
      <c r="W78" s="14">
        <f t="shared" si="39"/>
        <v>6</v>
      </c>
      <c r="X78" s="14">
        <f t="shared" si="39"/>
        <v>8</v>
      </c>
      <c r="Y78" s="14">
        <f t="shared" si="39"/>
        <v>8</v>
      </c>
      <c r="Z78" s="14">
        <f t="shared" si="39"/>
        <v>18</v>
      </c>
      <c r="AA78" s="14">
        <f t="shared" si="39"/>
        <v>29</v>
      </c>
      <c r="AB78" s="14">
        <f t="shared" si="39"/>
        <v>35</v>
      </c>
      <c r="AC78" s="14">
        <f t="shared" si="39"/>
        <v>23</v>
      </c>
      <c r="AD78" s="14">
        <f t="shared" si="39"/>
        <v>6</v>
      </c>
      <c r="AE78" s="14">
        <f t="shared" si="39"/>
        <v>3</v>
      </c>
      <c r="AF78" s="14">
        <f>AF81+AF84</f>
        <v>0</v>
      </c>
      <c r="AG78" s="21">
        <f t="shared" si="36"/>
        <v>130</v>
      </c>
      <c r="AH78" s="20"/>
      <c r="AI78" s="7"/>
      <c r="AJ78" s="7" t="s">
        <v>17</v>
      </c>
      <c r="AK78" s="11"/>
      <c r="AL78" s="22"/>
    </row>
    <row r="79" spans="1:38" ht="21" customHeight="1">
      <c r="A79" s="11"/>
      <c r="B79" s="11"/>
      <c r="C79" s="7"/>
      <c r="D79" s="12" t="s">
        <v>18</v>
      </c>
      <c r="E79" s="13">
        <f>SUM(K79:AF79)</f>
        <v>129</v>
      </c>
      <c r="F79" s="14">
        <f>F82+F85</f>
        <v>0</v>
      </c>
      <c r="G79" s="14">
        <f aca="true" t="shared" si="40" ref="G79:AE79">G82+G85</f>
        <v>0</v>
      </c>
      <c r="H79" s="14">
        <f t="shared" si="40"/>
        <v>0</v>
      </c>
      <c r="I79" s="14">
        <f t="shared" si="40"/>
        <v>0</v>
      </c>
      <c r="J79" s="14">
        <f t="shared" si="40"/>
        <v>0</v>
      </c>
      <c r="K79" s="14">
        <f t="shared" si="40"/>
        <v>0</v>
      </c>
      <c r="L79" s="14">
        <f t="shared" si="40"/>
        <v>0</v>
      </c>
      <c r="M79" s="14">
        <f t="shared" si="40"/>
        <v>0</v>
      </c>
      <c r="N79" s="14">
        <f t="shared" si="40"/>
        <v>0</v>
      </c>
      <c r="O79" s="14">
        <f t="shared" si="40"/>
        <v>0</v>
      </c>
      <c r="P79" s="14">
        <f t="shared" si="40"/>
        <v>1</v>
      </c>
      <c r="Q79" s="14">
        <f t="shared" si="40"/>
        <v>0</v>
      </c>
      <c r="R79" s="14">
        <f t="shared" si="40"/>
        <v>0</v>
      </c>
      <c r="S79" s="14">
        <f t="shared" si="40"/>
        <v>0</v>
      </c>
      <c r="T79" s="19">
        <f t="shared" si="40"/>
        <v>0</v>
      </c>
      <c r="U79" s="14">
        <f t="shared" si="40"/>
        <v>1</v>
      </c>
      <c r="V79" s="14">
        <f t="shared" si="40"/>
        <v>0</v>
      </c>
      <c r="W79" s="14">
        <f t="shared" si="40"/>
        <v>3</v>
      </c>
      <c r="X79" s="14">
        <f t="shared" si="40"/>
        <v>1</v>
      </c>
      <c r="Y79" s="14">
        <f t="shared" si="40"/>
        <v>4</v>
      </c>
      <c r="Z79" s="14">
        <f t="shared" si="40"/>
        <v>13</v>
      </c>
      <c r="AA79" s="14">
        <f t="shared" si="40"/>
        <v>15</v>
      </c>
      <c r="AB79" s="14">
        <f t="shared" si="40"/>
        <v>24</v>
      </c>
      <c r="AC79" s="14">
        <f t="shared" si="40"/>
        <v>38</v>
      </c>
      <c r="AD79" s="14">
        <f t="shared" si="40"/>
        <v>22</v>
      </c>
      <c r="AE79" s="14">
        <f t="shared" si="40"/>
        <v>7</v>
      </c>
      <c r="AF79" s="14">
        <f>AF82+AF85</f>
        <v>0</v>
      </c>
      <c r="AG79" s="21">
        <f t="shared" si="36"/>
        <v>124</v>
      </c>
      <c r="AH79" s="20"/>
      <c r="AI79" s="7"/>
      <c r="AJ79" s="7" t="s">
        <v>18</v>
      </c>
      <c r="AK79" s="11"/>
      <c r="AL79" s="22"/>
    </row>
    <row r="80" spans="1:38" ht="21" customHeight="1">
      <c r="A80" s="11"/>
      <c r="B80" s="11"/>
      <c r="C80" s="7" t="s">
        <v>71</v>
      </c>
      <c r="D80" s="12" t="s">
        <v>41</v>
      </c>
      <c r="E80" s="13">
        <v>150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2</v>
      </c>
      <c r="Q80" s="14">
        <v>0</v>
      </c>
      <c r="R80" s="14">
        <v>0</v>
      </c>
      <c r="S80" s="14">
        <v>0</v>
      </c>
      <c r="T80" s="19">
        <v>0</v>
      </c>
      <c r="U80" s="14">
        <v>1</v>
      </c>
      <c r="V80" s="14">
        <v>3</v>
      </c>
      <c r="W80" s="14">
        <v>6</v>
      </c>
      <c r="X80" s="14">
        <v>6</v>
      </c>
      <c r="Y80" s="14">
        <v>8</v>
      </c>
      <c r="Z80" s="14">
        <v>20</v>
      </c>
      <c r="AA80" s="14">
        <v>21</v>
      </c>
      <c r="AB80" s="14">
        <v>31</v>
      </c>
      <c r="AC80" s="14">
        <v>29</v>
      </c>
      <c r="AD80" s="14">
        <v>15</v>
      </c>
      <c r="AE80" s="14">
        <v>8</v>
      </c>
      <c r="AF80" s="14">
        <v>0</v>
      </c>
      <c r="AG80" s="21">
        <f t="shared" si="36"/>
        <v>138</v>
      </c>
      <c r="AH80" s="20"/>
      <c r="AI80" s="23" t="s">
        <v>71</v>
      </c>
      <c r="AJ80" s="7" t="s">
        <v>16</v>
      </c>
      <c r="AK80" s="11"/>
      <c r="AL80" s="22"/>
    </row>
    <row r="81" spans="1:38" ht="21" customHeight="1">
      <c r="A81" s="11"/>
      <c r="B81" s="11"/>
      <c r="C81" s="7"/>
      <c r="D81" s="12" t="s">
        <v>42</v>
      </c>
      <c r="E81" s="13">
        <v>81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1</v>
      </c>
      <c r="Q81" s="14">
        <v>0</v>
      </c>
      <c r="R81" s="14">
        <v>0</v>
      </c>
      <c r="S81" s="14">
        <v>0</v>
      </c>
      <c r="T81" s="19">
        <v>0</v>
      </c>
      <c r="U81" s="14">
        <v>1</v>
      </c>
      <c r="V81" s="14">
        <v>3</v>
      </c>
      <c r="W81" s="14">
        <v>4</v>
      </c>
      <c r="X81" s="14">
        <v>5</v>
      </c>
      <c r="Y81" s="14">
        <v>5</v>
      </c>
      <c r="Z81" s="14">
        <v>12</v>
      </c>
      <c r="AA81" s="14">
        <v>13</v>
      </c>
      <c r="AB81" s="14">
        <v>20</v>
      </c>
      <c r="AC81" s="14">
        <v>12</v>
      </c>
      <c r="AD81" s="14">
        <v>2</v>
      </c>
      <c r="AE81" s="14">
        <v>3</v>
      </c>
      <c r="AF81" s="14">
        <v>0</v>
      </c>
      <c r="AG81" s="21">
        <f t="shared" si="36"/>
        <v>72</v>
      </c>
      <c r="AH81" s="20"/>
      <c r="AI81" s="7"/>
      <c r="AJ81" s="7" t="s">
        <v>17</v>
      </c>
      <c r="AK81" s="11"/>
      <c r="AL81" s="22"/>
    </row>
    <row r="82" spans="1:38" ht="21" customHeight="1">
      <c r="A82" s="11"/>
      <c r="B82" s="11"/>
      <c r="C82" s="7"/>
      <c r="D82" s="12" t="s">
        <v>43</v>
      </c>
      <c r="E82" s="13">
        <v>69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1</v>
      </c>
      <c r="Q82" s="14">
        <v>0</v>
      </c>
      <c r="R82" s="14">
        <v>0</v>
      </c>
      <c r="S82" s="14">
        <v>0</v>
      </c>
      <c r="T82" s="19">
        <v>0</v>
      </c>
      <c r="U82" s="14">
        <v>0</v>
      </c>
      <c r="V82" s="14">
        <v>0</v>
      </c>
      <c r="W82" s="14">
        <v>2</v>
      </c>
      <c r="X82" s="14">
        <v>1</v>
      </c>
      <c r="Y82" s="14">
        <v>3</v>
      </c>
      <c r="Z82" s="14">
        <v>8</v>
      </c>
      <c r="AA82" s="14">
        <v>8</v>
      </c>
      <c r="AB82" s="14">
        <v>11</v>
      </c>
      <c r="AC82" s="14">
        <v>17</v>
      </c>
      <c r="AD82" s="14">
        <v>13</v>
      </c>
      <c r="AE82" s="14">
        <v>5</v>
      </c>
      <c r="AF82" s="14">
        <v>0</v>
      </c>
      <c r="AG82" s="21">
        <f t="shared" si="36"/>
        <v>66</v>
      </c>
      <c r="AH82" s="20"/>
      <c r="AI82" s="7"/>
      <c r="AJ82" s="7" t="s">
        <v>18</v>
      </c>
      <c r="AK82" s="11"/>
      <c r="AL82" s="22"/>
    </row>
    <row r="83" spans="1:38" ht="21" customHeight="1">
      <c r="A83" s="11"/>
      <c r="B83" s="11"/>
      <c r="C83" s="7" t="s">
        <v>38</v>
      </c>
      <c r="D83" s="12" t="s">
        <v>41</v>
      </c>
      <c r="E83" s="13">
        <v>123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9">
        <v>0</v>
      </c>
      <c r="U83" s="14">
        <v>3</v>
      </c>
      <c r="V83" s="14">
        <v>1</v>
      </c>
      <c r="W83" s="14">
        <v>3</v>
      </c>
      <c r="X83" s="14">
        <v>3</v>
      </c>
      <c r="Y83" s="14">
        <v>4</v>
      </c>
      <c r="Z83" s="14">
        <v>11</v>
      </c>
      <c r="AA83" s="14">
        <v>23</v>
      </c>
      <c r="AB83" s="14">
        <v>28</v>
      </c>
      <c r="AC83" s="14">
        <v>32</v>
      </c>
      <c r="AD83" s="14">
        <v>13</v>
      </c>
      <c r="AE83" s="14">
        <v>2</v>
      </c>
      <c r="AF83" s="14">
        <v>0</v>
      </c>
      <c r="AG83" s="21">
        <f t="shared" si="36"/>
        <v>116</v>
      </c>
      <c r="AH83" s="20"/>
      <c r="AI83" s="7" t="s">
        <v>38</v>
      </c>
      <c r="AJ83" s="7" t="s">
        <v>16</v>
      </c>
      <c r="AK83" s="11"/>
      <c r="AL83" s="22"/>
    </row>
    <row r="84" spans="1:38" ht="21" customHeight="1">
      <c r="A84" s="11"/>
      <c r="B84" s="11"/>
      <c r="C84" s="7"/>
      <c r="D84" s="12" t="s">
        <v>42</v>
      </c>
      <c r="E84" s="13">
        <v>63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9">
        <v>0</v>
      </c>
      <c r="U84" s="14">
        <v>2</v>
      </c>
      <c r="V84" s="14">
        <v>1</v>
      </c>
      <c r="W84" s="14">
        <v>2</v>
      </c>
      <c r="X84" s="14">
        <v>3</v>
      </c>
      <c r="Y84" s="14">
        <v>3</v>
      </c>
      <c r="Z84" s="14">
        <v>6</v>
      </c>
      <c r="AA84" s="14">
        <v>16</v>
      </c>
      <c r="AB84" s="14">
        <v>15</v>
      </c>
      <c r="AC84" s="14">
        <v>11</v>
      </c>
      <c r="AD84" s="14">
        <v>4</v>
      </c>
      <c r="AE84" s="14">
        <v>0</v>
      </c>
      <c r="AF84" s="14">
        <v>0</v>
      </c>
      <c r="AG84" s="21">
        <f t="shared" si="36"/>
        <v>58</v>
      </c>
      <c r="AH84" s="20"/>
      <c r="AI84" s="7"/>
      <c r="AJ84" s="7" t="s">
        <v>17</v>
      </c>
      <c r="AK84" s="11"/>
      <c r="AL84" s="22"/>
    </row>
    <row r="85" spans="1:38" ht="21" customHeight="1">
      <c r="A85" s="11"/>
      <c r="B85" s="11"/>
      <c r="C85" s="7"/>
      <c r="D85" s="12" t="s">
        <v>43</v>
      </c>
      <c r="E85" s="13">
        <v>60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9">
        <v>0</v>
      </c>
      <c r="U85" s="14">
        <v>1</v>
      </c>
      <c r="V85" s="14">
        <v>0</v>
      </c>
      <c r="W85" s="14">
        <v>1</v>
      </c>
      <c r="X85" s="14">
        <v>0</v>
      </c>
      <c r="Y85" s="14">
        <v>1</v>
      </c>
      <c r="Z85" s="14">
        <v>5</v>
      </c>
      <c r="AA85" s="14">
        <v>7</v>
      </c>
      <c r="AB85" s="14">
        <v>13</v>
      </c>
      <c r="AC85" s="14">
        <v>21</v>
      </c>
      <c r="AD85" s="14">
        <v>9</v>
      </c>
      <c r="AE85" s="14">
        <v>2</v>
      </c>
      <c r="AF85" s="14">
        <v>0</v>
      </c>
      <c r="AG85" s="21">
        <f t="shared" si="36"/>
        <v>58</v>
      </c>
      <c r="AH85" s="20"/>
      <c r="AI85" s="7"/>
      <c r="AJ85" s="7" t="s">
        <v>18</v>
      </c>
      <c r="AK85" s="11"/>
      <c r="AL85" s="22"/>
    </row>
    <row r="86" spans="1:38" ht="21" customHeight="1">
      <c r="A86" s="11"/>
      <c r="B86" s="11" t="s">
        <v>35</v>
      </c>
      <c r="C86" s="7"/>
      <c r="D86" s="12" t="s">
        <v>16</v>
      </c>
      <c r="E86" s="24">
        <f>SUM(K86:AF86)</f>
        <v>371</v>
      </c>
      <c r="F86" s="14">
        <f>F89+F92+F95+F98</f>
        <v>1</v>
      </c>
      <c r="G86" s="14">
        <f aca="true" t="shared" si="41" ref="G86:AF86">G89+G92+G95+G98</f>
        <v>0</v>
      </c>
      <c r="H86" s="14">
        <f t="shared" si="41"/>
        <v>0</v>
      </c>
      <c r="I86" s="14">
        <f t="shared" si="41"/>
        <v>0</v>
      </c>
      <c r="J86" s="14">
        <f t="shared" si="41"/>
        <v>0</v>
      </c>
      <c r="K86" s="14">
        <f t="shared" si="41"/>
        <v>1</v>
      </c>
      <c r="L86" s="14">
        <f t="shared" si="41"/>
        <v>0</v>
      </c>
      <c r="M86" s="14">
        <f t="shared" si="41"/>
        <v>1</v>
      </c>
      <c r="N86" s="14">
        <f t="shared" si="41"/>
        <v>0</v>
      </c>
      <c r="O86" s="14">
        <f t="shared" si="41"/>
        <v>0</v>
      </c>
      <c r="P86" s="14">
        <f t="shared" si="41"/>
        <v>0</v>
      </c>
      <c r="Q86" s="14">
        <f t="shared" si="41"/>
        <v>1</v>
      </c>
      <c r="R86" s="14">
        <f t="shared" si="41"/>
        <v>0</v>
      </c>
      <c r="S86" s="14">
        <f t="shared" si="41"/>
        <v>1</v>
      </c>
      <c r="T86" s="19">
        <f t="shared" si="41"/>
        <v>0</v>
      </c>
      <c r="U86" s="14">
        <f t="shared" si="41"/>
        <v>3</v>
      </c>
      <c r="V86" s="14">
        <f t="shared" si="41"/>
        <v>9</v>
      </c>
      <c r="W86" s="14">
        <f t="shared" si="41"/>
        <v>15</v>
      </c>
      <c r="X86" s="14">
        <f>X89+X92+X95+X98</f>
        <v>15</v>
      </c>
      <c r="Y86" s="14">
        <f>Y89+Y92+Y95+Y98</f>
        <v>29</v>
      </c>
      <c r="Z86" s="14">
        <f t="shared" si="41"/>
        <v>33</v>
      </c>
      <c r="AA86" s="14">
        <f t="shared" si="41"/>
        <v>72</v>
      </c>
      <c r="AB86" s="14">
        <f t="shared" si="41"/>
        <v>76</v>
      </c>
      <c r="AC86" s="14">
        <f t="shared" si="41"/>
        <v>69</v>
      </c>
      <c r="AD86" s="14">
        <f t="shared" si="41"/>
        <v>31</v>
      </c>
      <c r="AE86" s="14">
        <f t="shared" si="41"/>
        <v>14</v>
      </c>
      <c r="AF86" s="14">
        <f t="shared" si="41"/>
        <v>1</v>
      </c>
      <c r="AG86" s="21">
        <f t="shared" si="36"/>
        <v>339</v>
      </c>
      <c r="AH86" s="20" t="s">
        <v>35</v>
      </c>
      <c r="AI86" s="7"/>
      <c r="AJ86" s="7" t="s">
        <v>16</v>
      </c>
      <c r="AK86" s="11"/>
      <c r="AL86" s="22"/>
    </row>
    <row r="87" spans="1:38" ht="21" customHeight="1">
      <c r="A87" s="11"/>
      <c r="B87" s="11"/>
      <c r="C87" s="7"/>
      <c r="D87" s="12" t="s">
        <v>17</v>
      </c>
      <c r="E87" s="24">
        <f>SUM(K87:AF87)</f>
        <v>172</v>
      </c>
      <c r="F87" s="14">
        <f>F90+F93+F96+F99</f>
        <v>0</v>
      </c>
      <c r="G87" s="14">
        <f aca="true" t="shared" si="42" ref="G87:O87">G90+G93+G96+G99</f>
        <v>0</v>
      </c>
      <c r="H87" s="14">
        <f>H90+H93+H96+H99</f>
        <v>0</v>
      </c>
      <c r="I87" s="14">
        <f>I90+I93+I96+I99</f>
        <v>0</v>
      </c>
      <c r="J87" s="14">
        <f t="shared" si="42"/>
        <v>0</v>
      </c>
      <c r="K87" s="14">
        <f t="shared" si="42"/>
        <v>0</v>
      </c>
      <c r="L87" s="14">
        <f t="shared" si="42"/>
        <v>0</v>
      </c>
      <c r="M87" s="14">
        <f t="shared" si="42"/>
        <v>0</v>
      </c>
      <c r="N87" s="14">
        <f t="shared" si="42"/>
        <v>0</v>
      </c>
      <c r="O87" s="14">
        <f t="shared" si="42"/>
        <v>0</v>
      </c>
      <c r="P87" s="14">
        <f aca="true" t="shared" si="43" ref="P87:AF87">P90+P93+P96+P99</f>
        <v>0</v>
      </c>
      <c r="Q87" s="14">
        <f t="shared" si="43"/>
        <v>1</v>
      </c>
      <c r="R87" s="14">
        <f t="shared" si="43"/>
        <v>0</v>
      </c>
      <c r="S87" s="14">
        <f t="shared" si="43"/>
        <v>1</v>
      </c>
      <c r="T87" s="19">
        <f t="shared" si="43"/>
        <v>0</v>
      </c>
      <c r="U87" s="14">
        <f t="shared" si="43"/>
        <v>2</v>
      </c>
      <c r="V87" s="14">
        <f t="shared" si="43"/>
        <v>8</v>
      </c>
      <c r="W87" s="14">
        <f t="shared" si="43"/>
        <v>9</v>
      </c>
      <c r="X87" s="14">
        <f>X90+X93+X96+X99</f>
        <v>12</v>
      </c>
      <c r="Y87" s="14">
        <f>Y90+Y93+Y96+Y99</f>
        <v>19</v>
      </c>
      <c r="Z87" s="14">
        <f t="shared" si="43"/>
        <v>15</v>
      </c>
      <c r="AA87" s="14">
        <f t="shared" si="43"/>
        <v>46</v>
      </c>
      <c r="AB87" s="14">
        <f t="shared" si="43"/>
        <v>32</v>
      </c>
      <c r="AC87" s="14">
        <f t="shared" si="43"/>
        <v>17</v>
      </c>
      <c r="AD87" s="14">
        <f t="shared" si="43"/>
        <v>7</v>
      </c>
      <c r="AE87" s="14">
        <f t="shared" si="43"/>
        <v>2</v>
      </c>
      <c r="AF87" s="25">
        <f t="shared" si="43"/>
        <v>1</v>
      </c>
      <c r="AG87" s="21">
        <f t="shared" si="36"/>
        <v>150</v>
      </c>
      <c r="AH87" s="20"/>
      <c r="AI87" s="7"/>
      <c r="AJ87" s="7" t="s">
        <v>17</v>
      </c>
      <c r="AK87" s="11"/>
      <c r="AL87" s="22"/>
    </row>
    <row r="88" spans="1:38" ht="21" customHeight="1">
      <c r="A88" s="11"/>
      <c r="B88" s="11"/>
      <c r="C88" s="7"/>
      <c r="D88" s="12" t="s">
        <v>18</v>
      </c>
      <c r="E88" s="24">
        <f>SUM(K88:AF88)</f>
        <v>199</v>
      </c>
      <c r="F88" s="14">
        <f>F91+F94+F97+F100</f>
        <v>1</v>
      </c>
      <c r="G88" s="14">
        <f aca="true" t="shared" si="44" ref="G88:O88">G91+G94+G97+G100</f>
        <v>0</v>
      </c>
      <c r="H88" s="14">
        <f t="shared" si="44"/>
        <v>0</v>
      </c>
      <c r="I88" s="14">
        <f t="shared" si="44"/>
        <v>0</v>
      </c>
      <c r="J88" s="14">
        <f t="shared" si="44"/>
        <v>0</v>
      </c>
      <c r="K88" s="14">
        <f t="shared" si="44"/>
        <v>1</v>
      </c>
      <c r="L88" s="14">
        <f t="shared" si="44"/>
        <v>0</v>
      </c>
      <c r="M88" s="14">
        <f t="shared" si="44"/>
        <v>1</v>
      </c>
      <c r="N88" s="14">
        <f t="shared" si="44"/>
        <v>0</v>
      </c>
      <c r="O88" s="14">
        <f t="shared" si="44"/>
        <v>0</v>
      </c>
      <c r="P88" s="14">
        <f aca="true" t="shared" si="45" ref="P88:AF88">P91+P94+P97+P100</f>
        <v>0</v>
      </c>
      <c r="Q88" s="14">
        <f t="shared" si="45"/>
        <v>0</v>
      </c>
      <c r="R88" s="14">
        <f t="shared" si="45"/>
        <v>0</v>
      </c>
      <c r="S88" s="14">
        <f t="shared" si="45"/>
        <v>0</v>
      </c>
      <c r="T88" s="19">
        <f t="shared" si="45"/>
        <v>0</v>
      </c>
      <c r="U88" s="14">
        <f t="shared" si="45"/>
        <v>1</v>
      </c>
      <c r="V88" s="14">
        <f t="shared" si="45"/>
        <v>1</v>
      </c>
      <c r="W88" s="14">
        <f t="shared" si="45"/>
        <v>6</v>
      </c>
      <c r="X88" s="14">
        <f>X91+X94+X97+X100</f>
        <v>3</v>
      </c>
      <c r="Y88" s="14">
        <f t="shared" si="45"/>
        <v>10</v>
      </c>
      <c r="Z88" s="14">
        <f t="shared" si="45"/>
        <v>18</v>
      </c>
      <c r="AA88" s="14">
        <f t="shared" si="45"/>
        <v>26</v>
      </c>
      <c r="AB88" s="14">
        <f t="shared" si="45"/>
        <v>44</v>
      </c>
      <c r="AC88" s="14">
        <f t="shared" si="45"/>
        <v>52</v>
      </c>
      <c r="AD88" s="14">
        <f t="shared" si="45"/>
        <v>24</v>
      </c>
      <c r="AE88" s="14">
        <f t="shared" si="45"/>
        <v>12</v>
      </c>
      <c r="AF88" s="25">
        <f t="shared" si="45"/>
        <v>0</v>
      </c>
      <c r="AG88" s="21">
        <f t="shared" si="36"/>
        <v>189</v>
      </c>
      <c r="AH88" s="20"/>
      <c r="AI88" s="7"/>
      <c r="AJ88" s="7" t="s">
        <v>18</v>
      </c>
      <c r="AK88" s="11"/>
      <c r="AL88" s="22"/>
    </row>
    <row r="89" spans="1:38" ht="21" customHeight="1">
      <c r="A89" s="11"/>
      <c r="B89" s="11"/>
      <c r="C89" s="7" t="s">
        <v>11</v>
      </c>
      <c r="D89" s="12" t="s">
        <v>41</v>
      </c>
      <c r="E89" s="13">
        <v>37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9">
        <v>0</v>
      </c>
      <c r="U89" s="14">
        <v>0</v>
      </c>
      <c r="V89" s="14">
        <v>0</v>
      </c>
      <c r="W89" s="14">
        <v>1</v>
      </c>
      <c r="X89" s="14">
        <v>3</v>
      </c>
      <c r="Y89" s="14">
        <v>4</v>
      </c>
      <c r="Z89" s="14">
        <v>5</v>
      </c>
      <c r="AA89" s="14">
        <v>9</v>
      </c>
      <c r="AB89" s="14">
        <v>5</v>
      </c>
      <c r="AC89" s="14">
        <v>5</v>
      </c>
      <c r="AD89" s="14">
        <v>3</v>
      </c>
      <c r="AE89" s="14">
        <v>2</v>
      </c>
      <c r="AF89" s="14">
        <v>0</v>
      </c>
      <c r="AG89" s="21">
        <f t="shared" si="36"/>
        <v>36</v>
      </c>
      <c r="AH89" s="20"/>
      <c r="AI89" s="7" t="s">
        <v>39</v>
      </c>
      <c r="AJ89" s="7" t="s">
        <v>16</v>
      </c>
      <c r="AK89" s="11"/>
      <c r="AL89" s="22"/>
    </row>
    <row r="90" spans="1:38" ht="21" customHeight="1">
      <c r="A90" s="11"/>
      <c r="B90" s="11"/>
      <c r="C90" s="7"/>
      <c r="D90" s="12" t="s">
        <v>42</v>
      </c>
      <c r="E90" s="13">
        <v>22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9">
        <v>0</v>
      </c>
      <c r="U90" s="14">
        <v>0</v>
      </c>
      <c r="V90" s="14">
        <v>0</v>
      </c>
      <c r="W90" s="14">
        <v>0</v>
      </c>
      <c r="X90" s="14">
        <v>3</v>
      </c>
      <c r="Y90" s="14">
        <v>3</v>
      </c>
      <c r="Z90" s="14">
        <v>3</v>
      </c>
      <c r="AA90" s="14">
        <v>7</v>
      </c>
      <c r="AB90" s="14">
        <v>2</v>
      </c>
      <c r="AC90" s="14">
        <v>3</v>
      </c>
      <c r="AD90" s="14">
        <v>1</v>
      </c>
      <c r="AE90" s="14">
        <v>0</v>
      </c>
      <c r="AF90" s="14">
        <v>0</v>
      </c>
      <c r="AG90" s="21">
        <f t="shared" si="36"/>
        <v>22</v>
      </c>
      <c r="AH90" s="20"/>
      <c r="AI90" s="7"/>
      <c r="AJ90" s="7" t="s">
        <v>17</v>
      </c>
      <c r="AK90" s="11"/>
      <c r="AL90" s="22"/>
    </row>
    <row r="91" spans="1:38" ht="21" customHeight="1">
      <c r="A91" s="11"/>
      <c r="B91" s="11"/>
      <c r="C91" s="7"/>
      <c r="D91" s="12" t="s">
        <v>43</v>
      </c>
      <c r="E91" s="13">
        <v>15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9">
        <v>0</v>
      </c>
      <c r="U91" s="14">
        <v>0</v>
      </c>
      <c r="V91" s="14">
        <v>0</v>
      </c>
      <c r="W91" s="14">
        <v>1</v>
      </c>
      <c r="X91" s="14">
        <v>0</v>
      </c>
      <c r="Y91" s="14">
        <v>1</v>
      </c>
      <c r="Z91" s="14">
        <v>2</v>
      </c>
      <c r="AA91" s="14">
        <v>2</v>
      </c>
      <c r="AB91" s="14">
        <v>3</v>
      </c>
      <c r="AC91" s="14">
        <v>2</v>
      </c>
      <c r="AD91" s="14">
        <v>2</v>
      </c>
      <c r="AE91" s="14">
        <v>2</v>
      </c>
      <c r="AF91" s="14">
        <v>0</v>
      </c>
      <c r="AG91" s="21">
        <f t="shared" si="36"/>
        <v>14</v>
      </c>
      <c r="AH91" s="20"/>
      <c r="AI91" s="7"/>
      <c r="AJ91" s="7" t="s">
        <v>18</v>
      </c>
      <c r="AK91" s="11"/>
      <c r="AL91" s="22"/>
    </row>
    <row r="92" spans="1:38" ht="21" customHeight="1">
      <c r="A92" s="11"/>
      <c r="B92" s="11"/>
      <c r="C92" s="7" t="s">
        <v>72</v>
      </c>
      <c r="D92" s="12" t="s">
        <v>41</v>
      </c>
      <c r="E92" s="13">
        <v>55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26">
        <v>0</v>
      </c>
      <c r="S92" s="14">
        <v>0</v>
      </c>
      <c r="T92" s="19">
        <v>0</v>
      </c>
      <c r="U92" s="14">
        <v>0</v>
      </c>
      <c r="V92" s="14">
        <v>2</v>
      </c>
      <c r="W92" s="14">
        <v>3</v>
      </c>
      <c r="X92" s="14">
        <v>1</v>
      </c>
      <c r="Y92" s="14">
        <v>3</v>
      </c>
      <c r="Z92" s="14">
        <v>3</v>
      </c>
      <c r="AA92" s="14">
        <v>10</v>
      </c>
      <c r="AB92" s="14">
        <v>16</v>
      </c>
      <c r="AC92" s="14">
        <v>13</v>
      </c>
      <c r="AD92" s="14">
        <v>2</v>
      </c>
      <c r="AE92" s="14">
        <v>2</v>
      </c>
      <c r="AF92" s="14">
        <v>0</v>
      </c>
      <c r="AG92" s="21">
        <f t="shared" si="36"/>
        <v>50</v>
      </c>
      <c r="AH92" s="20"/>
      <c r="AI92" s="7" t="s">
        <v>74</v>
      </c>
      <c r="AJ92" s="7" t="s">
        <v>16</v>
      </c>
      <c r="AK92" s="11"/>
      <c r="AL92" s="22"/>
    </row>
    <row r="93" spans="1:38" ht="21" customHeight="1">
      <c r="A93" s="11"/>
      <c r="B93" s="11"/>
      <c r="C93" s="7"/>
      <c r="D93" s="12" t="s">
        <v>42</v>
      </c>
      <c r="E93" s="13">
        <v>29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9">
        <v>0</v>
      </c>
      <c r="S93" s="14">
        <v>0</v>
      </c>
      <c r="T93" s="19">
        <v>0</v>
      </c>
      <c r="U93" s="14">
        <v>0</v>
      </c>
      <c r="V93" s="14">
        <v>2</v>
      </c>
      <c r="W93" s="14">
        <v>3</v>
      </c>
      <c r="X93" s="14">
        <v>0</v>
      </c>
      <c r="Y93" s="14">
        <v>2</v>
      </c>
      <c r="Z93" s="14">
        <v>2</v>
      </c>
      <c r="AA93" s="14">
        <v>6</v>
      </c>
      <c r="AB93" s="14">
        <v>10</v>
      </c>
      <c r="AC93" s="14">
        <v>4</v>
      </c>
      <c r="AD93" s="14">
        <v>0</v>
      </c>
      <c r="AE93" s="14">
        <v>0</v>
      </c>
      <c r="AF93" s="14">
        <v>0</v>
      </c>
      <c r="AG93" s="21">
        <f t="shared" si="36"/>
        <v>24</v>
      </c>
      <c r="AH93" s="20"/>
      <c r="AI93" s="7"/>
      <c r="AJ93" s="7" t="s">
        <v>17</v>
      </c>
      <c r="AK93" s="11"/>
      <c r="AL93" s="22"/>
    </row>
    <row r="94" spans="1:38" ht="21" customHeight="1">
      <c r="A94" s="11"/>
      <c r="B94" s="11"/>
      <c r="C94" s="7"/>
      <c r="D94" s="12" t="s">
        <v>43</v>
      </c>
      <c r="E94" s="13">
        <v>26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9">
        <v>0</v>
      </c>
      <c r="S94" s="14">
        <v>0</v>
      </c>
      <c r="T94" s="19">
        <v>0</v>
      </c>
      <c r="U94" s="14">
        <v>0</v>
      </c>
      <c r="V94" s="14">
        <v>0</v>
      </c>
      <c r="W94" s="14">
        <v>0</v>
      </c>
      <c r="X94" s="14">
        <v>1</v>
      </c>
      <c r="Y94" s="14">
        <v>1</v>
      </c>
      <c r="Z94" s="14">
        <v>1</v>
      </c>
      <c r="AA94" s="14">
        <v>4</v>
      </c>
      <c r="AB94" s="14">
        <v>6</v>
      </c>
      <c r="AC94" s="14">
        <v>9</v>
      </c>
      <c r="AD94" s="14">
        <v>2</v>
      </c>
      <c r="AE94" s="14">
        <v>2</v>
      </c>
      <c r="AF94" s="14">
        <v>0</v>
      </c>
      <c r="AG94" s="21">
        <f t="shared" si="36"/>
        <v>26</v>
      </c>
      <c r="AH94" s="20"/>
      <c r="AI94" s="7"/>
      <c r="AJ94" s="7" t="s">
        <v>18</v>
      </c>
      <c r="AK94" s="11"/>
      <c r="AL94" s="22"/>
    </row>
    <row r="95" spans="1:38" ht="21" customHeight="1">
      <c r="A95" s="11"/>
      <c r="B95" s="11"/>
      <c r="C95" s="7" t="s">
        <v>12</v>
      </c>
      <c r="D95" s="12" t="s">
        <v>41</v>
      </c>
      <c r="E95" s="24">
        <v>14</v>
      </c>
      <c r="F95" s="27">
        <v>0</v>
      </c>
      <c r="G95" s="27">
        <v>0</v>
      </c>
      <c r="H95" s="14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4">
        <v>0</v>
      </c>
      <c r="T95" s="19">
        <v>0</v>
      </c>
      <c r="U95" s="14">
        <v>0</v>
      </c>
      <c r="V95" s="19">
        <v>0</v>
      </c>
      <c r="W95" s="19">
        <v>1</v>
      </c>
      <c r="X95" s="19">
        <v>1</v>
      </c>
      <c r="Y95" s="19">
        <v>0</v>
      </c>
      <c r="Z95" s="19">
        <v>1</v>
      </c>
      <c r="AA95" s="19">
        <v>1</v>
      </c>
      <c r="AB95" s="19">
        <v>7</v>
      </c>
      <c r="AC95" s="19">
        <v>2</v>
      </c>
      <c r="AD95" s="19">
        <v>1</v>
      </c>
      <c r="AE95" s="19">
        <v>0</v>
      </c>
      <c r="AF95" s="19">
        <v>0</v>
      </c>
      <c r="AG95" s="21">
        <f t="shared" si="36"/>
        <v>13</v>
      </c>
      <c r="AH95" s="20"/>
      <c r="AI95" s="7" t="s">
        <v>40</v>
      </c>
      <c r="AJ95" s="7" t="s">
        <v>16</v>
      </c>
      <c r="AK95" s="11"/>
      <c r="AL95" s="22"/>
    </row>
    <row r="96" spans="1:38" ht="21" customHeight="1">
      <c r="A96" s="11"/>
      <c r="B96" s="11"/>
      <c r="C96" s="7"/>
      <c r="D96" s="12" t="s">
        <v>42</v>
      </c>
      <c r="E96" s="13">
        <v>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28">
        <v>0</v>
      </c>
      <c r="R96" s="19">
        <v>0</v>
      </c>
      <c r="S96" s="14">
        <v>0</v>
      </c>
      <c r="T96" s="19">
        <v>0</v>
      </c>
      <c r="U96" s="14">
        <v>0</v>
      </c>
      <c r="V96" s="14">
        <v>0</v>
      </c>
      <c r="W96" s="14">
        <v>0</v>
      </c>
      <c r="X96" s="14">
        <v>1</v>
      </c>
      <c r="Y96" s="14">
        <v>0</v>
      </c>
      <c r="Z96" s="14">
        <v>1</v>
      </c>
      <c r="AA96" s="14">
        <v>1</v>
      </c>
      <c r="AB96" s="14">
        <v>2</v>
      </c>
      <c r="AC96" s="14">
        <v>0</v>
      </c>
      <c r="AD96" s="14">
        <v>0</v>
      </c>
      <c r="AE96" s="14">
        <v>0</v>
      </c>
      <c r="AF96" s="14">
        <v>0</v>
      </c>
      <c r="AG96" s="21">
        <f>SUM(X96:AE96)</f>
        <v>5</v>
      </c>
      <c r="AH96" s="20"/>
      <c r="AI96" s="7"/>
      <c r="AJ96" s="7" t="s">
        <v>17</v>
      </c>
      <c r="AK96" s="11"/>
      <c r="AL96" s="22"/>
    </row>
    <row r="97" spans="1:38" ht="21" customHeight="1">
      <c r="A97" s="11"/>
      <c r="B97" s="11"/>
      <c r="C97" s="7"/>
      <c r="D97" s="12" t="s">
        <v>43</v>
      </c>
      <c r="E97" s="13">
        <v>9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9">
        <v>0</v>
      </c>
      <c r="R97" s="19">
        <v>0</v>
      </c>
      <c r="S97" s="14">
        <v>0</v>
      </c>
      <c r="T97" s="19">
        <v>0</v>
      </c>
      <c r="U97" s="14">
        <v>0</v>
      </c>
      <c r="V97" s="14">
        <v>0</v>
      </c>
      <c r="W97" s="14">
        <v>1</v>
      </c>
      <c r="X97" s="14">
        <v>0</v>
      </c>
      <c r="Y97" s="14">
        <v>0</v>
      </c>
      <c r="Z97" s="14">
        <v>0</v>
      </c>
      <c r="AA97" s="14">
        <v>0</v>
      </c>
      <c r="AB97" s="14">
        <v>5</v>
      </c>
      <c r="AC97" s="14">
        <v>2</v>
      </c>
      <c r="AD97" s="14">
        <v>1</v>
      </c>
      <c r="AE97" s="14">
        <v>0</v>
      </c>
      <c r="AF97" s="14">
        <v>0</v>
      </c>
      <c r="AG97" s="21">
        <f t="shared" si="36"/>
        <v>8</v>
      </c>
      <c r="AH97" s="20"/>
      <c r="AI97" s="7"/>
      <c r="AJ97" s="7" t="s">
        <v>18</v>
      </c>
      <c r="AK97" s="11"/>
      <c r="AL97" s="22"/>
    </row>
    <row r="98" spans="1:38" ht="21" customHeight="1">
      <c r="A98" s="11"/>
      <c r="B98" s="11"/>
      <c r="C98" s="10" t="s">
        <v>73</v>
      </c>
      <c r="D98" s="12" t="s">
        <v>41</v>
      </c>
      <c r="E98" s="13">
        <v>265</v>
      </c>
      <c r="F98" s="14">
        <v>1</v>
      </c>
      <c r="G98" s="14">
        <v>0</v>
      </c>
      <c r="H98" s="14">
        <v>0</v>
      </c>
      <c r="I98" s="14">
        <v>0</v>
      </c>
      <c r="J98" s="14">
        <v>0</v>
      </c>
      <c r="K98" s="14">
        <v>1</v>
      </c>
      <c r="L98" s="14">
        <v>0</v>
      </c>
      <c r="M98" s="14">
        <v>1</v>
      </c>
      <c r="N98" s="14">
        <v>0</v>
      </c>
      <c r="O98" s="14">
        <v>0</v>
      </c>
      <c r="P98" s="14">
        <v>0</v>
      </c>
      <c r="Q98" s="14">
        <v>1</v>
      </c>
      <c r="R98" s="19">
        <v>0</v>
      </c>
      <c r="S98" s="14">
        <v>1</v>
      </c>
      <c r="T98" s="19">
        <v>0</v>
      </c>
      <c r="U98" s="14">
        <v>3</v>
      </c>
      <c r="V98" s="14">
        <v>7</v>
      </c>
      <c r="W98" s="14">
        <v>10</v>
      </c>
      <c r="X98" s="14">
        <v>10</v>
      </c>
      <c r="Y98" s="14">
        <v>22</v>
      </c>
      <c r="Z98" s="14">
        <v>24</v>
      </c>
      <c r="AA98" s="14">
        <v>52</v>
      </c>
      <c r="AB98" s="14">
        <v>48</v>
      </c>
      <c r="AC98" s="14">
        <v>49</v>
      </c>
      <c r="AD98" s="14">
        <v>25</v>
      </c>
      <c r="AE98" s="14">
        <v>10</v>
      </c>
      <c r="AF98" s="14">
        <v>1</v>
      </c>
      <c r="AG98" s="21">
        <f t="shared" si="36"/>
        <v>240</v>
      </c>
      <c r="AH98" s="20"/>
      <c r="AI98" s="29" t="s">
        <v>75</v>
      </c>
      <c r="AJ98" s="7" t="s">
        <v>16</v>
      </c>
      <c r="AK98" s="11"/>
      <c r="AL98" s="22"/>
    </row>
    <row r="99" spans="1:38" ht="21" customHeight="1">
      <c r="A99" s="11"/>
      <c r="B99" s="11"/>
      <c r="C99" s="7"/>
      <c r="D99" s="12" t="s">
        <v>42</v>
      </c>
      <c r="E99" s="13">
        <v>116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1</v>
      </c>
      <c r="R99" s="14">
        <v>0</v>
      </c>
      <c r="S99" s="14">
        <v>1</v>
      </c>
      <c r="T99" s="19">
        <v>0</v>
      </c>
      <c r="U99" s="14">
        <v>2</v>
      </c>
      <c r="V99" s="14">
        <v>6</v>
      </c>
      <c r="W99" s="14">
        <v>6</v>
      </c>
      <c r="X99" s="14">
        <v>8</v>
      </c>
      <c r="Y99" s="14">
        <v>14</v>
      </c>
      <c r="Z99" s="14">
        <v>9</v>
      </c>
      <c r="AA99" s="14">
        <v>32</v>
      </c>
      <c r="AB99" s="14">
        <v>18</v>
      </c>
      <c r="AC99" s="14">
        <v>10</v>
      </c>
      <c r="AD99" s="14">
        <v>6</v>
      </c>
      <c r="AE99" s="14">
        <v>2</v>
      </c>
      <c r="AF99" s="14">
        <v>1</v>
      </c>
      <c r="AG99" s="21">
        <f t="shared" si="36"/>
        <v>99</v>
      </c>
      <c r="AH99" s="20"/>
      <c r="AI99" s="7"/>
      <c r="AJ99" s="7" t="s">
        <v>17</v>
      </c>
      <c r="AK99" s="11"/>
      <c r="AL99" s="22"/>
    </row>
    <row r="100" spans="1:38" ht="21" customHeight="1" thickBot="1">
      <c r="A100" s="11"/>
      <c r="B100" s="30"/>
      <c r="C100" s="31"/>
      <c r="D100" s="32" t="s">
        <v>43</v>
      </c>
      <c r="E100" s="33">
        <v>149</v>
      </c>
      <c r="F100" s="34">
        <v>1</v>
      </c>
      <c r="G100" s="34">
        <v>0</v>
      </c>
      <c r="H100" s="34">
        <v>0</v>
      </c>
      <c r="I100" s="34">
        <v>0</v>
      </c>
      <c r="J100" s="34">
        <v>0</v>
      </c>
      <c r="K100" s="34">
        <v>1</v>
      </c>
      <c r="L100" s="34">
        <v>0</v>
      </c>
      <c r="M100" s="34">
        <v>1</v>
      </c>
      <c r="N100" s="34">
        <v>0</v>
      </c>
      <c r="O100" s="34">
        <v>0</v>
      </c>
      <c r="P100" s="34">
        <v>0</v>
      </c>
      <c r="Q100" s="34">
        <v>0</v>
      </c>
      <c r="R100" s="35">
        <v>0</v>
      </c>
      <c r="S100" s="34">
        <v>0</v>
      </c>
      <c r="T100" s="35">
        <v>0</v>
      </c>
      <c r="U100" s="34">
        <v>1</v>
      </c>
      <c r="V100" s="34">
        <v>1</v>
      </c>
      <c r="W100" s="34">
        <v>4</v>
      </c>
      <c r="X100" s="34">
        <v>2</v>
      </c>
      <c r="Y100" s="34">
        <v>8</v>
      </c>
      <c r="Z100" s="34">
        <v>15</v>
      </c>
      <c r="AA100" s="34">
        <v>20</v>
      </c>
      <c r="AB100" s="34">
        <v>30</v>
      </c>
      <c r="AC100" s="34">
        <v>39</v>
      </c>
      <c r="AD100" s="34">
        <v>19</v>
      </c>
      <c r="AE100" s="34">
        <v>8</v>
      </c>
      <c r="AF100" s="34">
        <v>0</v>
      </c>
      <c r="AG100" s="36">
        <f t="shared" si="36"/>
        <v>141</v>
      </c>
      <c r="AH100" s="37"/>
      <c r="AI100" s="31"/>
      <c r="AJ100" s="31" t="s">
        <v>18</v>
      </c>
      <c r="AK100" s="11"/>
      <c r="AL100" s="22"/>
    </row>
    <row r="101" spans="1:38" ht="21.75" customHeight="1">
      <c r="A101" s="11"/>
      <c r="B101" s="1" t="s">
        <v>36</v>
      </c>
      <c r="C101" s="1" t="s">
        <v>37</v>
      </c>
      <c r="S101" s="11"/>
      <c r="T101" s="11"/>
      <c r="AK101" s="11"/>
      <c r="AL101" s="11"/>
    </row>
    <row r="102" spans="1:38" ht="22.5" customHeight="1">
      <c r="A102" s="11"/>
      <c r="C102" s="44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S102" s="11"/>
      <c r="T102" s="11"/>
      <c r="AK102" s="11"/>
      <c r="AL102" s="11"/>
    </row>
    <row r="103" spans="1:38" ht="14.25">
      <c r="A103" s="11"/>
      <c r="S103" s="11"/>
      <c r="T103" s="11"/>
      <c r="AK103" s="11"/>
      <c r="AL103" s="11"/>
    </row>
    <row r="104" spans="1:38" ht="14.25">
      <c r="A104" s="11"/>
      <c r="S104" s="11"/>
      <c r="T104" s="11"/>
      <c r="AK104" s="11"/>
      <c r="AL104" s="11"/>
    </row>
    <row r="105" spans="1:38" ht="14.25">
      <c r="A105" s="11"/>
      <c r="S105" s="11"/>
      <c r="T105" s="11"/>
      <c r="AK105" s="11"/>
      <c r="AL105" s="11"/>
    </row>
    <row r="106" spans="1:38" ht="14.25">
      <c r="A106" s="11"/>
      <c r="AK106" s="11"/>
      <c r="AL106" s="11"/>
    </row>
    <row r="107" spans="1:38" ht="14.25">
      <c r="A107" s="11"/>
      <c r="AK107" s="11"/>
      <c r="AL107" s="11"/>
    </row>
    <row r="108" spans="1:38" ht="14.25">
      <c r="A108" s="11"/>
      <c r="AK108" s="11"/>
      <c r="AL108" s="11"/>
    </row>
    <row r="109" spans="1:38" ht="14.25">
      <c r="A109" s="11"/>
      <c r="AK109" s="11"/>
      <c r="AL109" s="11"/>
    </row>
    <row r="110" spans="1:38" ht="14.25">
      <c r="A110" s="11"/>
      <c r="AK110" s="11"/>
      <c r="AL110" s="11"/>
    </row>
    <row r="111" spans="1:38" ht="14.25">
      <c r="A111" s="11"/>
      <c r="AK111" s="11"/>
      <c r="AL111" s="11"/>
    </row>
    <row r="112" spans="1:38" ht="14.25">
      <c r="A112" s="11"/>
      <c r="AK112" s="11"/>
      <c r="AL112" s="11"/>
    </row>
    <row r="113" spans="1:38" ht="14.25">
      <c r="A113" s="11"/>
      <c r="AK113" s="11"/>
      <c r="AL113" s="11"/>
    </row>
    <row r="114" spans="1:38" ht="14.25">
      <c r="A114" s="11"/>
      <c r="AK114" s="11"/>
      <c r="AL114" s="11"/>
    </row>
    <row r="115" spans="1:38" ht="14.25">
      <c r="A115" s="11"/>
      <c r="AK115" s="11"/>
      <c r="AL115" s="11"/>
    </row>
    <row r="116" spans="1:38" ht="14.25">
      <c r="A116" s="11"/>
      <c r="AK116" s="11"/>
      <c r="AL116" s="11"/>
    </row>
    <row r="117" spans="1:38" ht="14.25">
      <c r="A117" s="11"/>
      <c r="AK117" s="11"/>
      <c r="AL117" s="11"/>
    </row>
    <row r="118" spans="1:38" ht="14.25">
      <c r="A118" s="11"/>
      <c r="AK118" s="11"/>
      <c r="AL118" s="11"/>
    </row>
    <row r="119" spans="37:38" ht="14.25">
      <c r="AK119" s="11"/>
      <c r="AL119" s="11"/>
    </row>
    <row r="120" spans="37:38" ht="14.25">
      <c r="AK120" s="11"/>
      <c r="AL120" s="11"/>
    </row>
    <row r="121" spans="37:38" ht="14.25">
      <c r="AK121" s="11"/>
      <c r="AL121" s="11"/>
    </row>
    <row r="122" spans="37:38" ht="14.25">
      <c r="AK122" s="11"/>
      <c r="AL122" s="11"/>
    </row>
    <row r="123" spans="37:38" ht="14.25">
      <c r="AK123" s="11"/>
      <c r="AL123" s="11"/>
    </row>
    <row r="124" spans="37:38" ht="14.25">
      <c r="AK124" s="11"/>
      <c r="AL124" s="11"/>
    </row>
    <row r="125" spans="37:38" ht="14.25">
      <c r="AK125" s="11"/>
      <c r="AL125" s="11"/>
    </row>
    <row r="126" spans="37:38" ht="14.25">
      <c r="AK126" s="11"/>
      <c r="AL126" s="11"/>
    </row>
    <row r="127" spans="37:38" ht="14.25">
      <c r="AK127" s="11"/>
      <c r="AL127" s="11"/>
    </row>
    <row r="128" spans="37:38" ht="14.25">
      <c r="AK128" s="11"/>
      <c r="AL128" s="11"/>
    </row>
    <row r="129" spans="37:38" ht="14.25">
      <c r="AK129" s="11"/>
      <c r="AL129" s="11"/>
    </row>
    <row r="130" spans="37:38" ht="14.25">
      <c r="AK130" s="11"/>
      <c r="AL130" s="11"/>
    </row>
    <row r="131" spans="37:38" ht="14.25">
      <c r="AK131" s="11"/>
      <c r="AL131" s="11"/>
    </row>
    <row r="132" spans="37:38" ht="14.25">
      <c r="AK132" s="11"/>
      <c r="AL132" s="11"/>
    </row>
    <row r="133" spans="37:38" ht="14.25">
      <c r="AK133" s="11"/>
      <c r="AL133" s="11"/>
    </row>
    <row r="134" spans="37:38" ht="14.25">
      <c r="AK134" s="11"/>
      <c r="AL134" s="11"/>
    </row>
    <row r="135" spans="37:38" ht="14.25">
      <c r="AK135" s="11"/>
      <c r="AL135" s="11"/>
    </row>
    <row r="136" spans="37:38" ht="14.25">
      <c r="AK136" s="11"/>
      <c r="AL136" s="11"/>
    </row>
    <row r="137" spans="37:38" ht="14.25">
      <c r="AK137" s="11"/>
      <c r="AL137" s="11"/>
    </row>
  </sheetData>
  <sheetProtection/>
  <mergeCells count="2">
    <mergeCell ref="C102:P102"/>
    <mergeCell ref="E1:S1"/>
  </mergeCells>
  <printOptions horizontalCentered="1"/>
  <pageMargins left="0" right="0" top="0.5905511811023623" bottom="0.5905511811023623" header="0.31496062992125984" footer="0.31496062992125984"/>
  <pageSetup fitToWidth="0" horizontalDpi="600" verticalDpi="600" orientation="portrait" pageOrder="overThenDown" paperSize="9" scale="57" r:id="rId1"/>
  <rowBreaks count="1" manualBreakCount="1">
    <brk id="6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島根県健康福祉部長寿社会課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2015-08-11T23:39:47Z</cp:lastPrinted>
  <dcterms:created xsi:type="dcterms:W3CDTF">2003-12-26T04:03:43Z</dcterms:created>
  <dcterms:modified xsi:type="dcterms:W3CDTF">2015-09-30T02:37:54Z</dcterms:modified>
  <cp:category/>
  <cp:version/>
  <cp:contentType/>
  <cp:contentStatus/>
</cp:coreProperties>
</file>