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5" windowWidth="10200" windowHeight="8070" activeTab="0"/>
  </bookViews>
  <sheets>
    <sheet name="済・５表 " sheetId="1" r:id="rId1"/>
    <sheet name="済・５表（元データ）" sheetId="2" r:id="rId2"/>
  </sheets>
  <definedNames>
    <definedName name="\A" localSheetId="0">'済・５表 '!$D$37:$D$37</definedName>
    <definedName name="\A">'済・５表（元データ）'!$D$37:$D$37</definedName>
    <definedName name="_xlnm.Print_Area" localSheetId="0">'済・５表 '!$A$1:$S$40</definedName>
    <definedName name="_xlnm.Print_Area" localSheetId="1">'済・５表（元データ）'!$A$1:$S$41</definedName>
    <definedName name="_xlnm.Print_Titles" localSheetId="0">'済・５表 '!$1:$6</definedName>
    <definedName name="_xlnm.Print_Titles" localSheetId="1">'済・５表（元データ）'!$1:$6</definedName>
  </definedNames>
  <calcPr fullCalcOnLoad="1"/>
</workbook>
</file>

<file path=xl/sharedStrings.xml><?xml version="1.0" encoding="utf-8"?>
<sst xmlns="http://schemas.openxmlformats.org/spreadsheetml/2006/main" count="115" uniqueCount="68">
  <si>
    <t>　一般診療所　</t>
  </si>
  <si>
    <t>歯　科</t>
  </si>
  <si>
    <t>診療所</t>
  </si>
  <si>
    <t xml:space="preserve"> </t>
  </si>
  <si>
    <t>総 数</t>
  </si>
  <si>
    <t>精 神</t>
  </si>
  <si>
    <t>一 般</t>
  </si>
  <si>
    <t>結 核</t>
  </si>
  <si>
    <t>無床</t>
  </si>
  <si>
    <t>病床数</t>
  </si>
  <si>
    <t>施設数</t>
  </si>
  <si>
    <t>島根県</t>
  </si>
  <si>
    <t>松江市</t>
  </si>
  <si>
    <t>浜田市</t>
  </si>
  <si>
    <t>出雲市</t>
  </si>
  <si>
    <t>大田市</t>
  </si>
  <si>
    <t>川本町</t>
  </si>
  <si>
    <t>津和野町</t>
  </si>
  <si>
    <t>海士町</t>
  </si>
  <si>
    <t>西ノ島町</t>
  </si>
  <si>
    <t>知夫村</t>
  </si>
  <si>
    <t>有床</t>
  </si>
  <si>
    <t>益田市</t>
  </si>
  <si>
    <t>安来市</t>
  </si>
  <si>
    <t>江津市</t>
  </si>
  <si>
    <t>雲南市</t>
  </si>
  <si>
    <t>美郷町</t>
  </si>
  <si>
    <t>邑南町</t>
  </si>
  <si>
    <t>隠岐の島町</t>
  </si>
  <si>
    <t>奥出雲町</t>
  </si>
  <si>
    <t>飯南町</t>
  </si>
  <si>
    <t>吉賀町</t>
  </si>
  <si>
    <t>感染症</t>
  </si>
  <si>
    <t>　 (3)「伝染病床」は「感染症予防法」が平成11年4月から施行され「感染症病床」に改められた。</t>
  </si>
  <si>
    <t>　病          院　</t>
  </si>
  <si>
    <t>　施 設 数　</t>
  </si>
  <si>
    <t>　病 床 数　</t>
  </si>
  <si>
    <t>　 (2)「伝染病院」は「感染症予防法」が平成11年4月から施行され廃止された。</t>
  </si>
  <si>
    <t>注 (1)資料：「医療施設動態調査」(厚生労働省大臣官房統計情報部)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</si>
  <si>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</si>
  <si>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</si>
  <si>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</si>
  <si>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</si>
  <si>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</si>
  <si>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</si>
  <si>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</si>
  <si>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療養病床</t>
  </si>
  <si>
    <t>一般病床</t>
  </si>
  <si>
    <t>地域医療支援病院（再掲）</t>
  </si>
  <si>
    <t>救急告示病　　院　　　（再掲）</t>
  </si>
  <si>
    <t>　　※塗りつぶし部分は数式あり</t>
  </si>
  <si>
    <t>第５表　　　　　　 　　 　</t>
  </si>
  <si>
    <t xml:space="preserve">        　施　設　数</t>
  </si>
  <si>
    <t>第５表　　　　　　 　　 　</t>
  </si>
  <si>
    <t>病院・診療所数及び  病床数、市町村別</t>
  </si>
  <si>
    <t xml:space="preserve">        　施　設　数</t>
  </si>
  <si>
    <t>注 (1)資料：「医療施設動態調査」(厚生労働省)</t>
  </si>
  <si>
    <t>　　雲南</t>
  </si>
  <si>
    <t>　　出雲</t>
  </si>
  <si>
    <t>　　県央</t>
  </si>
  <si>
    <t>　　浜田</t>
  </si>
  <si>
    <t>　　益田</t>
  </si>
  <si>
    <t>　　隠岐</t>
  </si>
  <si>
    <t xml:space="preserve">    松江</t>
  </si>
  <si>
    <t>令和2年10月１日現在</t>
  </si>
  <si>
    <t>-</t>
  </si>
  <si>
    <t>-</t>
  </si>
  <si>
    <r>
      <t xml:space="preserve"> 病院・診療所数及び  　　　病床数、</t>
    </r>
    <r>
      <rPr>
        <sz val="16"/>
        <color indexed="10"/>
        <rFont val="ＭＳ 明朝"/>
        <family val="1"/>
      </rPr>
      <t>保健所、</t>
    </r>
    <r>
      <rPr>
        <sz val="16"/>
        <rFont val="ＭＳ 明朝"/>
        <family val="1"/>
      </rPr>
      <t>市町村別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</si>
</sst>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  <numFmt numFmtId="178" formatCode="#,##0_ "/>
  </numFmts>
  <fonts count="49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6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6">
    <xf numFmtId="3" fontId="0" fillId="0" borderId="0" xfId="0" applyNumberFormat="1" applyFont="1" applyAlignment="1" applyProtection="1">
      <alignment/>
      <protection locked="0"/>
    </xf>
    <xf numFmtId="49" fontId="6" fillId="0" borderId="10" xfId="0" applyNumberFormat="1" applyFont="1" applyFill="1" applyBorder="1" applyAlignment="1">
      <alignment vertical="center"/>
    </xf>
    <xf numFmtId="41" fontId="6" fillId="0" borderId="0" xfId="0" applyNumberFormat="1" applyFont="1" applyFill="1" applyAlignment="1" applyProtection="1">
      <alignment horizontal="left" vertical="center"/>
      <protection locked="0"/>
    </xf>
    <xf numFmtId="41" fontId="6" fillId="0" borderId="0" xfId="0" applyNumberFormat="1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11" xfId="0" applyNumberFormat="1" applyFont="1" applyFill="1" applyBorder="1" applyAlignment="1" applyProtection="1">
      <alignment vertical="center"/>
      <protection locked="0"/>
    </xf>
    <xf numFmtId="41" fontId="6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horizontal="centerContinuous" vertical="center"/>
    </xf>
    <xf numFmtId="41" fontId="6" fillId="0" borderId="13" xfId="0" applyNumberFormat="1" applyFont="1" applyFill="1" applyBorder="1" applyAlignment="1">
      <alignment horizontal="centerContinuous" vertical="center"/>
    </xf>
    <xf numFmtId="41" fontId="6" fillId="0" borderId="0" xfId="0" applyNumberFormat="1" applyFont="1" applyFill="1" applyBorder="1" applyAlignment="1">
      <alignment horizontal="center" vertical="center" shrinkToFit="1"/>
    </xf>
    <xf numFmtId="41" fontId="6" fillId="0" borderId="0" xfId="0" applyNumberFormat="1" applyFont="1" applyFill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1" fontId="6" fillId="0" borderId="14" xfId="0" applyNumberFormat="1" applyFont="1" applyFill="1" applyBorder="1" applyAlignment="1">
      <alignment horizontal="centerContinuous" vertical="center"/>
    </xf>
    <xf numFmtId="41" fontId="6" fillId="0" borderId="15" xfId="0" applyNumberFormat="1" applyFont="1" applyFill="1" applyBorder="1" applyAlignment="1">
      <alignment horizontal="centerContinuous" vertical="center"/>
    </xf>
    <xf numFmtId="41" fontId="6" fillId="0" borderId="16" xfId="0" applyNumberFormat="1" applyFont="1" applyFill="1" applyBorder="1" applyAlignment="1">
      <alignment horizontal="centerContinuous" vertical="center"/>
    </xf>
    <xf numFmtId="41" fontId="6" fillId="0" borderId="14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left" vertical="center"/>
    </xf>
    <xf numFmtId="41" fontId="6" fillId="0" borderId="18" xfId="0" applyNumberFormat="1" applyFont="1" applyFill="1" applyBorder="1" applyAlignment="1">
      <alignment horizontal="center" vertical="center" shrinkToFit="1"/>
    </xf>
    <xf numFmtId="41" fontId="6" fillId="0" borderId="19" xfId="0" applyNumberFormat="1" applyFont="1" applyFill="1" applyBorder="1" applyAlignment="1">
      <alignment horizontal="center" vertical="center" shrinkToFit="1"/>
    </xf>
    <xf numFmtId="41" fontId="6" fillId="0" borderId="19" xfId="0" applyNumberFormat="1" applyFont="1" applyFill="1" applyBorder="1" applyAlignment="1">
      <alignment horizontal="center" vertical="center" wrapText="1"/>
    </xf>
    <xf numFmtId="41" fontId="6" fillId="0" borderId="19" xfId="0" applyNumberFormat="1" applyFont="1" applyFill="1" applyBorder="1" applyAlignment="1">
      <alignment horizontal="center" vertical="center"/>
    </xf>
    <xf numFmtId="41" fontId="6" fillId="0" borderId="20" xfId="0" applyNumberFormat="1" applyFont="1" applyFill="1" applyBorder="1" applyAlignment="1">
      <alignment horizontal="center" vertical="center"/>
    </xf>
    <xf numFmtId="41" fontId="6" fillId="0" borderId="21" xfId="0" applyNumberFormat="1" applyFont="1" applyFill="1" applyBorder="1" applyAlignment="1">
      <alignment horizontal="center" vertical="center"/>
    </xf>
    <xf numFmtId="41" fontId="6" fillId="0" borderId="22" xfId="0" applyNumberFormat="1" applyFont="1" applyFill="1" applyBorder="1" applyAlignment="1">
      <alignment horizontal="center"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1" fontId="6" fillId="0" borderId="13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25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horizontal="centerContinuous" vertical="center"/>
    </xf>
    <xf numFmtId="41" fontId="6" fillId="0" borderId="26" xfId="0" applyNumberFormat="1" applyFont="1" applyFill="1" applyBorder="1" applyAlignment="1">
      <alignment vertical="center"/>
    </xf>
    <xf numFmtId="3" fontId="6" fillId="0" borderId="0" xfId="0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8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41" fontId="8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 applyProtection="1">
      <alignment horizontal="left" vertical="center"/>
      <protection locked="0"/>
    </xf>
    <xf numFmtId="41" fontId="8" fillId="0" borderId="0" xfId="0" applyNumberFormat="1" applyFont="1" applyFill="1" applyAlignment="1" applyProtection="1">
      <alignment vertical="center"/>
      <protection locked="0"/>
    </xf>
    <xf numFmtId="41" fontId="9" fillId="0" borderId="11" xfId="0" applyNumberFormat="1" applyFont="1" applyFill="1" applyBorder="1" applyAlignment="1">
      <alignment vertical="center"/>
    </xf>
    <xf numFmtId="41" fontId="6" fillId="12" borderId="29" xfId="0" applyNumberFormat="1" applyFont="1" applyFill="1" applyBorder="1" applyAlignment="1">
      <alignment vertical="center"/>
    </xf>
    <xf numFmtId="41" fontId="6" fillId="12" borderId="30" xfId="0" applyNumberFormat="1" applyFont="1" applyFill="1" applyBorder="1" applyAlignment="1">
      <alignment vertical="center"/>
    </xf>
    <xf numFmtId="41" fontId="6" fillId="12" borderId="31" xfId="0" applyNumberFormat="1" applyFont="1" applyFill="1" applyBorder="1" applyAlignment="1">
      <alignment vertical="center"/>
    </xf>
    <xf numFmtId="41" fontId="6" fillId="12" borderId="32" xfId="0" applyNumberFormat="1" applyFont="1" applyFill="1" applyBorder="1" applyAlignment="1">
      <alignment vertical="center"/>
    </xf>
    <xf numFmtId="41" fontId="6" fillId="12" borderId="13" xfId="0" applyNumberFormat="1" applyFont="1" applyFill="1" applyBorder="1" applyAlignment="1">
      <alignment vertical="center"/>
    </xf>
    <xf numFmtId="41" fontId="6" fillId="12" borderId="24" xfId="0" applyNumberFormat="1" applyFont="1" applyFill="1" applyBorder="1" applyAlignment="1">
      <alignment vertical="center"/>
    </xf>
    <xf numFmtId="41" fontId="6" fillId="12" borderId="26" xfId="0" applyNumberFormat="1" applyFont="1" applyFill="1" applyBorder="1" applyAlignment="1">
      <alignment vertical="center"/>
    </xf>
    <xf numFmtId="41" fontId="6" fillId="12" borderId="25" xfId="0" applyNumberFormat="1" applyFont="1" applyFill="1" applyBorder="1" applyAlignment="1">
      <alignment vertical="center"/>
    </xf>
    <xf numFmtId="41" fontId="6" fillId="12" borderId="28" xfId="0" applyNumberFormat="1" applyFont="1" applyFill="1" applyBorder="1" applyAlignment="1">
      <alignment vertical="center"/>
    </xf>
    <xf numFmtId="41" fontId="47" fillId="0" borderId="11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33" xfId="0" applyNumberFormat="1" applyFont="1" applyFill="1" applyBorder="1" applyAlignment="1">
      <alignment horizontal="center" vertical="center" shrinkToFit="1"/>
    </xf>
    <xf numFmtId="41" fontId="8" fillId="0" borderId="0" xfId="0" applyNumberFormat="1" applyFont="1" applyFill="1" applyBorder="1" applyAlignment="1" applyProtection="1">
      <alignment vertical="center"/>
      <protection locked="0"/>
    </xf>
    <xf numFmtId="177" fontId="6" fillId="0" borderId="13" xfId="0" applyNumberFormat="1" applyFont="1" applyFill="1" applyBorder="1" applyAlignment="1">
      <alignment horizontal="right" vertical="center"/>
    </xf>
    <xf numFmtId="41" fontId="6" fillId="12" borderId="34" xfId="0" applyNumberFormat="1" applyFont="1" applyFill="1" applyBorder="1" applyAlignment="1">
      <alignment horizontal="right"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35" xfId="0" applyNumberFormat="1" applyFont="1" applyFill="1" applyBorder="1" applyAlignment="1">
      <alignment horizontal="right" vertical="center"/>
    </xf>
    <xf numFmtId="41" fontId="6" fillId="12" borderId="24" xfId="0" applyNumberFormat="1" applyFont="1" applyFill="1" applyBorder="1" applyAlignment="1">
      <alignment horizontal="right" vertical="center"/>
    </xf>
    <xf numFmtId="41" fontId="6" fillId="0" borderId="28" xfId="0" applyNumberFormat="1" applyFont="1" applyFill="1" applyBorder="1" applyAlignment="1">
      <alignment horizontal="right" vertical="center"/>
    </xf>
    <xf numFmtId="41" fontId="6" fillId="33" borderId="0" xfId="0" applyNumberFormat="1" applyFont="1" applyFill="1" applyBorder="1" applyAlignment="1">
      <alignment horizontal="right" vertical="center"/>
    </xf>
    <xf numFmtId="41" fontId="6" fillId="33" borderId="24" xfId="0" applyNumberFormat="1" applyFont="1" applyFill="1" applyBorder="1" applyAlignment="1">
      <alignment horizontal="right" vertical="center"/>
    </xf>
    <xf numFmtId="41" fontId="6" fillId="33" borderId="26" xfId="0" applyNumberFormat="1" applyFont="1" applyFill="1" applyBorder="1" applyAlignment="1">
      <alignment horizontal="right" vertical="center"/>
    </xf>
    <xf numFmtId="41" fontId="6" fillId="33" borderId="25" xfId="0" applyNumberFormat="1" applyFont="1" applyFill="1" applyBorder="1" applyAlignment="1">
      <alignment horizontal="right" vertical="center"/>
    </xf>
    <xf numFmtId="41" fontId="6" fillId="33" borderId="28" xfId="0" applyNumberFormat="1" applyFont="1" applyFill="1" applyBorder="1" applyAlignment="1">
      <alignment horizontal="right" vertical="center"/>
    </xf>
    <xf numFmtId="41" fontId="6" fillId="33" borderId="13" xfId="0" applyNumberFormat="1" applyFont="1" applyFill="1" applyBorder="1" applyAlignment="1">
      <alignment horizontal="right" vertical="center"/>
    </xf>
    <xf numFmtId="41" fontId="6" fillId="33" borderId="35" xfId="0" applyNumberFormat="1" applyFont="1" applyFill="1" applyBorder="1" applyAlignment="1">
      <alignment horizontal="right" vertical="center"/>
    </xf>
    <xf numFmtId="41" fontId="6" fillId="33" borderId="27" xfId="0" applyNumberFormat="1" applyFont="1" applyFill="1" applyBorder="1" applyAlignment="1">
      <alignment horizontal="right" vertical="center"/>
    </xf>
    <xf numFmtId="41" fontId="6" fillId="33" borderId="36" xfId="0" applyNumberFormat="1" applyFont="1" applyFill="1" applyBorder="1" applyAlignment="1">
      <alignment horizontal="right" vertical="center"/>
    </xf>
    <xf numFmtId="41" fontId="6" fillId="33" borderId="0" xfId="0" applyNumberFormat="1" applyFont="1" applyFill="1" applyBorder="1" applyAlignment="1" applyProtection="1">
      <alignment horizontal="right" vertical="center"/>
      <protection locked="0"/>
    </xf>
    <xf numFmtId="41" fontId="6" fillId="33" borderId="24" xfId="0" applyNumberFormat="1" applyFont="1" applyFill="1" applyBorder="1" applyAlignment="1" applyProtection="1">
      <alignment horizontal="right" vertical="center"/>
      <protection locked="0"/>
    </xf>
    <xf numFmtId="41" fontId="6" fillId="33" borderId="13" xfId="0" applyNumberFormat="1" applyFont="1" applyFill="1" applyBorder="1" applyAlignment="1" applyProtection="1">
      <alignment horizontal="right" vertical="center"/>
      <protection locked="0"/>
    </xf>
    <xf numFmtId="41" fontId="6" fillId="33" borderId="27" xfId="0" applyNumberFormat="1" applyFont="1" applyFill="1" applyBorder="1" applyAlignment="1" applyProtection="1">
      <alignment horizontal="right" vertical="center"/>
      <protection locked="0"/>
    </xf>
    <xf numFmtId="41" fontId="6" fillId="33" borderId="35" xfId="0" applyNumberFormat="1" applyFont="1" applyFill="1" applyBorder="1" applyAlignment="1" applyProtection="1">
      <alignment horizontal="right" vertical="center"/>
      <protection locked="0"/>
    </xf>
    <xf numFmtId="41" fontId="6" fillId="33" borderId="11" xfId="0" applyNumberFormat="1" applyFont="1" applyFill="1" applyBorder="1" applyAlignment="1">
      <alignment horizontal="right" vertical="center"/>
    </xf>
    <xf numFmtId="41" fontId="6" fillId="33" borderId="37" xfId="0" applyNumberFormat="1" applyFont="1" applyFill="1" applyBorder="1" applyAlignment="1">
      <alignment horizontal="right" vertical="center"/>
    </xf>
    <xf numFmtId="41" fontId="6" fillId="33" borderId="38" xfId="0" applyNumberFormat="1" applyFont="1" applyFill="1" applyBorder="1" applyAlignment="1">
      <alignment horizontal="right" vertical="center"/>
    </xf>
    <xf numFmtId="41" fontId="6" fillId="33" borderId="39" xfId="0" applyNumberFormat="1" applyFont="1" applyFill="1" applyBorder="1" applyAlignment="1">
      <alignment horizontal="right" vertical="center"/>
    </xf>
    <xf numFmtId="41" fontId="6" fillId="33" borderId="40" xfId="0" applyNumberFormat="1" applyFont="1" applyFill="1" applyBorder="1" applyAlignment="1">
      <alignment horizontal="right" vertical="center"/>
    </xf>
    <xf numFmtId="41" fontId="6" fillId="33" borderId="41" xfId="0" applyNumberFormat="1" applyFont="1" applyFill="1" applyBorder="1" applyAlignment="1">
      <alignment horizontal="right" vertical="center"/>
    </xf>
    <xf numFmtId="41" fontId="6" fillId="0" borderId="29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41" fontId="6" fillId="0" borderId="31" xfId="0" applyNumberFormat="1" applyFont="1" applyFill="1" applyBorder="1" applyAlignment="1">
      <alignment vertical="center"/>
    </xf>
    <xf numFmtId="41" fontId="6" fillId="0" borderId="32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horizontal="right" vertical="center"/>
    </xf>
    <xf numFmtId="41" fontId="6" fillId="0" borderId="34" xfId="0" applyNumberFormat="1" applyFont="1" applyFill="1" applyBorder="1" applyAlignment="1">
      <alignment horizontal="center" vertical="center" shrinkToFit="1"/>
    </xf>
    <xf numFmtId="41" fontId="6" fillId="0" borderId="26" xfId="0" applyNumberFormat="1" applyFont="1" applyFill="1" applyBorder="1" applyAlignment="1">
      <alignment horizontal="center" vertical="center" shrinkToFit="1"/>
    </xf>
    <xf numFmtId="41" fontId="6" fillId="0" borderId="42" xfId="0" applyNumberFormat="1" applyFont="1" applyFill="1" applyBorder="1" applyAlignment="1">
      <alignment horizontal="center" vertical="center" shrinkToFit="1"/>
    </xf>
    <xf numFmtId="41" fontId="48" fillId="0" borderId="0" xfId="0" applyNumberFormat="1" applyFont="1" applyFill="1" applyAlignment="1">
      <alignment horizontal="right" vertical="center"/>
    </xf>
    <xf numFmtId="41" fontId="8" fillId="0" borderId="0" xfId="0" applyNumberFormat="1" applyFont="1" applyFill="1" applyAlignment="1" applyProtection="1">
      <alignment horizontal="center" vertical="center"/>
      <protection locked="0"/>
    </xf>
    <xf numFmtId="41" fontId="6" fillId="0" borderId="43" xfId="0" applyNumberFormat="1" applyFont="1" applyFill="1" applyBorder="1" applyAlignment="1">
      <alignment horizontal="center" vertical="center" shrinkToFit="1"/>
    </xf>
    <xf numFmtId="41" fontId="6" fillId="0" borderId="39" xfId="0" applyNumberFormat="1" applyFont="1" applyFill="1" applyBorder="1" applyAlignment="1">
      <alignment horizontal="center" vertical="center" shrinkToFit="1"/>
    </xf>
    <xf numFmtId="41" fontId="6" fillId="0" borderId="0" xfId="0" applyNumberFormat="1" applyFont="1" applyFill="1" applyAlignment="1">
      <alignment vertical="center"/>
    </xf>
    <xf numFmtId="41" fontId="6" fillId="0" borderId="10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42"/>
  <sheetViews>
    <sheetView tabSelected="1" showOutlineSymbols="0" view="pageBreakPreview" zoomScale="75" zoomScaleNormal="75" zoomScaleSheetLayoutView="75" workbookViewId="0" topLeftCell="A1">
      <selection activeCell="O1" sqref="O1"/>
    </sheetView>
  </sheetViews>
  <sheetFormatPr defaultColWidth="8.66015625" defaultRowHeight="18"/>
  <cols>
    <col min="1" max="1" width="1.40625" style="3" customWidth="1"/>
    <col min="2" max="2" width="3" style="2" customWidth="1"/>
    <col min="3" max="3" width="10.91015625" style="4" customWidth="1"/>
    <col min="4" max="13" width="9.08203125" style="3" customWidth="1"/>
    <col min="14" max="14" width="9.58203125" style="3" bestFit="1" customWidth="1"/>
    <col min="15" max="19" width="9.08203125" style="3" customWidth="1"/>
    <col min="20" max="16384" width="8.66015625" style="3" customWidth="1"/>
  </cols>
  <sheetData>
    <row r="1" spans="1:14" s="49" customFormat="1" ht="33.75" customHeight="1">
      <c r="A1" s="47" t="s">
        <v>51</v>
      </c>
      <c r="B1" s="48"/>
      <c r="C1" s="46"/>
      <c r="H1" s="49" t="s">
        <v>67</v>
      </c>
      <c r="N1" s="63"/>
    </row>
    <row r="2" spans="10:16" ht="14.25">
      <c r="J2" s="5"/>
      <c r="P2" s="5"/>
    </row>
    <row r="3" spans="1:233" ht="28.5" customHeight="1" thickBot="1">
      <c r="A3" s="6"/>
      <c r="B3" s="7"/>
      <c r="C3" s="8"/>
      <c r="D3" s="6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50"/>
      <c r="R3" s="6"/>
      <c r="S3" s="61" t="s">
        <v>64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</row>
    <row r="4" spans="1:233" ht="30" customHeight="1">
      <c r="A4" s="11"/>
      <c r="B4" s="12"/>
      <c r="C4" s="13"/>
      <c r="D4" s="14" t="s">
        <v>34</v>
      </c>
      <c r="E4" s="14"/>
      <c r="F4" s="14"/>
      <c r="G4" s="14"/>
      <c r="H4" s="14"/>
      <c r="I4" s="14"/>
      <c r="J4" s="14"/>
      <c r="K4" s="14"/>
      <c r="L4" s="14"/>
      <c r="M4" s="14"/>
      <c r="N4" s="15"/>
      <c r="O4" s="14" t="s">
        <v>0</v>
      </c>
      <c r="P4" s="14"/>
      <c r="Q4" s="14"/>
      <c r="R4" s="14"/>
      <c r="S4" s="97" t="s">
        <v>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</row>
    <row r="5" spans="2:233" ht="30" customHeight="1">
      <c r="B5" s="17"/>
      <c r="C5" s="18"/>
      <c r="D5" s="19" t="s">
        <v>35</v>
      </c>
      <c r="E5" s="19"/>
      <c r="F5" s="19"/>
      <c r="G5" s="19"/>
      <c r="H5" s="19"/>
      <c r="I5" s="20" t="s">
        <v>36</v>
      </c>
      <c r="J5" s="19"/>
      <c r="K5" s="19"/>
      <c r="L5" s="19"/>
      <c r="M5" s="19"/>
      <c r="N5" s="21"/>
      <c r="O5" s="22" t="s">
        <v>52</v>
      </c>
      <c r="P5" s="22"/>
      <c r="Q5" s="22"/>
      <c r="R5" s="102" t="s">
        <v>9</v>
      </c>
      <c r="S5" s="98" t="s">
        <v>2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</row>
    <row r="6" spans="1:233" ht="48.75" customHeight="1" thickBot="1">
      <c r="A6" s="6"/>
      <c r="B6" s="7" t="s">
        <v>3</v>
      </c>
      <c r="C6" s="23"/>
      <c r="D6" s="24" t="s">
        <v>4</v>
      </c>
      <c r="E6" s="25" t="s">
        <v>5</v>
      </c>
      <c r="F6" s="25" t="s">
        <v>6</v>
      </c>
      <c r="G6" s="26" t="s">
        <v>48</v>
      </c>
      <c r="H6" s="26" t="s">
        <v>49</v>
      </c>
      <c r="I6" s="27" t="s">
        <v>4</v>
      </c>
      <c r="J6" s="27" t="s">
        <v>5</v>
      </c>
      <c r="K6" s="29" t="s">
        <v>32</v>
      </c>
      <c r="L6" s="28" t="s">
        <v>7</v>
      </c>
      <c r="M6" s="29" t="s">
        <v>46</v>
      </c>
      <c r="N6" s="30" t="s">
        <v>47</v>
      </c>
      <c r="O6" s="31"/>
      <c r="P6" s="27" t="s">
        <v>21</v>
      </c>
      <c r="Q6" s="27" t="s">
        <v>8</v>
      </c>
      <c r="R6" s="103"/>
      <c r="S6" s="99" t="s">
        <v>10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</row>
    <row r="7" spans="1:20" ht="20.25" customHeight="1">
      <c r="A7" s="12" t="s">
        <v>11</v>
      </c>
      <c r="B7" s="12"/>
      <c r="C7" s="18"/>
      <c r="D7" s="92">
        <v>47</v>
      </c>
      <c r="E7" s="93">
        <v>9</v>
      </c>
      <c r="F7" s="93">
        <v>38</v>
      </c>
      <c r="G7" s="93">
        <v>6</v>
      </c>
      <c r="H7" s="93">
        <v>25</v>
      </c>
      <c r="I7" s="93">
        <v>9848</v>
      </c>
      <c r="J7" s="94">
        <v>2259</v>
      </c>
      <c r="K7" s="95">
        <v>30</v>
      </c>
      <c r="L7" s="93">
        <v>16</v>
      </c>
      <c r="M7" s="93">
        <v>1781</v>
      </c>
      <c r="N7" s="93">
        <v>5762</v>
      </c>
      <c r="O7" s="93">
        <v>705</v>
      </c>
      <c r="P7" s="93">
        <v>40</v>
      </c>
      <c r="Q7" s="93">
        <v>665</v>
      </c>
      <c r="R7" s="93">
        <v>427</v>
      </c>
      <c r="S7" s="96">
        <v>257</v>
      </c>
      <c r="T7" s="11"/>
    </row>
    <row r="8" spans="1:20" ht="11.25" customHeight="1">
      <c r="A8" s="12"/>
      <c r="B8" s="17"/>
      <c r="C8" s="33"/>
      <c r="D8" s="34"/>
      <c r="E8" s="35"/>
      <c r="F8" s="11"/>
      <c r="G8" s="35"/>
      <c r="H8" s="35"/>
      <c r="I8" s="34"/>
      <c r="J8" s="36"/>
      <c r="K8" s="41"/>
      <c r="L8" s="35"/>
      <c r="M8" s="35"/>
      <c r="N8" s="34"/>
      <c r="O8" s="64"/>
      <c r="P8" s="66"/>
      <c r="Q8" s="67"/>
      <c r="R8" s="68"/>
      <c r="S8" s="69"/>
      <c r="T8" s="11"/>
    </row>
    <row r="9" spans="1:20" ht="20.25" customHeight="1">
      <c r="A9" s="37"/>
      <c r="B9" s="104" t="s">
        <v>63</v>
      </c>
      <c r="C9" s="105"/>
      <c r="D9" s="34">
        <v>13</v>
      </c>
      <c r="E9" s="35">
        <v>3</v>
      </c>
      <c r="F9" s="38">
        <v>10</v>
      </c>
      <c r="G9" s="35">
        <v>2</v>
      </c>
      <c r="H9" s="35">
        <v>7</v>
      </c>
      <c r="I9" s="34">
        <v>3504</v>
      </c>
      <c r="J9" s="36">
        <v>886</v>
      </c>
      <c r="K9" s="41">
        <v>6</v>
      </c>
      <c r="L9" s="35">
        <v>12</v>
      </c>
      <c r="M9" s="35">
        <v>358</v>
      </c>
      <c r="N9" s="34">
        <v>2242</v>
      </c>
      <c r="O9" s="34">
        <v>248</v>
      </c>
      <c r="P9" s="34">
        <v>16</v>
      </c>
      <c r="Q9" s="34">
        <v>232</v>
      </c>
      <c r="R9" s="35">
        <v>161</v>
      </c>
      <c r="S9" s="11">
        <v>86</v>
      </c>
      <c r="T9" s="10"/>
    </row>
    <row r="10" spans="1:20" ht="20.25" customHeight="1">
      <c r="A10" s="37"/>
      <c r="B10" s="17" t="s">
        <v>57</v>
      </c>
      <c r="C10" s="33"/>
      <c r="D10" s="34">
        <v>5</v>
      </c>
      <c r="E10" s="35">
        <v>1</v>
      </c>
      <c r="F10" s="38">
        <v>4</v>
      </c>
      <c r="G10" s="35">
        <v>0</v>
      </c>
      <c r="H10" s="35">
        <v>4</v>
      </c>
      <c r="I10" s="34">
        <v>642</v>
      </c>
      <c r="J10" s="36">
        <v>100</v>
      </c>
      <c r="K10" s="41">
        <v>4</v>
      </c>
      <c r="L10" s="35">
        <v>0</v>
      </c>
      <c r="M10" s="35">
        <v>180</v>
      </c>
      <c r="N10" s="34">
        <v>358</v>
      </c>
      <c r="O10" s="34">
        <v>45</v>
      </c>
      <c r="P10" s="34">
        <v>0</v>
      </c>
      <c r="Q10" s="34">
        <v>45</v>
      </c>
      <c r="R10" s="35">
        <v>0</v>
      </c>
      <c r="S10" s="11">
        <v>19</v>
      </c>
      <c r="T10" s="10"/>
    </row>
    <row r="11" spans="1:20" ht="20.25" customHeight="1">
      <c r="A11" s="37"/>
      <c r="B11" s="17" t="s">
        <v>58</v>
      </c>
      <c r="C11" s="33"/>
      <c r="D11" s="34">
        <v>11</v>
      </c>
      <c r="E11" s="35">
        <v>2</v>
      </c>
      <c r="F11" s="38">
        <v>9</v>
      </c>
      <c r="G11" s="67">
        <v>1</v>
      </c>
      <c r="H11" s="35">
        <v>5</v>
      </c>
      <c r="I11" s="34">
        <v>2695</v>
      </c>
      <c r="J11" s="36">
        <v>460</v>
      </c>
      <c r="K11" s="41">
        <v>6</v>
      </c>
      <c r="L11" s="67">
        <v>0</v>
      </c>
      <c r="M11" s="35">
        <v>611</v>
      </c>
      <c r="N11" s="34">
        <v>1618</v>
      </c>
      <c r="O11" s="34">
        <v>168</v>
      </c>
      <c r="P11" s="34">
        <v>10</v>
      </c>
      <c r="Q11" s="34">
        <v>158</v>
      </c>
      <c r="R11" s="35">
        <v>104</v>
      </c>
      <c r="S11" s="11">
        <v>62</v>
      </c>
      <c r="T11" s="10"/>
    </row>
    <row r="12" spans="1:19" ht="20.25" customHeight="1">
      <c r="A12" s="37"/>
      <c r="B12" s="17" t="s">
        <v>59</v>
      </c>
      <c r="C12" s="33"/>
      <c r="D12" s="34">
        <v>4</v>
      </c>
      <c r="E12" s="35">
        <v>1</v>
      </c>
      <c r="F12" s="38">
        <v>3</v>
      </c>
      <c r="G12" s="35">
        <v>0</v>
      </c>
      <c r="H12" s="35">
        <v>2</v>
      </c>
      <c r="I12" s="34">
        <v>576</v>
      </c>
      <c r="J12" s="36">
        <v>168</v>
      </c>
      <c r="K12" s="41">
        <v>4</v>
      </c>
      <c r="L12" s="35">
        <v>0</v>
      </c>
      <c r="M12" s="35">
        <v>126</v>
      </c>
      <c r="N12" s="34">
        <v>278</v>
      </c>
      <c r="O12" s="34">
        <v>67</v>
      </c>
      <c r="P12" s="34">
        <v>6</v>
      </c>
      <c r="Q12" s="34">
        <v>61</v>
      </c>
      <c r="R12" s="35">
        <v>69</v>
      </c>
      <c r="S12" s="11">
        <v>19</v>
      </c>
    </row>
    <row r="13" spans="1:20" ht="20.25" customHeight="1">
      <c r="A13" s="37"/>
      <c r="B13" s="17" t="s">
        <v>60</v>
      </c>
      <c r="C13" s="33"/>
      <c r="D13" s="34">
        <v>7</v>
      </c>
      <c r="E13" s="35">
        <v>1</v>
      </c>
      <c r="F13" s="38">
        <v>6</v>
      </c>
      <c r="G13" s="35">
        <v>1</v>
      </c>
      <c r="H13" s="35">
        <v>2</v>
      </c>
      <c r="I13" s="34">
        <v>1335</v>
      </c>
      <c r="J13" s="36">
        <v>408</v>
      </c>
      <c r="K13" s="41">
        <v>4</v>
      </c>
      <c r="L13" s="35">
        <v>0</v>
      </c>
      <c r="M13" s="35">
        <v>334</v>
      </c>
      <c r="N13" s="34">
        <v>589</v>
      </c>
      <c r="O13" s="34">
        <v>89</v>
      </c>
      <c r="P13" s="34">
        <v>8</v>
      </c>
      <c r="Q13" s="34">
        <v>81</v>
      </c>
      <c r="R13" s="35">
        <v>93</v>
      </c>
      <c r="S13" s="11">
        <v>30</v>
      </c>
      <c r="T13" s="10"/>
    </row>
    <row r="14" spans="1:20" ht="20.25" customHeight="1">
      <c r="A14" s="37"/>
      <c r="B14" s="17" t="s">
        <v>61</v>
      </c>
      <c r="C14" s="33"/>
      <c r="D14" s="34">
        <v>5</v>
      </c>
      <c r="E14" s="35">
        <v>1</v>
      </c>
      <c r="F14" s="38">
        <v>4</v>
      </c>
      <c r="G14" s="35">
        <v>2</v>
      </c>
      <c r="H14" s="35">
        <v>3</v>
      </c>
      <c r="I14" s="34">
        <v>937</v>
      </c>
      <c r="J14" s="36">
        <v>215</v>
      </c>
      <c r="K14" s="41">
        <v>4</v>
      </c>
      <c r="L14" s="35">
        <v>4</v>
      </c>
      <c r="M14" s="35">
        <v>148</v>
      </c>
      <c r="N14" s="34">
        <v>566</v>
      </c>
      <c r="O14" s="34">
        <v>68</v>
      </c>
      <c r="P14" s="34">
        <v>0</v>
      </c>
      <c r="Q14" s="34">
        <v>68</v>
      </c>
      <c r="R14" s="35">
        <v>0</v>
      </c>
      <c r="S14" s="11">
        <v>31</v>
      </c>
      <c r="T14" s="10"/>
    </row>
    <row r="15" spans="1:20" ht="20.25" customHeight="1">
      <c r="A15" s="37"/>
      <c r="B15" s="17" t="s">
        <v>62</v>
      </c>
      <c r="C15" s="33"/>
      <c r="D15" s="34">
        <v>2</v>
      </c>
      <c r="E15" s="35">
        <v>0</v>
      </c>
      <c r="F15" s="38">
        <v>2</v>
      </c>
      <c r="G15" s="35">
        <v>0</v>
      </c>
      <c r="H15" s="35">
        <v>2</v>
      </c>
      <c r="I15" s="34">
        <v>159</v>
      </c>
      <c r="J15" s="36">
        <v>22</v>
      </c>
      <c r="K15" s="41">
        <v>2</v>
      </c>
      <c r="L15" s="35">
        <v>0</v>
      </c>
      <c r="M15" s="35">
        <v>24</v>
      </c>
      <c r="N15" s="34">
        <v>111</v>
      </c>
      <c r="O15" s="34">
        <v>20</v>
      </c>
      <c r="P15" s="34">
        <v>0</v>
      </c>
      <c r="Q15" s="34">
        <v>20</v>
      </c>
      <c r="R15" s="35">
        <v>0</v>
      </c>
      <c r="S15" s="11">
        <v>10</v>
      </c>
      <c r="T15" s="11"/>
    </row>
    <row r="16" spans="2:20" ht="13.5" customHeight="1">
      <c r="B16" s="39"/>
      <c r="C16" s="1"/>
      <c r="D16" s="34"/>
      <c r="E16" s="35"/>
      <c r="F16" s="38"/>
      <c r="G16" s="35"/>
      <c r="H16" s="35"/>
      <c r="I16" s="11"/>
      <c r="J16" s="40"/>
      <c r="K16" s="41"/>
      <c r="L16" s="35"/>
      <c r="M16" s="35"/>
      <c r="N16" s="34"/>
      <c r="O16" s="71"/>
      <c r="P16" s="66"/>
      <c r="Q16" s="67"/>
      <c r="R16" s="68"/>
      <c r="S16" s="69"/>
      <c r="T16" s="10"/>
    </row>
    <row r="17" spans="2:20" ht="20.25" customHeight="1">
      <c r="B17" s="42"/>
      <c r="C17" s="1" t="s">
        <v>12</v>
      </c>
      <c r="D17" s="72">
        <v>11</v>
      </c>
      <c r="E17" s="73">
        <v>3</v>
      </c>
      <c r="F17" s="74">
        <v>8</v>
      </c>
      <c r="G17" s="73">
        <v>2</v>
      </c>
      <c r="H17" s="73">
        <v>5</v>
      </c>
      <c r="I17" s="73">
        <v>2975</v>
      </c>
      <c r="J17" s="75">
        <v>703</v>
      </c>
      <c r="K17" s="76">
        <v>6</v>
      </c>
      <c r="L17" s="73">
        <v>12</v>
      </c>
      <c r="M17" s="73">
        <v>252</v>
      </c>
      <c r="N17" s="77">
        <v>2002</v>
      </c>
      <c r="O17" s="78">
        <v>217</v>
      </c>
      <c r="P17" s="76">
        <v>12</v>
      </c>
      <c r="Q17" s="73">
        <v>205</v>
      </c>
      <c r="R17" s="72">
        <v>127</v>
      </c>
      <c r="S17" s="78">
        <v>77</v>
      </c>
      <c r="T17" s="10"/>
    </row>
    <row r="18" spans="2:20" ht="20.25" customHeight="1">
      <c r="B18" s="42"/>
      <c r="C18" s="1" t="s">
        <v>13</v>
      </c>
      <c r="D18" s="72">
        <v>4</v>
      </c>
      <c r="E18" s="73">
        <v>1</v>
      </c>
      <c r="F18" s="74">
        <v>3</v>
      </c>
      <c r="G18" s="73">
        <v>1</v>
      </c>
      <c r="H18" s="73">
        <v>1</v>
      </c>
      <c r="I18" s="73">
        <v>888</v>
      </c>
      <c r="J18" s="75">
        <v>408</v>
      </c>
      <c r="K18" s="76">
        <v>4</v>
      </c>
      <c r="L18" s="73">
        <v>0</v>
      </c>
      <c r="M18" s="73">
        <v>115</v>
      </c>
      <c r="N18" s="77">
        <v>361</v>
      </c>
      <c r="O18" s="78">
        <v>62</v>
      </c>
      <c r="P18" s="76">
        <v>7</v>
      </c>
      <c r="Q18" s="73">
        <v>55</v>
      </c>
      <c r="R18" s="72">
        <v>74</v>
      </c>
      <c r="S18" s="78">
        <v>23</v>
      </c>
      <c r="T18" s="10"/>
    </row>
    <row r="19" spans="2:20" ht="20.25" customHeight="1">
      <c r="B19" s="42"/>
      <c r="C19" s="1" t="s">
        <v>14</v>
      </c>
      <c r="D19" s="72">
        <v>11</v>
      </c>
      <c r="E19" s="73">
        <v>2</v>
      </c>
      <c r="F19" s="74">
        <v>9</v>
      </c>
      <c r="G19" s="73">
        <v>1</v>
      </c>
      <c r="H19" s="73">
        <v>5</v>
      </c>
      <c r="I19" s="73">
        <v>2695</v>
      </c>
      <c r="J19" s="75">
        <v>460</v>
      </c>
      <c r="K19" s="76">
        <v>6</v>
      </c>
      <c r="L19" s="73">
        <v>0</v>
      </c>
      <c r="M19" s="73">
        <v>611</v>
      </c>
      <c r="N19" s="77">
        <v>1618</v>
      </c>
      <c r="O19" s="78">
        <v>168</v>
      </c>
      <c r="P19" s="76">
        <v>10</v>
      </c>
      <c r="Q19" s="73">
        <v>158</v>
      </c>
      <c r="R19" s="72">
        <v>104</v>
      </c>
      <c r="S19" s="78">
        <v>62</v>
      </c>
      <c r="T19" s="10"/>
    </row>
    <row r="20" spans="2:20" ht="20.25" customHeight="1">
      <c r="B20" s="42"/>
      <c r="C20" s="1" t="s">
        <v>22</v>
      </c>
      <c r="D20" s="72">
        <v>3</v>
      </c>
      <c r="E20" s="73">
        <v>1</v>
      </c>
      <c r="F20" s="74">
        <v>2</v>
      </c>
      <c r="G20" s="73">
        <v>2</v>
      </c>
      <c r="H20" s="73">
        <v>2</v>
      </c>
      <c r="I20" s="72">
        <v>778</v>
      </c>
      <c r="J20" s="79">
        <v>215</v>
      </c>
      <c r="K20" s="76">
        <v>4</v>
      </c>
      <c r="L20" s="73">
        <v>4</v>
      </c>
      <c r="M20" s="73">
        <v>88</v>
      </c>
      <c r="N20" s="77">
        <v>467</v>
      </c>
      <c r="O20" s="78">
        <v>54</v>
      </c>
      <c r="P20" s="76">
        <v>0</v>
      </c>
      <c r="Q20" s="72">
        <v>54</v>
      </c>
      <c r="R20" s="78">
        <v>0</v>
      </c>
      <c r="S20" s="78">
        <v>26</v>
      </c>
      <c r="T20" s="10"/>
    </row>
    <row r="21" spans="2:20" ht="20.25" customHeight="1">
      <c r="B21" s="42"/>
      <c r="C21" s="1" t="s">
        <v>15</v>
      </c>
      <c r="D21" s="72">
        <v>2</v>
      </c>
      <c r="E21" s="73">
        <v>1</v>
      </c>
      <c r="F21" s="74">
        <v>1</v>
      </c>
      <c r="G21" s="73">
        <v>0</v>
      </c>
      <c r="H21" s="73">
        <v>1</v>
      </c>
      <c r="I21" s="72">
        <v>397</v>
      </c>
      <c r="J21" s="79">
        <v>168</v>
      </c>
      <c r="K21" s="76">
        <v>4</v>
      </c>
      <c r="L21" s="73">
        <v>0</v>
      </c>
      <c r="M21" s="73">
        <v>45</v>
      </c>
      <c r="N21" s="77">
        <v>180</v>
      </c>
      <c r="O21" s="78">
        <v>39</v>
      </c>
      <c r="P21" s="76">
        <v>6</v>
      </c>
      <c r="Q21" s="73">
        <v>33</v>
      </c>
      <c r="R21" s="72">
        <v>69</v>
      </c>
      <c r="S21" s="78">
        <v>13</v>
      </c>
      <c r="T21" s="10"/>
    </row>
    <row r="22" spans="2:20" ht="20.25" customHeight="1">
      <c r="B22" s="42"/>
      <c r="C22" s="1" t="s">
        <v>23</v>
      </c>
      <c r="D22" s="72">
        <v>2</v>
      </c>
      <c r="E22" s="73" t="s">
        <v>66</v>
      </c>
      <c r="F22" s="74">
        <v>2</v>
      </c>
      <c r="G22" s="73">
        <v>0</v>
      </c>
      <c r="H22" s="73">
        <v>2</v>
      </c>
      <c r="I22" s="72">
        <v>529</v>
      </c>
      <c r="J22" s="79">
        <v>183</v>
      </c>
      <c r="K22" s="76">
        <v>0</v>
      </c>
      <c r="L22" s="73">
        <v>0</v>
      </c>
      <c r="M22" s="73">
        <v>106</v>
      </c>
      <c r="N22" s="77">
        <v>240</v>
      </c>
      <c r="O22" s="78">
        <v>31</v>
      </c>
      <c r="P22" s="76">
        <v>4</v>
      </c>
      <c r="Q22" s="73">
        <v>27</v>
      </c>
      <c r="R22" s="72">
        <v>34</v>
      </c>
      <c r="S22" s="78">
        <v>9</v>
      </c>
      <c r="T22" s="10"/>
    </row>
    <row r="23" spans="1:20" ht="20.25" customHeight="1">
      <c r="A23" s="37"/>
      <c r="B23" s="42"/>
      <c r="C23" s="1" t="s">
        <v>24</v>
      </c>
      <c r="D23" s="72">
        <v>3</v>
      </c>
      <c r="E23" s="73">
        <v>0</v>
      </c>
      <c r="F23" s="74">
        <v>3</v>
      </c>
      <c r="G23" s="73">
        <v>0</v>
      </c>
      <c r="H23" s="73">
        <v>1</v>
      </c>
      <c r="I23" s="72">
        <v>447</v>
      </c>
      <c r="J23" s="79">
        <v>0</v>
      </c>
      <c r="K23" s="76">
        <v>0</v>
      </c>
      <c r="L23" s="73"/>
      <c r="M23" s="73">
        <v>219</v>
      </c>
      <c r="N23" s="77">
        <v>228</v>
      </c>
      <c r="O23" s="78">
        <v>27</v>
      </c>
      <c r="P23" s="76">
        <v>1</v>
      </c>
      <c r="Q23" s="73">
        <v>26</v>
      </c>
      <c r="R23" s="72">
        <v>19</v>
      </c>
      <c r="S23" s="78">
        <v>7</v>
      </c>
      <c r="T23" s="10"/>
    </row>
    <row r="24" spans="1:20" ht="20.25" customHeight="1">
      <c r="A24" s="37"/>
      <c r="B24" s="42"/>
      <c r="C24" s="1" t="s">
        <v>25</v>
      </c>
      <c r="D24" s="72">
        <v>3</v>
      </c>
      <c r="E24" s="78">
        <v>1</v>
      </c>
      <c r="F24" s="74">
        <v>2</v>
      </c>
      <c r="G24" s="73">
        <v>0</v>
      </c>
      <c r="H24" s="73">
        <v>2</v>
      </c>
      <c r="I24" s="72">
        <v>496</v>
      </c>
      <c r="J24" s="79">
        <v>100</v>
      </c>
      <c r="K24" s="76">
        <v>4</v>
      </c>
      <c r="L24" s="73">
        <v>0</v>
      </c>
      <c r="M24" s="73">
        <v>133</v>
      </c>
      <c r="N24" s="77">
        <v>259</v>
      </c>
      <c r="O24" s="78">
        <v>29</v>
      </c>
      <c r="P24" s="76">
        <v>0</v>
      </c>
      <c r="Q24" s="78">
        <v>29</v>
      </c>
      <c r="R24" s="78">
        <v>0</v>
      </c>
      <c r="S24" s="78">
        <v>14</v>
      </c>
      <c r="T24" s="10"/>
    </row>
    <row r="25" spans="1:20" ht="20.25" customHeight="1">
      <c r="A25" s="37"/>
      <c r="B25" s="42"/>
      <c r="C25" s="1" t="s">
        <v>29</v>
      </c>
      <c r="D25" s="72">
        <v>1</v>
      </c>
      <c r="E25" s="73">
        <v>0</v>
      </c>
      <c r="F25" s="73">
        <v>1</v>
      </c>
      <c r="G25" s="73">
        <v>0</v>
      </c>
      <c r="H25" s="73">
        <v>1</v>
      </c>
      <c r="I25" s="73">
        <v>98</v>
      </c>
      <c r="J25" s="80">
        <v>0</v>
      </c>
      <c r="K25" s="76">
        <v>0</v>
      </c>
      <c r="L25" s="73">
        <v>0</v>
      </c>
      <c r="M25" s="73">
        <v>47</v>
      </c>
      <c r="N25" s="77">
        <v>51</v>
      </c>
      <c r="O25" s="78">
        <v>10</v>
      </c>
      <c r="P25" s="76">
        <v>0</v>
      </c>
      <c r="Q25" s="73">
        <v>10</v>
      </c>
      <c r="R25" s="77">
        <v>0</v>
      </c>
      <c r="S25" s="72">
        <v>4</v>
      </c>
      <c r="T25" s="10"/>
    </row>
    <row r="26" spans="1:20" ht="20.25" customHeight="1">
      <c r="A26" s="37"/>
      <c r="B26" s="42"/>
      <c r="C26" s="1" t="s">
        <v>30</v>
      </c>
      <c r="D26" s="72">
        <v>1</v>
      </c>
      <c r="E26" s="73">
        <v>0</v>
      </c>
      <c r="F26" s="73">
        <v>1</v>
      </c>
      <c r="G26" s="73">
        <v>0</v>
      </c>
      <c r="H26" s="73">
        <v>1</v>
      </c>
      <c r="I26" s="73">
        <v>48</v>
      </c>
      <c r="J26" s="80">
        <v>0</v>
      </c>
      <c r="K26" s="76">
        <v>0</v>
      </c>
      <c r="L26" s="73">
        <v>0</v>
      </c>
      <c r="M26" s="73">
        <v>0</v>
      </c>
      <c r="N26" s="77">
        <v>48</v>
      </c>
      <c r="O26" s="78">
        <v>6</v>
      </c>
      <c r="P26" s="76">
        <v>0</v>
      </c>
      <c r="Q26" s="73">
        <v>6</v>
      </c>
      <c r="R26" s="77">
        <v>0</v>
      </c>
      <c r="S26" s="72">
        <v>1</v>
      </c>
      <c r="T26" s="10"/>
    </row>
    <row r="27" spans="1:20" ht="20.25" customHeight="1">
      <c r="A27" s="37"/>
      <c r="B27" s="42"/>
      <c r="C27" s="1" t="s">
        <v>16</v>
      </c>
      <c r="D27" s="72">
        <v>1</v>
      </c>
      <c r="E27" s="73">
        <v>0</v>
      </c>
      <c r="F27" s="73">
        <v>1</v>
      </c>
      <c r="G27" s="73">
        <v>0</v>
      </c>
      <c r="H27" s="73">
        <v>0</v>
      </c>
      <c r="I27" s="73">
        <v>81</v>
      </c>
      <c r="J27" s="80">
        <v>0</v>
      </c>
      <c r="K27" s="76">
        <v>0</v>
      </c>
      <c r="L27" s="73">
        <v>0</v>
      </c>
      <c r="M27" s="73">
        <v>81</v>
      </c>
      <c r="N27" s="77">
        <v>0</v>
      </c>
      <c r="O27" s="78">
        <v>2</v>
      </c>
      <c r="P27" s="76">
        <v>0</v>
      </c>
      <c r="Q27" s="78">
        <v>2</v>
      </c>
      <c r="R27" s="76">
        <v>0</v>
      </c>
      <c r="S27" s="72">
        <v>2</v>
      </c>
      <c r="T27" s="10"/>
    </row>
    <row r="28" spans="1:20" ht="20.25" customHeight="1">
      <c r="A28" s="37"/>
      <c r="B28" s="42"/>
      <c r="C28" s="1" t="s">
        <v>26</v>
      </c>
      <c r="D28" s="72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80">
        <v>0</v>
      </c>
      <c r="K28" s="76">
        <v>0</v>
      </c>
      <c r="L28" s="73">
        <v>0</v>
      </c>
      <c r="M28" s="73">
        <v>0</v>
      </c>
      <c r="N28" s="77">
        <v>0</v>
      </c>
      <c r="O28" s="78">
        <v>8</v>
      </c>
      <c r="P28" s="76">
        <v>0</v>
      </c>
      <c r="Q28" s="78">
        <v>8</v>
      </c>
      <c r="R28" s="76">
        <v>0</v>
      </c>
      <c r="S28" s="72">
        <v>1</v>
      </c>
      <c r="T28" s="10"/>
    </row>
    <row r="29" spans="2:20" ht="20.25" customHeight="1">
      <c r="B29" s="42"/>
      <c r="C29" s="1" t="s">
        <v>27</v>
      </c>
      <c r="D29" s="72">
        <v>1</v>
      </c>
      <c r="E29" s="73">
        <v>0</v>
      </c>
      <c r="F29" s="73">
        <v>1</v>
      </c>
      <c r="G29" s="73">
        <v>0</v>
      </c>
      <c r="H29" s="73">
        <v>1</v>
      </c>
      <c r="I29" s="73">
        <v>98</v>
      </c>
      <c r="J29" s="80">
        <v>0</v>
      </c>
      <c r="K29" s="76">
        <v>0</v>
      </c>
      <c r="L29" s="73">
        <v>0</v>
      </c>
      <c r="M29" s="73">
        <v>0</v>
      </c>
      <c r="N29" s="77">
        <v>98</v>
      </c>
      <c r="O29" s="78">
        <v>18</v>
      </c>
      <c r="P29" s="76">
        <v>0</v>
      </c>
      <c r="Q29" s="78">
        <v>18</v>
      </c>
      <c r="R29" s="76">
        <v>0</v>
      </c>
      <c r="S29" s="72">
        <v>3</v>
      </c>
      <c r="T29" s="10"/>
    </row>
    <row r="30" spans="1:20" ht="20.25" customHeight="1">
      <c r="A30" s="37"/>
      <c r="B30" s="42"/>
      <c r="C30" s="1" t="s">
        <v>17</v>
      </c>
      <c r="D30" s="72">
        <v>1</v>
      </c>
      <c r="E30" s="73">
        <v>0</v>
      </c>
      <c r="F30" s="73">
        <v>1</v>
      </c>
      <c r="G30" s="73">
        <v>0</v>
      </c>
      <c r="H30" s="73">
        <v>0</v>
      </c>
      <c r="I30" s="73">
        <v>49</v>
      </c>
      <c r="J30" s="80">
        <v>0</v>
      </c>
      <c r="K30" s="76">
        <v>0</v>
      </c>
      <c r="L30" s="73">
        <v>0</v>
      </c>
      <c r="M30" s="73">
        <v>0</v>
      </c>
      <c r="N30" s="77">
        <v>49</v>
      </c>
      <c r="O30" s="78">
        <v>8</v>
      </c>
      <c r="P30" s="78">
        <v>0</v>
      </c>
      <c r="Q30" s="78">
        <v>8</v>
      </c>
      <c r="R30" s="78">
        <v>0</v>
      </c>
      <c r="S30" s="78">
        <v>3</v>
      </c>
      <c r="T30" s="10"/>
    </row>
    <row r="31" spans="2:20" ht="20.25" customHeight="1">
      <c r="B31" s="42"/>
      <c r="C31" s="1" t="s">
        <v>31</v>
      </c>
      <c r="D31" s="72">
        <v>1</v>
      </c>
      <c r="E31" s="73">
        <v>0</v>
      </c>
      <c r="F31" s="73">
        <v>1</v>
      </c>
      <c r="G31" s="73">
        <v>0</v>
      </c>
      <c r="H31" s="73">
        <v>1</v>
      </c>
      <c r="I31" s="73">
        <v>110</v>
      </c>
      <c r="J31" s="80">
        <v>0</v>
      </c>
      <c r="K31" s="76">
        <v>0</v>
      </c>
      <c r="L31" s="73">
        <v>0</v>
      </c>
      <c r="M31" s="73">
        <v>60</v>
      </c>
      <c r="N31" s="77">
        <v>50</v>
      </c>
      <c r="O31" s="78">
        <v>6</v>
      </c>
      <c r="P31" s="78">
        <v>0</v>
      </c>
      <c r="Q31" s="78">
        <v>6</v>
      </c>
      <c r="R31" s="78">
        <v>0</v>
      </c>
      <c r="S31" s="78">
        <v>2</v>
      </c>
      <c r="T31" s="10"/>
    </row>
    <row r="32" spans="1:19" ht="20.25" customHeight="1">
      <c r="A32" s="37"/>
      <c r="B32" s="42"/>
      <c r="C32" s="1" t="s">
        <v>18</v>
      </c>
      <c r="D32" s="81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80">
        <v>0</v>
      </c>
      <c r="K32" s="76">
        <v>0</v>
      </c>
      <c r="L32" s="73">
        <v>0</v>
      </c>
      <c r="M32" s="82">
        <v>0</v>
      </c>
      <c r="N32" s="83">
        <v>0</v>
      </c>
      <c r="O32" s="84">
        <v>2</v>
      </c>
      <c r="P32" s="76">
        <v>0</v>
      </c>
      <c r="Q32" s="84">
        <v>2</v>
      </c>
      <c r="R32" s="84">
        <v>0</v>
      </c>
      <c r="S32" s="85">
        <v>2</v>
      </c>
    </row>
    <row r="33" spans="2:19" ht="20.25" customHeight="1">
      <c r="B33" s="42"/>
      <c r="C33" s="1" t="s">
        <v>19</v>
      </c>
      <c r="D33" s="81">
        <v>1</v>
      </c>
      <c r="E33" s="73">
        <v>0</v>
      </c>
      <c r="F33" s="73">
        <v>1</v>
      </c>
      <c r="G33" s="73">
        <v>0</v>
      </c>
      <c r="H33" s="73">
        <v>1</v>
      </c>
      <c r="I33" s="73">
        <v>44</v>
      </c>
      <c r="J33" s="80">
        <v>0</v>
      </c>
      <c r="K33" s="76">
        <v>0</v>
      </c>
      <c r="L33" s="73">
        <v>0</v>
      </c>
      <c r="M33" s="82">
        <v>24</v>
      </c>
      <c r="N33" s="83">
        <v>20</v>
      </c>
      <c r="O33" s="84">
        <v>4</v>
      </c>
      <c r="P33" s="76">
        <v>0</v>
      </c>
      <c r="Q33" s="84">
        <v>4</v>
      </c>
      <c r="R33" s="84">
        <v>0</v>
      </c>
      <c r="S33" s="85">
        <v>1</v>
      </c>
    </row>
    <row r="34" spans="2:19" ht="20.25" customHeight="1">
      <c r="B34" s="42"/>
      <c r="C34" s="1" t="s">
        <v>20</v>
      </c>
      <c r="D34" s="81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80">
        <v>0</v>
      </c>
      <c r="K34" s="76">
        <v>0</v>
      </c>
      <c r="L34" s="73">
        <v>0</v>
      </c>
      <c r="M34" s="82">
        <v>0</v>
      </c>
      <c r="N34" s="83">
        <v>0</v>
      </c>
      <c r="O34" s="84">
        <v>1</v>
      </c>
      <c r="P34" s="76">
        <v>0</v>
      </c>
      <c r="Q34" s="84">
        <v>1</v>
      </c>
      <c r="R34" s="84">
        <v>0</v>
      </c>
      <c r="S34" s="85">
        <v>1</v>
      </c>
    </row>
    <row r="35" spans="2:20" ht="20.25" customHeight="1" thickBot="1">
      <c r="B35" s="43"/>
      <c r="C35" s="44" t="s">
        <v>28</v>
      </c>
      <c r="D35" s="86">
        <v>1</v>
      </c>
      <c r="E35" s="87">
        <v>0</v>
      </c>
      <c r="F35" s="87">
        <v>1</v>
      </c>
      <c r="G35" s="87">
        <v>0</v>
      </c>
      <c r="H35" s="87">
        <v>1</v>
      </c>
      <c r="I35" s="87">
        <v>115</v>
      </c>
      <c r="J35" s="88">
        <v>22</v>
      </c>
      <c r="K35" s="89">
        <v>2</v>
      </c>
      <c r="L35" s="87">
        <v>0</v>
      </c>
      <c r="M35" s="87">
        <v>0</v>
      </c>
      <c r="N35" s="90">
        <v>91</v>
      </c>
      <c r="O35" s="91">
        <v>13</v>
      </c>
      <c r="P35" s="89">
        <v>0</v>
      </c>
      <c r="Q35" s="87">
        <v>13</v>
      </c>
      <c r="R35" s="86">
        <v>0</v>
      </c>
      <c r="S35" s="91">
        <v>6</v>
      </c>
      <c r="T35" s="10"/>
    </row>
    <row r="36" spans="1:19" ht="14.25">
      <c r="A36" s="1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4" ht="14.25">
      <c r="A37" s="11" t="s">
        <v>56</v>
      </c>
      <c r="D37" s="10"/>
    </row>
    <row r="38" ht="14.25">
      <c r="A38" s="10" t="s">
        <v>37</v>
      </c>
    </row>
    <row r="39" ht="14.25">
      <c r="A39" s="10" t="s">
        <v>33</v>
      </c>
    </row>
    <row r="40" ht="14.25">
      <c r="A40" s="4"/>
    </row>
    <row r="41" ht="14.25">
      <c r="A41" s="45"/>
    </row>
    <row r="42" ht="14.25">
      <c r="A42" s="45"/>
    </row>
  </sheetData>
  <sheetProtection/>
  <mergeCells count="2">
    <mergeCell ref="R5:R6"/>
    <mergeCell ref="B9:C9"/>
  </mergeCells>
  <printOptions/>
  <pageMargins left="0.7874015748031497" right="0.7874015748031497" top="0.7874015748031497" bottom="0.7874015748031497" header="0.5118110236220472" footer="0.15748031496062992"/>
  <pageSetup fitToWidth="2" fitToHeight="1" horizontalDpi="600" verticalDpi="600" orientation="portrait" paperSize="9" scale="81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42"/>
  <sheetViews>
    <sheetView showOutlineSymbols="0" zoomScale="75" zoomScaleNormal="75" zoomScaleSheetLayoutView="75" workbookViewId="0" topLeftCell="A1">
      <selection activeCell="D7" sqref="D7:S35"/>
    </sheetView>
  </sheetViews>
  <sheetFormatPr defaultColWidth="8.66015625" defaultRowHeight="18"/>
  <cols>
    <col min="1" max="1" width="1.40625" style="3" customWidth="1"/>
    <col min="2" max="2" width="1.50390625" style="2" customWidth="1"/>
    <col min="3" max="3" width="10.16015625" style="4" customWidth="1"/>
    <col min="4" max="13" width="9.08203125" style="3" customWidth="1"/>
    <col min="14" max="14" width="9.66015625" style="3" bestFit="1" customWidth="1"/>
    <col min="15" max="19" width="9.08203125" style="3" customWidth="1"/>
    <col min="20" max="16384" width="8.66015625" style="3" customWidth="1"/>
  </cols>
  <sheetData>
    <row r="1" spans="1:14" s="49" customFormat="1" ht="33.75" customHeight="1">
      <c r="A1" s="47" t="s">
        <v>53</v>
      </c>
      <c r="B1" s="48"/>
      <c r="C1" s="46"/>
      <c r="H1" s="101" t="s">
        <v>54</v>
      </c>
      <c r="I1" s="101"/>
      <c r="J1" s="101"/>
      <c r="K1" s="101"/>
      <c r="L1" s="101"/>
      <c r="M1" s="101"/>
      <c r="N1" s="63"/>
    </row>
    <row r="2" spans="10:16" ht="14.25">
      <c r="J2" s="5"/>
      <c r="P2" s="5"/>
    </row>
    <row r="3" spans="1:233" ht="28.5" customHeight="1" thickBot="1">
      <c r="A3" s="6"/>
      <c r="B3" s="7"/>
      <c r="C3" s="8"/>
      <c r="D3" s="60" t="s">
        <v>50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50"/>
      <c r="R3" s="6"/>
      <c r="S3" s="61" t="s">
        <v>64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</row>
    <row r="4" spans="1:233" ht="30" customHeight="1">
      <c r="A4" s="11"/>
      <c r="B4" s="12"/>
      <c r="C4" s="13"/>
      <c r="D4" s="14" t="s">
        <v>34</v>
      </c>
      <c r="E4" s="14"/>
      <c r="F4" s="14"/>
      <c r="G4" s="14"/>
      <c r="H4" s="14"/>
      <c r="I4" s="14"/>
      <c r="J4" s="14"/>
      <c r="K4" s="14"/>
      <c r="L4" s="14"/>
      <c r="M4" s="14"/>
      <c r="N4" s="15"/>
      <c r="O4" s="14" t="s">
        <v>0</v>
      </c>
      <c r="P4" s="14"/>
      <c r="Q4" s="14"/>
      <c r="R4" s="14"/>
      <c r="S4" s="16" t="s">
        <v>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</row>
    <row r="5" spans="2:233" ht="30" customHeight="1">
      <c r="B5" s="17"/>
      <c r="C5" s="18"/>
      <c r="D5" s="19" t="s">
        <v>35</v>
      </c>
      <c r="E5" s="19"/>
      <c r="F5" s="19"/>
      <c r="G5" s="19"/>
      <c r="H5" s="19"/>
      <c r="I5" s="20" t="s">
        <v>36</v>
      </c>
      <c r="J5" s="19"/>
      <c r="K5" s="19"/>
      <c r="L5" s="19"/>
      <c r="M5" s="19"/>
      <c r="N5" s="21"/>
      <c r="O5" s="22" t="s">
        <v>55</v>
      </c>
      <c r="P5" s="22"/>
      <c r="Q5" s="22"/>
      <c r="R5" s="102" t="s">
        <v>9</v>
      </c>
      <c r="S5" s="62" t="s">
        <v>2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</row>
    <row r="6" spans="1:233" ht="48.75" customHeight="1" thickBot="1">
      <c r="A6" s="6"/>
      <c r="B6" s="7" t="s">
        <v>3</v>
      </c>
      <c r="C6" s="23"/>
      <c r="D6" s="24" t="s">
        <v>4</v>
      </c>
      <c r="E6" s="25" t="s">
        <v>5</v>
      </c>
      <c r="F6" s="25" t="s">
        <v>6</v>
      </c>
      <c r="G6" s="26" t="s">
        <v>48</v>
      </c>
      <c r="H6" s="26" t="s">
        <v>49</v>
      </c>
      <c r="I6" s="27" t="s">
        <v>4</v>
      </c>
      <c r="J6" s="27" t="s">
        <v>5</v>
      </c>
      <c r="K6" s="29" t="s">
        <v>32</v>
      </c>
      <c r="L6" s="28" t="s">
        <v>7</v>
      </c>
      <c r="M6" s="29" t="s">
        <v>46</v>
      </c>
      <c r="N6" s="30" t="s">
        <v>47</v>
      </c>
      <c r="O6" s="31"/>
      <c r="P6" s="27" t="s">
        <v>21</v>
      </c>
      <c r="Q6" s="27" t="s">
        <v>8</v>
      </c>
      <c r="R6" s="103"/>
      <c r="S6" s="32" t="s">
        <v>10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</row>
    <row r="7" spans="1:20" ht="20.25" customHeight="1">
      <c r="A7" s="12" t="s">
        <v>11</v>
      </c>
      <c r="B7" s="12"/>
      <c r="C7" s="18"/>
      <c r="D7" s="51">
        <f>SUM(D9:D15)</f>
        <v>47</v>
      </c>
      <c r="E7" s="52">
        <f aca="true" t="shared" si="0" ref="E7:S7">SUM(E9:E15)</f>
        <v>9</v>
      </c>
      <c r="F7" s="52">
        <f t="shared" si="0"/>
        <v>38</v>
      </c>
      <c r="G7" s="52">
        <f t="shared" si="0"/>
        <v>6</v>
      </c>
      <c r="H7" s="52">
        <f>SUM(H9:H15)</f>
        <v>25</v>
      </c>
      <c r="I7" s="52">
        <f t="shared" si="0"/>
        <v>9848</v>
      </c>
      <c r="J7" s="53">
        <f>SUM(J9:J15)</f>
        <v>2259</v>
      </c>
      <c r="K7" s="54">
        <f t="shared" si="0"/>
        <v>30</v>
      </c>
      <c r="L7" s="52">
        <f t="shared" si="0"/>
        <v>16</v>
      </c>
      <c r="M7" s="52">
        <f>SUM(M9:M15)</f>
        <v>1781</v>
      </c>
      <c r="N7" s="52">
        <f t="shared" si="0"/>
        <v>5762</v>
      </c>
      <c r="O7" s="52">
        <f t="shared" si="0"/>
        <v>705</v>
      </c>
      <c r="P7" s="52">
        <f t="shared" si="0"/>
        <v>40</v>
      </c>
      <c r="Q7" s="52">
        <f t="shared" si="0"/>
        <v>665</v>
      </c>
      <c r="R7" s="52">
        <f t="shared" si="0"/>
        <v>427</v>
      </c>
      <c r="S7" s="65">
        <f t="shared" si="0"/>
        <v>257</v>
      </c>
      <c r="T7" s="11"/>
    </row>
    <row r="8" spans="1:20" ht="11.25" customHeight="1">
      <c r="A8" s="12"/>
      <c r="B8" s="17"/>
      <c r="C8" s="33"/>
      <c r="D8" s="34"/>
      <c r="E8" s="35"/>
      <c r="F8" s="11"/>
      <c r="G8" s="35"/>
      <c r="H8" s="35"/>
      <c r="I8" s="34"/>
      <c r="J8" s="36"/>
      <c r="K8" s="41"/>
      <c r="L8" s="35"/>
      <c r="M8" s="35"/>
      <c r="N8" s="34"/>
      <c r="O8" s="64"/>
      <c r="P8" s="66"/>
      <c r="Q8" s="67"/>
      <c r="R8" s="68"/>
      <c r="S8" s="69"/>
      <c r="T8" s="11"/>
    </row>
    <row r="9" spans="1:20" ht="20.25" customHeight="1">
      <c r="A9" s="37"/>
      <c r="B9" s="17" t="s">
        <v>39</v>
      </c>
      <c r="C9" s="33"/>
      <c r="D9" s="55">
        <f>SUM(D17,D22)</f>
        <v>13</v>
      </c>
      <c r="E9" s="56">
        <f aca="true" t="shared" si="1" ref="E9:M9">SUM(E17,E22)</f>
        <v>3</v>
      </c>
      <c r="F9" s="57">
        <f t="shared" si="1"/>
        <v>10</v>
      </c>
      <c r="G9" s="56">
        <f t="shared" si="1"/>
        <v>2</v>
      </c>
      <c r="H9" s="56">
        <f t="shared" si="1"/>
        <v>7</v>
      </c>
      <c r="I9" s="55">
        <f t="shared" si="1"/>
        <v>3504</v>
      </c>
      <c r="J9" s="58">
        <f>SUM(J17,J22)</f>
        <v>886</v>
      </c>
      <c r="K9" s="59">
        <f t="shared" si="1"/>
        <v>6</v>
      </c>
      <c r="L9" s="56">
        <f t="shared" si="1"/>
        <v>12</v>
      </c>
      <c r="M9" s="56">
        <f t="shared" si="1"/>
        <v>358</v>
      </c>
      <c r="N9" s="55">
        <f aca="true" t="shared" si="2" ref="N9:S9">SUM(N17,N22)</f>
        <v>2242</v>
      </c>
      <c r="O9" s="55">
        <f t="shared" si="2"/>
        <v>248</v>
      </c>
      <c r="P9" s="55">
        <f t="shared" si="2"/>
        <v>16</v>
      </c>
      <c r="Q9" s="55">
        <f t="shared" si="2"/>
        <v>232</v>
      </c>
      <c r="R9" s="55">
        <f t="shared" si="2"/>
        <v>161</v>
      </c>
      <c r="S9" s="57">
        <f t="shared" si="2"/>
        <v>86</v>
      </c>
      <c r="T9" s="10"/>
    </row>
    <row r="10" spans="1:20" ht="20.25" customHeight="1">
      <c r="A10" s="37"/>
      <c r="B10" s="17" t="s">
        <v>40</v>
      </c>
      <c r="C10" s="33"/>
      <c r="D10" s="55">
        <f>SUM(D24:D26)</f>
        <v>5</v>
      </c>
      <c r="E10" s="56">
        <f>SUM(E24:E26)</f>
        <v>1</v>
      </c>
      <c r="F10" s="57">
        <f aca="true" t="shared" si="3" ref="F10:S10">SUM(F24:F26)</f>
        <v>4</v>
      </c>
      <c r="G10" s="56">
        <f t="shared" si="3"/>
        <v>0</v>
      </c>
      <c r="H10" s="56">
        <f>SUM(H24:H26)</f>
        <v>4</v>
      </c>
      <c r="I10" s="55">
        <f t="shared" si="3"/>
        <v>642</v>
      </c>
      <c r="J10" s="58">
        <f>SUM(J24:J26)</f>
        <v>100</v>
      </c>
      <c r="K10" s="59">
        <f t="shared" si="3"/>
        <v>4</v>
      </c>
      <c r="L10" s="56">
        <f t="shared" si="3"/>
        <v>0</v>
      </c>
      <c r="M10" s="56">
        <f t="shared" si="3"/>
        <v>180</v>
      </c>
      <c r="N10" s="55">
        <f t="shared" si="3"/>
        <v>358</v>
      </c>
      <c r="O10" s="55">
        <f t="shared" si="3"/>
        <v>45</v>
      </c>
      <c r="P10" s="55">
        <f t="shared" si="3"/>
        <v>0</v>
      </c>
      <c r="Q10" s="55">
        <f t="shared" si="3"/>
        <v>45</v>
      </c>
      <c r="R10" s="55">
        <f t="shared" si="3"/>
        <v>0</v>
      </c>
      <c r="S10" s="57">
        <f t="shared" si="3"/>
        <v>19</v>
      </c>
      <c r="T10" s="10"/>
    </row>
    <row r="11" spans="1:20" ht="20.25" customHeight="1">
      <c r="A11" s="37"/>
      <c r="B11" s="17" t="s">
        <v>41</v>
      </c>
      <c r="C11" s="33"/>
      <c r="D11" s="55">
        <f>D19</f>
        <v>11</v>
      </c>
      <c r="E11" s="56">
        <f aca="true" t="shared" si="4" ref="E11:S11">E19</f>
        <v>2</v>
      </c>
      <c r="F11" s="57">
        <f t="shared" si="4"/>
        <v>9</v>
      </c>
      <c r="G11" s="70">
        <f>G19</f>
        <v>1</v>
      </c>
      <c r="H11" s="56">
        <f t="shared" si="4"/>
        <v>5</v>
      </c>
      <c r="I11" s="55">
        <f t="shared" si="4"/>
        <v>2695</v>
      </c>
      <c r="J11" s="58">
        <f t="shared" si="4"/>
        <v>460</v>
      </c>
      <c r="K11" s="59">
        <f t="shared" si="4"/>
        <v>6</v>
      </c>
      <c r="L11" s="70">
        <f t="shared" si="4"/>
        <v>0</v>
      </c>
      <c r="M11" s="56">
        <f t="shared" si="4"/>
        <v>611</v>
      </c>
      <c r="N11" s="55">
        <f t="shared" si="4"/>
        <v>1618</v>
      </c>
      <c r="O11" s="55">
        <f t="shared" si="4"/>
        <v>168</v>
      </c>
      <c r="P11" s="55">
        <f t="shared" si="4"/>
        <v>10</v>
      </c>
      <c r="Q11" s="55">
        <f t="shared" si="4"/>
        <v>158</v>
      </c>
      <c r="R11" s="55">
        <f t="shared" si="4"/>
        <v>104</v>
      </c>
      <c r="S11" s="57">
        <f t="shared" si="4"/>
        <v>62</v>
      </c>
      <c r="T11" s="10"/>
    </row>
    <row r="12" spans="1:19" ht="20.25" customHeight="1">
      <c r="A12" s="37"/>
      <c r="B12" s="17" t="s">
        <v>42</v>
      </c>
      <c r="C12" s="33"/>
      <c r="D12" s="55">
        <f>SUM(D21,D27:D29)</f>
        <v>4</v>
      </c>
      <c r="E12" s="56">
        <f aca="true" t="shared" si="5" ref="E12:S12">SUM(E21,E27:E29)</f>
        <v>1</v>
      </c>
      <c r="F12" s="57">
        <f t="shared" si="5"/>
        <v>3</v>
      </c>
      <c r="G12" s="56">
        <f t="shared" si="5"/>
        <v>0</v>
      </c>
      <c r="H12" s="56">
        <f t="shared" si="5"/>
        <v>2</v>
      </c>
      <c r="I12" s="55">
        <f t="shared" si="5"/>
        <v>576</v>
      </c>
      <c r="J12" s="58">
        <f t="shared" si="5"/>
        <v>168</v>
      </c>
      <c r="K12" s="59">
        <f t="shared" si="5"/>
        <v>4</v>
      </c>
      <c r="L12" s="56">
        <f t="shared" si="5"/>
        <v>0</v>
      </c>
      <c r="M12" s="56">
        <f t="shared" si="5"/>
        <v>126</v>
      </c>
      <c r="N12" s="55">
        <f t="shared" si="5"/>
        <v>278</v>
      </c>
      <c r="O12" s="55">
        <f t="shared" si="5"/>
        <v>67</v>
      </c>
      <c r="P12" s="55">
        <f t="shared" si="5"/>
        <v>6</v>
      </c>
      <c r="Q12" s="55">
        <f t="shared" si="5"/>
        <v>61</v>
      </c>
      <c r="R12" s="55">
        <f t="shared" si="5"/>
        <v>69</v>
      </c>
      <c r="S12" s="57">
        <f t="shared" si="5"/>
        <v>19</v>
      </c>
    </row>
    <row r="13" spans="1:20" ht="20.25" customHeight="1">
      <c r="A13" s="37"/>
      <c r="B13" s="17" t="s">
        <v>43</v>
      </c>
      <c r="C13" s="33"/>
      <c r="D13" s="55">
        <f aca="true" t="shared" si="6" ref="D13:S13">SUM(D18,D23)</f>
        <v>7</v>
      </c>
      <c r="E13" s="56">
        <f t="shared" si="6"/>
        <v>1</v>
      </c>
      <c r="F13" s="57">
        <f t="shared" si="6"/>
        <v>6</v>
      </c>
      <c r="G13" s="56">
        <f t="shared" si="6"/>
        <v>1</v>
      </c>
      <c r="H13" s="56">
        <f t="shared" si="6"/>
        <v>2</v>
      </c>
      <c r="I13" s="55">
        <f t="shared" si="6"/>
        <v>1335</v>
      </c>
      <c r="J13" s="58">
        <f t="shared" si="6"/>
        <v>408</v>
      </c>
      <c r="K13" s="59">
        <f t="shared" si="6"/>
        <v>4</v>
      </c>
      <c r="L13" s="56">
        <f t="shared" si="6"/>
        <v>0</v>
      </c>
      <c r="M13" s="56">
        <f t="shared" si="6"/>
        <v>334</v>
      </c>
      <c r="N13" s="55">
        <f t="shared" si="6"/>
        <v>589</v>
      </c>
      <c r="O13" s="55">
        <f t="shared" si="6"/>
        <v>89</v>
      </c>
      <c r="P13" s="55">
        <f t="shared" si="6"/>
        <v>8</v>
      </c>
      <c r="Q13" s="55">
        <f t="shared" si="6"/>
        <v>81</v>
      </c>
      <c r="R13" s="55">
        <f t="shared" si="6"/>
        <v>93</v>
      </c>
      <c r="S13" s="57">
        <f t="shared" si="6"/>
        <v>30</v>
      </c>
      <c r="T13" s="10"/>
    </row>
    <row r="14" spans="1:20" ht="20.25" customHeight="1">
      <c r="A14" s="37"/>
      <c r="B14" s="17" t="s">
        <v>44</v>
      </c>
      <c r="C14" s="33"/>
      <c r="D14" s="55">
        <f>SUM(D20,D30:D31)</f>
        <v>5</v>
      </c>
      <c r="E14" s="56">
        <f aca="true" t="shared" si="7" ref="E14:S14">SUM(E20,E30:E31)</f>
        <v>1</v>
      </c>
      <c r="F14" s="57">
        <f t="shared" si="7"/>
        <v>4</v>
      </c>
      <c r="G14" s="56">
        <f t="shared" si="7"/>
        <v>2</v>
      </c>
      <c r="H14" s="56">
        <f t="shared" si="7"/>
        <v>3</v>
      </c>
      <c r="I14" s="55">
        <f t="shared" si="7"/>
        <v>937</v>
      </c>
      <c r="J14" s="58">
        <f t="shared" si="7"/>
        <v>215</v>
      </c>
      <c r="K14" s="59">
        <f t="shared" si="7"/>
        <v>4</v>
      </c>
      <c r="L14" s="56">
        <f t="shared" si="7"/>
        <v>4</v>
      </c>
      <c r="M14" s="56">
        <f t="shared" si="7"/>
        <v>148</v>
      </c>
      <c r="N14" s="55">
        <f t="shared" si="7"/>
        <v>566</v>
      </c>
      <c r="O14" s="55">
        <f t="shared" si="7"/>
        <v>68</v>
      </c>
      <c r="P14" s="55">
        <f t="shared" si="7"/>
        <v>0</v>
      </c>
      <c r="Q14" s="55">
        <f t="shared" si="7"/>
        <v>68</v>
      </c>
      <c r="R14" s="55">
        <f t="shared" si="7"/>
        <v>0</v>
      </c>
      <c r="S14" s="57">
        <f t="shared" si="7"/>
        <v>31</v>
      </c>
      <c r="T14" s="10"/>
    </row>
    <row r="15" spans="1:20" ht="20.25" customHeight="1">
      <c r="A15" s="37"/>
      <c r="B15" s="17" t="s">
        <v>45</v>
      </c>
      <c r="C15" s="33"/>
      <c r="D15" s="55">
        <f>SUM(D32:D35)</f>
        <v>2</v>
      </c>
      <c r="E15" s="56">
        <f aca="true" t="shared" si="8" ref="E15:S15">SUM(E32:E35)</f>
        <v>0</v>
      </c>
      <c r="F15" s="57">
        <f t="shared" si="8"/>
        <v>2</v>
      </c>
      <c r="G15" s="56">
        <f t="shared" si="8"/>
        <v>0</v>
      </c>
      <c r="H15" s="56">
        <f t="shared" si="8"/>
        <v>2</v>
      </c>
      <c r="I15" s="55">
        <f t="shared" si="8"/>
        <v>159</v>
      </c>
      <c r="J15" s="58">
        <f t="shared" si="8"/>
        <v>22</v>
      </c>
      <c r="K15" s="59">
        <f t="shared" si="8"/>
        <v>2</v>
      </c>
      <c r="L15" s="56">
        <f t="shared" si="8"/>
        <v>0</v>
      </c>
      <c r="M15" s="56">
        <f t="shared" si="8"/>
        <v>24</v>
      </c>
      <c r="N15" s="55">
        <f t="shared" si="8"/>
        <v>111</v>
      </c>
      <c r="O15" s="55">
        <f t="shared" si="8"/>
        <v>20</v>
      </c>
      <c r="P15" s="55">
        <f t="shared" si="8"/>
        <v>0</v>
      </c>
      <c r="Q15" s="55">
        <f t="shared" si="8"/>
        <v>20</v>
      </c>
      <c r="R15" s="55">
        <f t="shared" si="8"/>
        <v>0</v>
      </c>
      <c r="S15" s="57">
        <f t="shared" si="8"/>
        <v>10</v>
      </c>
      <c r="T15" s="11"/>
    </row>
    <row r="16" spans="2:20" ht="13.5" customHeight="1">
      <c r="B16" s="39"/>
      <c r="C16" s="1"/>
      <c r="D16" s="34"/>
      <c r="E16" s="35"/>
      <c r="F16" s="38"/>
      <c r="G16" s="35"/>
      <c r="H16" s="35"/>
      <c r="I16" s="11"/>
      <c r="J16" s="40"/>
      <c r="K16" s="41"/>
      <c r="L16" s="35"/>
      <c r="M16" s="35"/>
      <c r="N16" s="34"/>
      <c r="O16" s="71"/>
      <c r="P16" s="66"/>
      <c r="Q16" s="67"/>
      <c r="R16" s="68"/>
      <c r="S16" s="69"/>
      <c r="T16" s="10"/>
    </row>
    <row r="17" spans="2:20" ht="20.25" customHeight="1">
      <c r="B17" s="42"/>
      <c r="C17" s="1" t="s">
        <v>12</v>
      </c>
      <c r="D17" s="72">
        <v>11</v>
      </c>
      <c r="E17" s="73">
        <v>3</v>
      </c>
      <c r="F17" s="74">
        <v>8</v>
      </c>
      <c r="G17" s="73">
        <v>2</v>
      </c>
      <c r="H17" s="73">
        <v>5</v>
      </c>
      <c r="I17" s="73">
        <v>2975</v>
      </c>
      <c r="J17" s="75">
        <v>703</v>
      </c>
      <c r="K17" s="76">
        <v>6</v>
      </c>
      <c r="L17" s="73">
        <v>12</v>
      </c>
      <c r="M17" s="73">
        <v>252</v>
      </c>
      <c r="N17" s="77">
        <v>2002</v>
      </c>
      <c r="O17" s="78">
        <v>217</v>
      </c>
      <c r="P17" s="76">
        <v>12</v>
      </c>
      <c r="Q17" s="73">
        <v>205</v>
      </c>
      <c r="R17" s="72">
        <v>127</v>
      </c>
      <c r="S17" s="78">
        <v>77</v>
      </c>
      <c r="T17" s="10"/>
    </row>
    <row r="18" spans="2:20" ht="20.25" customHeight="1">
      <c r="B18" s="42"/>
      <c r="C18" s="1" t="s">
        <v>13</v>
      </c>
      <c r="D18" s="72">
        <v>4</v>
      </c>
      <c r="E18" s="73">
        <v>1</v>
      </c>
      <c r="F18" s="74">
        <v>3</v>
      </c>
      <c r="G18" s="73">
        <v>1</v>
      </c>
      <c r="H18" s="73">
        <v>1</v>
      </c>
      <c r="I18" s="73">
        <v>888</v>
      </c>
      <c r="J18" s="75">
        <v>408</v>
      </c>
      <c r="K18" s="76">
        <v>4</v>
      </c>
      <c r="L18" s="73">
        <v>0</v>
      </c>
      <c r="M18" s="73">
        <v>115</v>
      </c>
      <c r="N18" s="77">
        <v>361</v>
      </c>
      <c r="O18" s="78">
        <v>62</v>
      </c>
      <c r="P18" s="76">
        <v>7</v>
      </c>
      <c r="Q18" s="73">
        <v>55</v>
      </c>
      <c r="R18" s="72">
        <v>74</v>
      </c>
      <c r="S18" s="78">
        <v>23</v>
      </c>
      <c r="T18" s="10"/>
    </row>
    <row r="19" spans="2:20" ht="20.25" customHeight="1">
      <c r="B19" s="42"/>
      <c r="C19" s="1" t="s">
        <v>14</v>
      </c>
      <c r="D19" s="72">
        <v>11</v>
      </c>
      <c r="E19" s="73">
        <v>2</v>
      </c>
      <c r="F19" s="74">
        <v>9</v>
      </c>
      <c r="G19" s="73">
        <v>1</v>
      </c>
      <c r="H19" s="73">
        <v>5</v>
      </c>
      <c r="I19" s="73">
        <v>2695</v>
      </c>
      <c r="J19" s="75">
        <v>460</v>
      </c>
      <c r="K19" s="76">
        <v>6</v>
      </c>
      <c r="L19" s="73">
        <v>0</v>
      </c>
      <c r="M19" s="73">
        <v>611</v>
      </c>
      <c r="N19" s="77">
        <v>1618</v>
      </c>
      <c r="O19" s="78">
        <v>168</v>
      </c>
      <c r="P19" s="76">
        <v>10</v>
      </c>
      <c r="Q19" s="73">
        <v>158</v>
      </c>
      <c r="R19" s="72">
        <v>104</v>
      </c>
      <c r="S19" s="78">
        <v>62</v>
      </c>
      <c r="T19" s="10"/>
    </row>
    <row r="20" spans="2:20" ht="20.25" customHeight="1">
      <c r="B20" s="42"/>
      <c r="C20" s="1" t="s">
        <v>22</v>
      </c>
      <c r="D20" s="72">
        <v>3</v>
      </c>
      <c r="E20" s="73">
        <v>1</v>
      </c>
      <c r="F20" s="74">
        <v>2</v>
      </c>
      <c r="G20" s="73">
        <v>2</v>
      </c>
      <c r="H20" s="73">
        <v>2</v>
      </c>
      <c r="I20" s="72">
        <v>778</v>
      </c>
      <c r="J20" s="79">
        <v>215</v>
      </c>
      <c r="K20" s="76">
        <v>4</v>
      </c>
      <c r="L20" s="73">
        <v>4</v>
      </c>
      <c r="M20" s="73">
        <v>88</v>
      </c>
      <c r="N20" s="77">
        <v>467</v>
      </c>
      <c r="O20" s="78">
        <v>54</v>
      </c>
      <c r="P20" s="76">
        <v>0</v>
      </c>
      <c r="Q20" s="72">
        <v>54</v>
      </c>
      <c r="R20" s="78">
        <v>0</v>
      </c>
      <c r="S20" s="78">
        <v>26</v>
      </c>
      <c r="T20" s="10"/>
    </row>
    <row r="21" spans="2:20" ht="20.25" customHeight="1">
      <c r="B21" s="42"/>
      <c r="C21" s="1" t="s">
        <v>15</v>
      </c>
      <c r="D21" s="72">
        <v>2</v>
      </c>
      <c r="E21" s="73">
        <v>1</v>
      </c>
      <c r="F21" s="74">
        <v>1</v>
      </c>
      <c r="G21" s="73">
        <v>0</v>
      </c>
      <c r="H21" s="73">
        <v>1</v>
      </c>
      <c r="I21" s="72">
        <v>397</v>
      </c>
      <c r="J21" s="79">
        <v>168</v>
      </c>
      <c r="K21" s="76">
        <v>4</v>
      </c>
      <c r="L21" s="73">
        <v>0</v>
      </c>
      <c r="M21" s="73">
        <v>45</v>
      </c>
      <c r="N21" s="77">
        <v>180</v>
      </c>
      <c r="O21" s="78">
        <v>39</v>
      </c>
      <c r="P21" s="76">
        <v>6</v>
      </c>
      <c r="Q21" s="73">
        <v>33</v>
      </c>
      <c r="R21" s="72">
        <v>69</v>
      </c>
      <c r="S21" s="78">
        <v>13</v>
      </c>
      <c r="T21" s="10"/>
    </row>
    <row r="22" spans="2:20" ht="20.25" customHeight="1">
      <c r="B22" s="42"/>
      <c r="C22" s="1" t="s">
        <v>23</v>
      </c>
      <c r="D22" s="72">
        <v>2</v>
      </c>
      <c r="E22" s="73" t="s">
        <v>65</v>
      </c>
      <c r="F22" s="74">
        <v>2</v>
      </c>
      <c r="G22" s="73">
        <v>0</v>
      </c>
      <c r="H22" s="73">
        <v>2</v>
      </c>
      <c r="I22" s="72">
        <v>529</v>
      </c>
      <c r="J22" s="79">
        <v>183</v>
      </c>
      <c r="K22" s="76">
        <v>0</v>
      </c>
      <c r="L22" s="73">
        <v>0</v>
      </c>
      <c r="M22" s="73">
        <v>106</v>
      </c>
      <c r="N22" s="77">
        <v>240</v>
      </c>
      <c r="O22" s="78">
        <v>31</v>
      </c>
      <c r="P22" s="76">
        <v>4</v>
      </c>
      <c r="Q22" s="73">
        <v>27</v>
      </c>
      <c r="R22" s="72">
        <v>34</v>
      </c>
      <c r="S22" s="78">
        <v>9</v>
      </c>
      <c r="T22" s="10"/>
    </row>
    <row r="23" spans="1:20" ht="20.25" customHeight="1">
      <c r="A23" s="37"/>
      <c r="B23" s="42"/>
      <c r="C23" s="1" t="s">
        <v>24</v>
      </c>
      <c r="D23" s="72">
        <v>3</v>
      </c>
      <c r="E23" s="73">
        <v>0</v>
      </c>
      <c r="F23" s="74">
        <v>3</v>
      </c>
      <c r="G23" s="73">
        <v>0</v>
      </c>
      <c r="H23" s="73">
        <v>1</v>
      </c>
      <c r="I23" s="72">
        <v>447</v>
      </c>
      <c r="J23" s="79">
        <v>0</v>
      </c>
      <c r="K23" s="76">
        <v>0</v>
      </c>
      <c r="L23" s="73"/>
      <c r="M23" s="73">
        <v>219</v>
      </c>
      <c r="N23" s="77">
        <v>228</v>
      </c>
      <c r="O23" s="78">
        <v>27</v>
      </c>
      <c r="P23" s="76">
        <v>1</v>
      </c>
      <c r="Q23" s="73">
        <v>26</v>
      </c>
      <c r="R23" s="72">
        <v>19</v>
      </c>
      <c r="S23" s="78">
        <v>7</v>
      </c>
      <c r="T23" s="10"/>
    </row>
    <row r="24" spans="1:20" ht="20.25" customHeight="1">
      <c r="A24" s="37"/>
      <c r="B24" s="42"/>
      <c r="C24" s="1" t="s">
        <v>25</v>
      </c>
      <c r="D24" s="72">
        <v>3</v>
      </c>
      <c r="E24" s="78">
        <v>1</v>
      </c>
      <c r="F24" s="74">
        <v>2</v>
      </c>
      <c r="G24" s="73">
        <v>0</v>
      </c>
      <c r="H24" s="73">
        <v>2</v>
      </c>
      <c r="I24" s="72">
        <v>496</v>
      </c>
      <c r="J24" s="79">
        <v>100</v>
      </c>
      <c r="K24" s="76">
        <v>4</v>
      </c>
      <c r="L24" s="73">
        <v>0</v>
      </c>
      <c r="M24" s="73">
        <v>133</v>
      </c>
      <c r="N24" s="77">
        <v>259</v>
      </c>
      <c r="O24" s="78">
        <v>29</v>
      </c>
      <c r="P24" s="76">
        <v>0</v>
      </c>
      <c r="Q24" s="73">
        <v>29</v>
      </c>
      <c r="R24" s="100">
        <v>0</v>
      </c>
      <c r="S24" s="78">
        <v>14</v>
      </c>
      <c r="T24" s="10"/>
    </row>
    <row r="25" spans="1:20" ht="20.25" customHeight="1">
      <c r="A25" s="37"/>
      <c r="B25" s="42"/>
      <c r="C25" s="1" t="s">
        <v>29</v>
      </c>
      <c r="D25" s="72">
        <v>1</v>
      </c>
      <c r="E25" s="73">
        <v>0</v>
      </c>
      <c r="F25" s="73">
        <v>1</v>
      </c>
      <c r="G25" s="73">
        <v>0</v>
      </c>
      <c r="H25" s="73">
        <v>1</v>
      </c>
      <c r="I25" s="73">
        <v>98</v>
      </c>
      <c r="J25" s="80">
        <v>0</v>
      </c>
      <c r="K25" s="76">
        <v>0</v>
      </c>
      <c r="L25" s="73">
        <v>0</v>
      </c>
      <c r="M25" s="73">
        <v>47</v>
      </c>
      <c r="N25" s="77">
        <v>51</v>
      </c>
      <c r="O25" s="78">
        <v>10</v>
      </c>
      <c r="P25" s="76">
        <v>0</v>
      </c>
      <c r="Q25" s="73">
        <v>10</v>
      </c>
      <c r="R25" s="77">
        <v>0</v>
      </c>
      <c r="S25" s="72">
        <v>4</v>
      </c>
      <c r="T25" s="10"/>
    </row>
    <row r="26" spans="1:20" ht="20.25" customHeight="1">
      <c r="A26" s="37"/>
      <c r="B26" s="42"/>
      <c r="C26" s="1" t="s">
        <v>30</v>
      </c>
      <c r="D26" s="72">
        <v>1</v>
      </c>
      <c r="E26" s="73">
        <v>0</v>
      </c>
      <c r="F26" s="73">
        <v>1</v>
      </c>
      <c r="G26" s="73">
        <v>0</v>
      </c>
      <c r="H26" s="73">
        <v>1</v>
      </c>
      <c r="I26" s="73">
        <v>48</v>
      </c>
      <c r="J26" s="80">
        <v>0</v>
      </c>
      <c r="K26" s="76">
        <v>0</v>
      </c>
      <c r="L26" s="73">
        <v>0</v>
      </c>
      <c r="M26" s="73">
        <v>0</v>
      </c>
      <c r="N26" s="77">
        <v>48</v>
      </c>
      <c r="O26" s="78">
        <v>6</v>
      </c>
      <c r="P26" s="76">
        <v>0</v>
      </c>
      <c r="Q26" s="73">
        <v>6</v>
      </c>
      <c r="R26" s="77">
        <v>0</v>
      </c>
      <c r="S26" s="72">
        <v>1</v>
      </c>
      <c r="T26" s="10"/>
    </row>
    <row r="27" spans="1:20" ht="20.25" customHeight="1">
      <c r="A27" s="37"/>
      <c r="B27" s="42"/>
      <c r="C27" s="1" t="s">
        <v>16</v>
      </c>
      <c r="D27" s="72">
        <v>1</v>
      </c>
      <c r="E27" s="73">
        <v>0</v>
      </c>
      <c r="F27" s="73">
        <v>1</v>
      </c>
      <c r="G27" s="73">
        <v>0</v>
      </c>
      <c r="H27" s="73">
        <v>0</v>
      </c>
      <c r="I27" s="73">
        <v>81</v>
      </c>
      <c r="J27" s="80">
        <v>0</v>
      </c>
      <c r="K27" s="76">
        <v>0</v>
      </c>
      <c r="L27" s="73">
        <v>0</v>
      </c>
      <c r="M27" s="73">
        <v>81</v>
      </c>
      <c r="N27" s="77">
        <v>0</v>
      </c>
      <c r="O27" s="78">
        <v>2</v>
      </c>
      <c r="P27" s="76">
        <v>0</v>
      </c>
      <c r="Q27" s="78">
        <v>2</v>
      </c>
      <c r="R27" s="76">
        <v>0</v>
      </c>
      <c r="S27" s="72">
        <v>2</v>
      </c>
      <c r="T27" s="10"/>
    </row>
    <row r="28" spans="1:20" ht="20.25" customHeight="1">
      <c r="A28" s="37"/>
      <c r="B28" s="42"/>
      <c r="C28" s="1" t="s">
        <v>26</v>
      </c>
      <c r="D28" s="72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80">
        <v>0</v>
      </c>
      <c r="K28" s="76">
        <v>0</v>
      </c>
      <c r="L28" s="73">
        <v>0</v>
      </c>
      <c r="M28" s="73">
        <v>0</v>
      </c>
      <c r="N28" s="77">
        <v>0</v>
      </c>
      <c r="O28" s="78">
        <v>8</v>
      </c>
      <c r="P28" s="76">
        <v>0</v>
      </c>
      <c r="Q28" s="78">
        <v>8</v>
      </c>
      <c r="R28" s="76">
        <v>0</v>
      </c>
      <c r="S28" s="72">
        <v>1</v>
      </c>
      <c r="T28" s="10"/>
    </row>
    <row r="29" spans="2:20" ht="20.25" customHeight="1">
      <c r="B29" s="42"/>
      <c r="C29" s="1" t="s">
        <v>27</v>
      </c>
      <c r="D29" s="72">
        <v>1</v>
      </c>
      <c r="E29" s="73">
        <v>0</v>
      </c>
      <c r="F29" s="73">
        <v>1</v>
      </c>
      <c r="G29" s="73">
        <v>0</v>
      </c>
      <c r="H29" s="73">
        <v>1</v>
      </c>
      <c r="I29" s="73">
        <v>98</v>
      </c>
      <c r="J29" s="80">
        <v>0</v>
      </c>
      <c r="K29" s="76">
        <v>0</v>
      </c>
      <c r="L29" s="73">
        <v>0</v>
      </c>
      <c r="M29" s="73">
        <v>0</v>
      </c>
      <c r="N29" s="77">
        <v>98</v>
      </c>
      <c r="O29" s="78">
        <v>18</v>
      </c>
      <c r="P29" s="76">
        <v>0</v>
      </c>
      <c r="Q29" s="78">
        <v>18</v>
      </c>
      <c r="R29" s="76">
        <v>0</v>
      </c>
      <c r="S29" s="72">
        <v>3</v>
      </c>
      <c r="T29" s="10"/>
    </row>
    <row r="30" spans="1:20" ht="20.25" customHeight="1">
      <c r="A30" s="37"/>
      <c r="B30" s="42"/>
      <c r="C30" s="1" t="s">
        <v>17</v>
      </c>
      <c r="D30" s="72">
        <v>1</v>
      </c>
      <c r="E30" s="73">
        <v>0</v>
      </c>
      <c r="F30" s="73">
        <v>1</v>
      </c>
      <c r="G30" s="73">
        <v>0</v>
      </c>
      <c r="H30" s="73">
        <v>0</v>
      </c>
      <c r="I30" s="73">
        <v>49</v>
      </c>
      <c r="J30" s="80">
        <v>0</v>
      </c>
      <c r="K30" s="76">
        <v>0</v>
      </c>
      <c r="L30" s="73">
        <v>0</v>
      </c>
      <c r="M30" s="73">
        <v>0</v>
      </c>
      <c r="N30" s="77">
        <v>49</v>
      </c>
      <c r="O30" s="78">
        <v>8</v>
      </c>
      <c r="P30" s="78">
        <v>0</v>
      </c>
      <c r="Q30" s="78">
        <v>8</v>
      </c>
      <c r="R30" s="78">
        <v>0</v>
      </c>
      <c r="S30" s="78">
        <v>3</v>
      </c>
      <c r="T30" s="10"/>
    </row>
    <row r="31" spans="2:20" ht="20.25" customHeight="1">
      <c r="B31" s="42"/>
      <c r="C31" s="1" t="s">
        <v>31</v>
      </c>
      <c r="D31" s="72">
        <v>1</v>
      </c>
      <c r="E31" s="73">
        <v>0</v>
      </c>
      <c r="F31" s="73">
        <v>1</v>
      </c>
      <c r="G31" s="73">
        <v>0</v>
      </c>
      <c r="H31" s="73">
        <v>1</v>
      </c>
      <c r="I31" s="73">
        <v>110</v>
      </c>
      <c r="J31" s="80">
        <v>0</v>
      </c>
      <c r="K31" s="76">
        <v>0</v>
      </c>
      <c r="L31" s="73">
        <v>0</v>
      </c>
      <c r="M31" s="73">
        <v>60</v>
      </c>
      <c r="N31" s="77">
        <v>50</v>
      </c>
      <c r="O31" s="78">
        <v>6</v>
      </c>
      <c r="P31" s="78">
        <v>0</v>
      </c>
      <c r="Q31" s="78">
        <v>6</v>
      </c>
      <c r="R31" s="78">
        <v>0</v>
      </c>
      <c r="S31" s="78">
        <v>2</v>
      </c>
      <c r="T31" s="10"/>
    </row>
    <row r="32" spans="1:19" ht="20.25" customHeight="1">
      <c r="A32" s="37"/>
      <c r="B32" s="42"/>
      <c r="C32" s="1" t="s">
        <v>18</v>
      </c>
      <c r="D32" s="81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80">
        <v>0</v>
      </c>
      <c r="K32" s="76">
        <v>0</v>
      </c>
      <c r="L32" s="73">
        <v>0</v>
      </c>
      <c r="M32" s="82">
        <v>0</v>
      </c>
      <c r="N32" s="83">
        <v>0</v>
      </c>
      <c r="O32" s="84">
        <v>2</v>
      </c>
      <c r="P32" s="76">
        <v>0</v>
      </c>
      <c r="Q32" s="84">
        <v>2</v>
      </c>
      <c r="R32" s="84">
        <v>0</v>
      </c>
      <c r="S32" s="85">
        <v>2</v>
      </c>
    </row>
    <row r="33" spans="2:19" ht="20.25" customHeight="1">
      <c r="B33" s="42"/>
      <c r="C33" s="1" t="s">
        <v>19</v>
      </c>
      <c r="D33" s="81">
        <v>1</v>
      </c>
      <c r="E33" s="73">
        <v>0</v>
      </c>
      <c r="F33" s="73">
        <v>1</v>
      </c>
      <c r="G33" s="73">
        <v>0</v>
      </c>
      <c r="H33" s="73">
        <v>1</v>
      </c>
      <c r="I33" s="73">
        <v>44</v>
      </c>
      <c r="J33" s="80">
        <v>0</v>
      </c>
      <c r="K33" s="76">
        <v>0</v>
      </c>
      <c r="L33" s="73">
        <v>0</v>
      </c>
      <c r="M33" s="82">
        <v>24</v>
      </c>
      <c r="N33" s="83">
        <v>20</v>
      </c>
      <c r="O33" s="84">
        <v>4</v>
      </c>
      <c r="P33" s="76">
        <v>0</v>
      </c>
      <c r="Q33" s="84">
        <v>4</v>
      </c>
      <c r="R33" s="84">
        <v>0</v>
      </c>
      <c r="S33" s="85">
        <v>1</v>
      </c>
    </row>
    <row r="34" spans="2:19" ht="20.25" customHeight="1">
      <c r="B34" s="42"/>
      <c r="C34" s="1" t="s">
        <v>20</v>
      </c>
      <c r="D34" s="81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80">
        <v>0</v>
      </c>
      <c r="K34" s="76">
        <v>0</v>
      </c>
      <c r="L34" s="73">
        <v>0</v>
      </c>
      <c r="M34" s="82">
        <v>0</v>
      </c>
      <c r="N34" s="83">
        <v>0</v>
      </c>
      <c r="O34" s="84">
        <v>1</v>
      </c>
      <c r="P34" s="76">
        <v>0</v>
      </c>
      <c r="Q34" s="84">
        <v>1</v>
      </c>
      <c r="R34" s="84">
        <v>0</v>
      </c>
      <c r="S34" s="85">
        <v>1</v>
      </c>
    </row>
    <row r="35" spans="2:20" ht="20.25" customHeight="1" thickBot="1">
      <c r="B35" s="43"/>
      <c r="C35" s="44" t="s">
        <v>28</v>
      </c>
      <c r="D35" s="86">
        <v>1</v>
      </c>
      <c r="E35" s="87">
        <v>0</v>
      </c>
      <c r="F35" s="87">
        <v>1</v>
      </c>
      <c r="G35" s="87">
        <v>0</v>
      </c>
      <c r="H35" s="87">
        <v>1</v>
      </c>
      <c r="I35" s="87">
        <v>115</v>
      </c>
      <c r="J35" s="88">
        <v>22</v>
      </c>
      <c r="K35" s="89">
        <v>2</v>
      </c>
      <c r="L35" s="87">
        <v>0</v>
      </c>
      <c r="M35" s="87">
        <v>0</v>
      </c>
      <c r="N35" s="90">
        <v>91</v>
      </c>
      <c r="O35" s="91">
        <v>13</v>
      </c>
      <c r="P35" s="89">
        <v>0</v>
      </c>
      <c r="Q35" s="87">
        <v>13</v>
      </c>
      <c r="R35" s="86">
        <v>0</v>
      </c>
      <c r="S35" s="91">
        <v>6</v>
      </c>
      <c r="T35" s="10"/>
    </row>
    <row r="36" spans="1:19" ht="14.25">
      <c r="A36" s="1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4" ht="14.25">
      <c r="A37" s="11" t="s">
        <v>38</v>
      </c>
      <c r="D37" s="10"/>
    </row>
    <row r="38" ht="14.25">
      <c r="A38" s="10" t="s">
        <v>37</v>
      </c>
    </row>
    <row r="39" ht="14.25">
      <c r="A39" s="10" t="s">
        <v>33</v>
      </c>
    </row>
    <row r="40" ht="14.25">
      <c r="A40" s="4"/>
    </row>
    <row r="41" ht="14.25">
      <c r="A41" s="45"/>
    </row>
    <row r="42" ht="14.25">
      <c r="A42" s="45"/>
    </row>
  </sheetData>
  <sheetProtection/>
  <mergeCells count="2">
    <mergeCell ref="R5:R6"/>
    <mergeCell ref="H1:M1"/>
  </mergeCells>
  <printOptions/>
  <pageMargins left="0.25" right="0.25" top="0.75" bottom="0.75" header="0.3" footer="0.3"/>
  <pageSetup fitToHeight="1" fitToWidth="1" horizontalDpi="600" verticalDpi="600" orientation="landscape" paperSize="9" scale="5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Windows ユーザー</cp:lastModifiedBy>
  <cp:lastPrinted>2023-01-17T07:16:27Z</cp:lastPrinted>
  <dcterms:created xsi:type="dcterms:W3CDTF">1999-01-06T07:20:11Z</dcterms:created>
  <dcterms:modified xsi:type="dcterms:W3CDTF">2023-01-17T07:17:03Z</dcterms:modified>
  <cp:category/>
  <cp:version/>
  <cp:contentType/>
  <cp:contentStatus/>
</cp:coreProperties>
</file>