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890" windowHeight="9630" activeTab="0"/>
  </bookViews>
  <sheets>
    <sheet name="A " sheetId="1" r:id="rId1"/>
  </sheets>
  <definedNames>
    <definedName name="_xlnm.Print_Area" localSheetId="0">'A '!$A$1:$V$39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<sst xmlns="http://schemas.openxmlformats.org/spreadsheetml/2006/main" count="56" uniqueCount="56">
  <si>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</si>
  <si>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</si>
  <si>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</si>
  <si>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</si>
  <si>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</si>
  <si>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</si>
  <si>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</si>
  <si>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</si>
  <si>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</si>
  <si>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</si>
  <si>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</si>
  <si>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</si>
  <si>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</si>
  <si>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</si>
  <si>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</si>
  <si>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</si>
  <si>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</si>
  <si>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</si>
  <si>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</si>
  <si>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</si>
  <si>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</si>
  <si>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</si>
  <si>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</si>
  <si>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</si>
  <si>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</si>
  <si>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</si>
  <si>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県央</t>
  </si>
  <si>
    <t>平成12年</t>
  </si>
  <si>
    <t>(単位:人)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</si>
  <si>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</si>
  <si>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</si>
  <si>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</si>
  <si>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</si>
  <si>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</si>
  <si>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</si>
  <si>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</si>
  <si>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平成22年</t>
  </si>
  <si>
    <t>平成23年</t>
  </si>
  <si>
    <t>年次・市町村別人口</t>
  </si>
  <si>
    <t>平成24年</t>
  </si>
  <si>
    <t>平成25年</t>
  </si>
  <si>
    <t>雲南市</t>
  </si>
  <si>
    <t>美郷町</t>
  </si>
  <si>
    <t>邑南町</t>
  </si>
  <si>
    <t>隠岐の島町</t>
  </si>
  <si>
    <t>平成26年</t>
  </si>
  <si>
    <t xml:space="preserve">第3表  </t>
  </si>
  <si>
    <t>平成2年</t>
  </si>
  <si>
    <t>平成7年</t>
  </si>
  <si>
    <t>平成17年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</si>
  <si>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</si>
  <si>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注(1)資料：「国勢調査」総務省統計局、「年齢階級別推計人口」(～H9)「島根の人口移動と推計人口」(H10～)県統計調査課</t>
  </si>
  <si>
    <t>平成28年</t>
  </si>
  <si>
    <t>各年10月1日現在</t>
  </si>
  <si>
    <t>平成29年</t>
  </si>
  <si>
    <t>平成30年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</si>
</sst>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6" fillId="0" borderId="19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8" fontId="6" fillId="0" borderId="12" xfId="80" applyFont="1" applyFill="1" applyBorder="1" applyAlignment="1">
      <alignment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13" sqref="X13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4" width="5.10546875" style="10" customWidth="1"/>
    <col min="15" max="15" width="5.10546875" style="22" customWidth="1"/>
    <col min="16" max="17" width="5.10546875" style="9" customWidth="1"/>
    <col min="18" max="20" width="5.10546875" style="10" customWidth="1"/>
    <col min="21" max="21" width="5.77734375" style="10" customWidth="1"/>
    <col min="22" max="22" width="0.9921875" style="10" customWidth="1"/>
    <col min="23" max="16384" width="8.88671875" style="10" customWidth="1"/>
  </cols>
  <sheetData>
    <row r="1" spans="2:17" s="22" customFormat="1" ht="17.25">
      <c r="B1" s="12" t="s">
        <v>46</v>
      </c>
      <c r="C1" s="3"/>
      <c r="D1" s="3"/>
      <c r="E1" s="10"/>
      <c r="F1" s="10"/>
      <c r="G1" s="10"/>
      <c r="H1" s="26" t="s">
        <v>38</v>
      </c>
      <c r="I1" s="26"/>
      <c r="J1" s="26"/>
      <c r="K1" s="26"/>
      <c r="L1" s="26"/>
      <c r="M1" s="10"/>
      <c r="N1" s="10"/>
      <c r="P1" s="25"/>
      <c r="Q1" s="25"/>
    </row>
    <row r="2" spans="2:17" s="22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P2" s="25"/>
      <c r="Q2" s="25"/>
    </row>
    <row r="3" spans="2:17" s="22" customFormat="1" ht="14.25" customHeight="1" thickBot="1">
      <c r="B3" s="3" t="s">
        <v>28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O3" s="13"/>
      <c r="P3" s="25"/>
      <c r="Q3" s="25" t="s">
        <v>53</v>
      </c>
    </row>
    <row r="4" spans="2:21" s="22" customFormat="1" ht="23.25" customHeight="1" thickBot="1">
      <c r="B4" s="8"/>
      <c r="C4" s="8"/>
      <c r="D4" s="8"/>
      <c r="E4" s="17" t="s">
        <v>22</v>
      </c>
      <c r="F4" s="17" t="s">
        <v>23</v>
      </c>
      <c r="G4" s="17" t="s">
        <v>24</v>
      </c>
      <c r="H4" s="17" t="s">
        <v>25</v>
      </c>
      <c r="I4" s="17" t="s">
        <v>47</v>
      </c>
      <c r="J4" s="17" t="s">
        <v>48</v>
      </c>
      <c r="K4" s="17" t="s">
        <v>27</v>
      </c>
      <c r="L4" s="19" t="s">
        <v>49</v>
      </c>
      <c r="M4" s="11" t="s">
        <v>36</v>
      </c>
      <c r="N4" s="11" t="s">
        <v>37</v>
      </c>
      <c r="O4" s="11" t="s">
        <v>39</v>
      </c>
      <c r="P4" s="11" t="s">
        <v>40</v>
      </c>
      <c r="Q4" s="11" t="s">
        <v>45</v>
      </c>
      <c r="R4" s="11" t="s">
        <v>50</v>
      </c>
      <c r="S4" s="11" t="s">
        <v>52</v>
      </c>
      <c r="T4" s="11" t="s">
        <v>54</v>
      </c>
      <c r="U4" s="11" t="s">
        <v>55</v>
      </c>
    </row>
    <row r="5" spans="2:21" s="22" customFormat="1" ht="17.25" customHeight="1">
      <c r="B5" s="8" t="s">
        <v>0</v>
      </c>
      <c r="C5" s="8"/>
      <c r="D5" s="8"/>
      <c r="E5" s="18">
        <v>821620</v>
      </c>
      <c r="F5" s="18">
        <v>768886</v>
      </c>
      <c r="G5" s="18">
        <v>784795</v>
      </c>
      <c r="H5" s="18">
        <v>794629</v>
      </c>
      <c r="I5" s="18">
        <v>781021</v>
      </c>
      <c r="J5" s="18">
        <v>771441</v>
      </c>
      <c r="K5" s="18">
        <v>761503</v>
      </c>
      <c r="L5" s="4">
        <f>SUM(L7:L13)</f>
        <v>742223</v>
      </c>
      <c r="M5" s="20">
        <f>SUM(M7:M13)</f>
        <v>717397</v>
      </c>
      <c r="N5" s="4">
        <f>SUM(N7:N13)</f>
        <v>712336</v>
      </c>
      <c r="O5" s="20">
        <f>SUM(O7:O13)</f>
        <v>707074</v>
      </c>
      <c r="P5" s="20">
        <f>SUM(P7:P13)</f>
        <v>702237</v>
      </c>
      <c r="Q5" s="20">
        <v>697015</v>
      </c>
      <c r="R5" s="20">
        <v>694352</v>
      </c>
      <c r="S5" s="20">
        <v>689817</v>
      </c>
      <c r="T5" s="20">
        <v>684668</v>
      </c>
      <c r="U5" s="20">
        <f>SUM(U7:U13)</f>
        <v>679626</v>
      </c>
    </row>
    <row r="6" spans="2:21" s="22" customFormat="1" ht="17.25" customHeight="1">
      <c r="B6" s="3" t="s">
        <v>1</v>
      </c>
      <c r="C6" s="3"/>
      <c r="D6" s="3"/>
      <c r="E6" s="1"/>
      <c r="F6" s="1"/>
      <c r="G6" s="1"/>
      <c r="H6" s="1"/>
      <c r="I6" s="1"/>
      <c r="J6" s="1"/>
      <c r="K6" s="1"/>
      <c r="L6" s="14"/>
      <c r="M6" s="4"/>
      <c r="N6" s="4"/>
      <c r="O6" s="4"/>
      <c r="P6" s="4"/>
      <c r="Q6" s="4"/>
      <c r="R6" s="4"/>
      <c r="S6" s="4"/>
      <c r="T6" s="4"/>
      <c r="U6" s="4"/>
    </row>
    <row r="7" spans="2:21" s="22" customFormat="1" ht="17.25" customHeight="1">
      <c r="B7" s="3"/>
      <c r="C7" s="3" t="s">
        <v>8</v>
      </c>
      <c r="D7" s="3"/>
      <c r="E7" s="1">
        <f aca="true" t="shared" si="0" ref="E7:O7">E15+E20</f>
        <v>219263</v>
      </c>
      <c r="F7" s="1">
        <f t="shared" si="0"/>
        <v>232957</v>
      </c>
      <c r="G7" s="1">
        <f t="shared" si="0"/>
        <v>243494</v>
      </c>
      <c r="H7" s="1">
        <f t="shared" si="0"/>
        <v>250642</v>
      </c>
      <c r="I7" s="1">
        <f t="shared" si="0"/>
        <v>251790</v>
      </c>
      <c r="J7" s="1">
        <f t="shared" si="0"/>
        <v>253652</v>
      </c>
      <c r="K7" s="1">
        <f t="shared" si="0"/>
        <v>256819</v>
      </c>
      <c r="L7" s="14">
        <f t="shared" si="0"/>
        <v>254635</v>
      </c>
      <c r="M7" s="4">
        <f t="shared" si="0"/>
        <v>250449</v>
      </c>
      <c r="N7" s="4">
        <f t="shared" si="0"/>
        <v>249549</v>
      </c>
      <c r="O7" s="4">
        <f t="shared" si="0"/>
        <v>248497</v>
      </c>
      <c r="P7" s="4">
        <f>P15+P20</f>
        <v>247353</v>
      </c>
      <c r="Q7" s="4">
        <v>246283</v>
      </c>
      <c r="R7" s="4">
        <v>245758</v>
      </c>
      <c r="S7" s="4">
        <f>S15+S20</f>
        <v>244838</v>
      </c>
      <c r="T7" s="4">
        <f>T15+T20</f>
        <v>243818</v>
      </c>
      <c r="U7" s="4">
        <f>U15+U20</f>
        <v>242460</v>
      </c>
    </row>
    <row r="8" spans="2:21" s="22" customFormat="1" ht="17.25" customHeight="1">
      <c r="B8" s="3"/>
      <c r="C8" s="3" t="s">
        <v>9</v>
      </c>
      <c r="D8" s="3"/>
      <c r="E8" s="1">
        <f aca="true" t="shared" si="1" ref="E8:N8">E22+E24+E26</f>
        <v>94216</v>
      </c>
      <c r="F8" s="1">
        <f t="shared" si="1"/>
        <v>78957</v>
      </c>
      <c r="G8" s="1">
        <f t="shared" si="1"/>
        <v>78305</v>
      </c>
      <c r="H8" s="1">
        <f t="shared" si="1"/>
        <v>77337</v>
      </c>
      <c r="I8" s="1">
        <f t="shared" si="1"/>
        <v>75043</v>
      </c>
      <c r="J8" s="1">
        <f t="shared" si="1"/>
        <v>72567</v>
      </c>
      <c r="K8" s="1">
        <f t="shared" si="1"/>
        <v>69553</v>
      </c>
      <c r="L8" s="14">
        <f t="shared" si="1"/>
        <v>66194</v>
      </c>
      <c r="M8" s="4">
        <f t="shared" si="1"/>
        <v>61907</v>
      </c>
      <c r="N8" s="4">
        <f t="shared" si="1"/>
        <v>60851</v>
      </c>
      <c r="O8" s="4">
        <f>O22+O24+O26</f>
        <v>59932</v>
      </c>
      <c r="P8" s="4">
        <f>P22+P24+P26</f>
        <v>59059</v>
      </c>
      <c r="Q8" s="4">
        <v>58066</v>
      </c>
      <c r="R8" s="4">
        <v>57126</v>
      </c>
      <c r="S8" s="4">
        <f>S22+S24+S26</f>
        <v>56246</v>
      </c>
      <c r="T8" s="4">
        <f>T22+T24+T26</f>
        <v>55131</v>
      </c>
      <c r="U8" s="4">
        <f>U22+U24+U26</f>
        <v>53959</v>
      </c>
    </row>
    <row r="9" spans="2:21" s="22" customFormat="1" ht="17.25" customHeight="1">
      <c r="B9" s="3"/>
      <c r="C9" s="3" t="s">
        <v>10</v>
      </c>
      <c r="D9" s="3"/>
      <c r="E9" s="1">
        <f aca="true" t="shared" si="2" ref="E9:M9">E17</f>
        <v>161798</v>
      </c>
      <c r="F9" s="1">
        <f t="shared" si="2"/>
        <v>159058</v>
      </c>
      <c r="G9" s="1">
        <f t="shared" si="2"/>
        <v>166280</v>
      </c>
      <c r="H9" s="1">
        <f t="shared" si="2"/>
        <v>170529</v>
      </c>
      <c r="I9" s="1">
        <f t="shared" si="2"/>
        <v>171422</v>
      </c>
      <c r="J9" s="1">
        <f t="shared" si="2"/>
        <v>172001</v>
      </c>
      <c r="K9" s="1">
        <f t="shared" si="2"/>
        <v>173776</v>
      </c>
      <c r="L9" s="14">
        <f t="shared" si="2"/>
        <v>173751</v>
      </c>
      <c r="M9" s="4">
        <f t="shared" si="2"/>
        <v>171485</v>
      </c>
      <c r="N9" s="4">
        <f>N17</f>
        <v>171131</v>
      </c>
      <c r="O9" s="4">
        <f>O17</f>
        <v>170633</v>
      </c>
      <c r="P9" s="4">
        <f>P17</f>
        <v>170555</v>
      </c>
      <c r="Q9" s="4">
        <v>170428</v>
      </c>
      <c r="R9" s="4">
        <v>171938</v>
      </c>
      <c r="S9" s="4">
        <f>S17</f>
        <v>172177</v>
      </c>
      <c r="T9" s="4">
        <f>T17</f>
        <v>172360</v>
      </c>
      <c r="U9" s="4">
        <f>U17</f>
        <v>172947</v>
      </c>
    </row>
    <row r="10" spans="2:21" s="22" customFormat="1" ht="17.25" customHeight="1">
      <c r="B10" s="3"/>
      <c r="C10" s="3" t="s">
        <v>26</v>
      </c>
      <c r="D10" s="3"/>
      <c r="E10" s="1">
        <f aca="true" t="shared" si="3" ref="E10:N10">E19+E28+E29+E30</f>
        <v>100909</v>
      </c>
      <c r="F10" s="1">
        <f t="shared" si="3"/>
        <v>82157</v>
      </c>
      <c r="G10" s="1">
        <f t="shared" si="3"/>
        <v>80445</v>
      </c>
      <c r="H10" s="1">
        <f t="shared" si="3"/>
        <v>79567</v>
      </c>
      <c r="I10" s="1">
        <f t="shared" si="3"/>
        <v>75526</v>
      </c>
      <c r="J10" s="1">
        <f t="shared" si="3"/>
        <v>71719</v>
      </c>
      <c r="K10" s="1">
        <f t="shared" si="3"/>
        <v>67847</v>
      </c>
      <c r="L10" s="14">
        <f t="shared" si="3"/>
        <v>63882</v>
      </c>
      <c r="M10" s="4">
        <f t="shared" si="3"/>
        <v>59206</v>
      </c>
      <c r="N10" s="4">
        <f t="shared" si="3"/>
        <v>58323</v>
      </c>
      <c r="O10" s="4">
        <f>O19+O28+O29+O30</f>
        <v>57423</v>
      </c>
      <c r="P10" s="4">
        <f>P19+P28+P29+P30</f>
        <v>56387</v>
      </c>
      <c r="Q10" s="4">
        <v>55540</v>
      </c>
      <c r="R10" s="4">
        <v>54609</v>
      </c>
      <c r="S10" s="4">
        <f>S19+S28+S29+S30</f>
        <v>53745</v>
      </c>
      <c r="T10" s="4">
        <f>T19+T28+T29+T30</f>
        <v>52718</v>
      </c>
      <c r="U10" s="4">
        <f>U19+U28+U29+U30</f>
        <v>51703</v>
      </c>
    </row>
    <row r="11" spans="2:21" s="22" customFormat="1" ht="17.25" customHeight="1">
      <c r="B11" s="3"/>
      <c r="C11" s="3" t="s">
        <v>11</v>
      </c>
      <c r="D11" s="3"/>
      <c r="E11" s="1">
        <f aca="true" t="shared" si="4" ref="E11:O11">E16+E21</f>
        <v>116633</v>
      </c>
      <c r="F11" s="1">
        <f t="shared" si="4"/>
        <v>105184</v>
      </c>
      <c r="G11" s="1">
        <f t="shared" si="4"/>
        <v>104915</v>
      </c>
      <c r="H11" s="1">
        <f t="shared" si="4"/>
        <v>105466</v>
      </c>
      <c r="I11" s="1">
        <f t="shared" si="4"/>
        <v>101185</v>
      </c>
      <c r="J11" s="1">
        <f t="shared" si="4"/>
        <v>98843</v>
      </c>
      <c r="K11" s="1">
        <f t="shared" si="4"/>
        <v>94840</v>
      </c>
      <c r="L11" s="14">
        <f t="shared" si="4"/>
        <v>90820</v>
      </c>
      <c r="M11" s="4">
        <f t="shared" si="4"/>
        <v>87410</v>
      </c>
      <c r="N11" s="4">
        <f t="shared" si="4"/>
        <v>86642</v>
      </c>
      <c r="O11" s="4">
        <f t="shared" si="4"/>
        <v>85860</v>
      </c>
      <c r="P11" s="4">
        <f>P16+P21</f>
        <v>84843</v>
      </c>
      <c r="Q11" s="4">
        <v>83744</v>
      </c>
      <c r="R11" s="4">
        <v>82573</v>
      </c>
      <c r="S11" s="4">
        <f>S16+S21</f>
        <v>81520</v>
      </c>
      <c r="T11" s="4">
        <f>T16+T21</f>
        <v>80428</v>
      </c>
      <c r="U11" s="4">
        <f>U16+U21</f>
        <v>79354</v>
      </c>
    </row>
    <row r="12" spans="2:21" s="22" customFormat="1" ht="17.25" customHeight="1">
      <c r="B12" s="3"/>
      <c r="C12" s="3" t="s">
        <v>12</v>
      </c>
      <c r="D12" s="3"/>
      <c r="E12" s="1">
        <f aca="true" t="shared" si="5" ref="E12:N12">E18+E32+E33</f>
        <v>92616</v>
      </c>
      <c r="F12" s="1">
        <f t="shared" si="5"/>
        <v>80806</v>
      </c>
      <c r="G12" s="1">
        <f t="shared" si="5"/>
        <v>81878</v>
      </c>
      <c r="H12" s="1">
        <f t="shared" si="5"/>
        <v>82247</v>
      </c>
      <c r="I12" s="1">
        <f t="shared" si="5"/>
        <v>78562</v>
      </c>
      <c r="J12" s="1">
        <f t="shared" si="5"/>
        <v>76585</v>
      </c>
      <c r="K12" s="1">
        <f t="shared" si="5"/>
        <v>73429</v>
      </c>
      <c r="L12" s="14">
        <f t="shared" si="5"/>
        <v>69245</v>
      </c>
      <c r="M12" s="4">
        <f t="shared" si="5"/>
        <v>65252</v>
      </c>
      <c r="N12" s="4">
        <f t="shared" si="5"/>
        <v>64532</v>
      </c>
      <c r="O12" s="4">
        <f>O18+O32+O33</f>
        <v>63768</v>
      </c>
      <c r="P12" s="4">
        <f>P18+P32+P33</f>
        <v>63259</v>
      </c>
      <c r="Q12" s="4">
        <v>62461</v>
      </c>
      <c r="R12" s="4">
        <v>61745</v>
      </c>
      <c r="S12" s="4">
        <f>S18+S32+S33</f>
        <v>60898</v>
      </c>
      <c r="T12" s="4">
        <f>T18+T32+T33</f>
        <v>60087</v>
      </c>
      <c r="U12" s="4">
        <f>U18+U32+U33</f>
        <v>59254</v>
      </c>
    </row>
    <row r="13" spans="2:21" s="22" customFormat="1" ht="17.25" customHeight="1">
      <c r="B13" s="3"/>
      <c r="C13" s="3" t="s">
        <v>13</v>
      </c>
      <c r="D13" s="3"/>
      <c r="E13" s="1">
        <f aca="true" t="shared" si="6" ref="E13:P13">E35+E36+E37+E38</f>
        <v>36185</v>
      </c>
      <c r="F13" s="1">
        <f t="shared" si="6"/>
        <v>29767</v>
      </c>
      <c r="G13" s="1">
        <f t="shared" si="6"/>
        <v>29478</v>
      </c>
      <c r="H13" s="1">
        <f t="shared" si="6"/>
        <v>28841</v>
      </c>
      <c r="I13" s="1">
        <f t="shared" si="6"/>
        <v>27493</v>
      </c>
      <c r="J13" s="1">
        <f t="shared" si="6"/>
        <v>26074</v>
      </c>
      <c r="K13" s="1">
        <f t="shared" si="6"/>
        <v>25239</v>
      </c>
      <c r="L13" s="14">
        <f t="shared" si="6"/>
        <v>23696</v>
      </c>
      <c r="M13" s="4">
        <f t="shared" si="6"/>
        <v>21688</v>
      </c>
      <c r="N13" s="4">
        <f t="shared" si="6"/>
        <v>21308</v>
      </c>
      <c r="O13" s="4">
        <f t="shared" si="6"/>
        <v>20961</v>
      </c>
      <c r="P13" s="4">
        <f t="shared" si="6"/>
        <v>20781</v>
      </c>
      <c r="Q13" s="4">
        <v>20493</v>
      </c>
      <c r="R13" s="4">
        <v>20603</v>
      </c>
      <c r="S13" s="4">
        <f>S35+S36+S37+S38</f>
        <v>20393</v>
      </c>
      <c r="T13" s="4">
        <f>T35+T36+T37+T38</f>
        <v>20126</v>
      </c>
      <c r="U13" s="4">
        <f>U35+U36+U37+U38</f>
        <v>19949</v>
      </c>
    </row>
    <row r="14" spans="2:21" s="22" customFormat="1" ht="17.25" customHeight="1">
      <c r="B14" s="3" t="s">
        <v>2</v>
      </c>
      <c r="C14" s="3"/>
      <c r="D14" s="3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s="22" customFormat="1" ht="17.25" customHeight="1">
      <c r="B15" s="3"/>
      <c r="C15" s="3" t="s">
        <v>14</v>
      </c>
      <c r="D15" s="3"/>
      <c r="E15" s="1">
        <v>169153</v>
      </c>
      <c r="F15" s="1">
        <v>184157</v>
      </c>
      <c r="G15" s="1">
        <v>194173</v>
      </c>
      <c r="H15" s="1">
        <v>201026</v>
      </c>
      <c r="I15" s="1">
        <v>203298</v>
      </c>
      <c r="J15" s="1">
        <v>206718</v>
      </c>
      <c r="K15" s="1">
        <v>211564</v>
      </c>
      <c r="L15" s="4">
        <v>210796</v>
      </c>
      <c r="M15" s="4">
        <v>208613</v>
      </c>
      <c r="N15" s="4">
        <v>208222</v>
      </c>
      <c r="O15" s="23">
        <v>207657</v>
      </c>
      <c r="P15" s="23">
        <v>207008</v>
      </c>
      <c r="Q15" s="23">
        <v>206393</v>
      </c>
      <c r="R15" s="23">
        <v>206230</v>
      </c>
      <c r="S15" s="23">
        <v>205775</v>
      </c>
      <c r="T15" s="24">
        <v>205249</v>
      </c>
      <c r="U15" s="27">
        <v>204428</v>
      </c>
    </row>
    <row r="16" spans="2:21" s="22" customFormat="1" ht="17.25" customHeight="1">
      <c r="B16" s="3"/>
      <c r="C16" s="3" t="s">
        <v>32</v>
      </c>
      <c r="D16" s="3"/>
      <c r="E16" s="1">
        <v>79822</v>
      </c>
      <c r="F16" s="1">
        <v>72253</v>
      </c>
      <c r="G16" s="1">
        <v>72130</v>
      </c>
      <c r="H16" s="1">
        <v>72529</v>
      </c>
      <c r="I16" s="1">
        <v>69411</v>
      </c>
      <c r="J16" s="1">
        <v>68103</v>
      </c>
      <c r="K16" s="1">
        <v>65463</v>
      </c>
      <c r="L16" s="4">
        <v>63046</v>
      </c>
      <c r="M16" s="4">
        <v>61713</v>
      </c>
      <c r="N16" s="4">
        <v>61286</v>
      </c>
      <c r="O16" s="4">
        <v>60795</v>
      </c>
      <c r="P16" s="4">
        <v>60153</v>
      </c>
      <c r="Q16" s="4">
        <v>59346</v>
      </c>
      <c r="R16" s="4">
        <v>58105</v>
      </c>
      <c r="S16" s="4">
        <v>57399</v>
      </c>
      <c r="T16" s="4">
        <v>56598</v>
      </c>
      <c r="U16" s="4">
        <v>55772</v>
      </c>
    </row>
    <row r="17" spans="1:21" s="22" customFormat="1" ht="17.25" customHeight="1">
      <c r="A17" s="10"/>
      <c r="B17" s="3"/>
      <c r="C17" s="3" t="s">
        <v>15</v>
      </c>
      <c r="D17" s="3"/>
      <c r="E17" s="1">
        <v>161798</v>
      </c>
      <c r="F17" s="1">
        <v>159058</v>
      </c>
      <c r="G17" s="1">
        <v>166280</v>
      </c>
      <c r="H17" s="1">
        <v>170529</v>
      </c>
      <c r="I17" s="1">
        <v>171422</v>
      </c>
      <c r="J17" s="1">
        <v>172001</v>
      </c>
      <c r="K17" s="1">
        <v>173776</v>
      </c>
      <c r="L17" s="4">
        <v>173751</v>
      </c>
      <c r="M17" s="4">
        <v>171485</v>
      </c>
      <c r="N17" s="4">
        <v>171131</v>
      </c>
      <c r="O17" s="4">
        <v>170633</v>
      </c>
      <c r="P17" s="4">
        <v>170555</v>
      </c>
      <c r="Q17" s="4">
        <v>170428</v>
      </c>
      <c r="R17" s="4">
        <v>171938</v>
      </c>
      <c r="S17" s="4">
        <v>172177</v>
      </c>
      <c r="T17" s="4">
        <v>172360</v>
      </c>
      <c r="U17" s="4">
        <v>172947</v>
      </c>
    </row>
    <row r="18" spans="1:21" s="22" customFormat="1" ht="17.25" customHeight="1">
      <c r="A18" s="10"/>
      <c r="B18" s="3"/>
      <c r="C18" s="3" t="s">
        <v>29</v>
      </c>
      <c r="D18" s="3"/>
      <c r="E18" s="2">
        <v>63337</v>
      </c>
      <c r="F18" s="2">
        <v>57727</v>
      </c>
      <c r="G18" s="2">
        <v>59040</v>
      </c>
      <c r="H18" s="2">
        <v>60080</v>
      </c>
      <c r="I18" s="2">
        <v>57706</v>
      </c>
      <c r="J18" s="2">
        <v>56596</v>
      </c>
      <c r="K18" s="2">
        <v>54622</v>
      </c>
      <c r="L18" s="4">
        <v>52368</v>
      </c>
      <c r="M18" s="4">
        <v>50015</v>
      </c>
      <c r="N18" s="4">
        <v>49574</v>
      </c>
      <c r="O18" s="4">
        <v>49136</v>
      </c>
      <c r="P18" s="4">
        <v>48876</v>
      </c>
      <c r="Q18" s="4">
        <v>48327</v>
      </c>
      <c r="R18" s="4">
        <v>47718</v>
      </c>
      <c r="S18" s="4">
        <v>47088</v>
      </c>
      <c r="T18" s="4">
        <v>46537</v>
      </c>
      <c r="U18" s="4">
        <v>45911</v>
      </c>
    </row>
    <row r="19" spans="1:21" s="22" customFormat="1" ht="17.25" customHeight="1">
      <c r="A19" s="10"/>
      <c r="B19" s="3"/>
      <c r="C19" s="3" t="s">
        <v>16</v>
      </c>
      <c r="D19" s="3"/>
      <c r="E19" s="2">
        <v>58564</v>
      </c>
      <c r="F19" s="2">
        <v>49433</v>
      </c>
      <c r="G19" s="2">
        <v>49570</v>
      </c>
      <c r="H19" s="2">
        <v>49277</v>
      </c>
      <c r="I19" s="2">
        <v>47291</v>
      </c>
      <c r="J19" s="2">
        <v>44953</v>
      </c>
      <c r="K19" s="2">
        <v>42573</v>
      </c>
      <c r="L19" s="4">
        <v>40703</v>
      </c>
      <c r="M19" s="4">
        <v>37996</v>
      </c>
      <c r="N19" s="4">
        <v>37505</v>
      </c>
      <c r="O19" s="4">
        <v>37004</v>
      </c>
      <c r="P19" s="4">
        <v>36362</v>
      </c>
      <c r="Q19" s="4">
        <v>35861</v>
      </c>
      <c r="R19" s="4">
        <v>35166</v>
      </c>
      <c r="S19" s="4">
        <v>34628</v>
      </c>
      <c r="T19" s="4">
        <v>33997</v>
      </c>
      <c r="U19" s="4">
        <v>33417</v>
      </c>
    </row>
    <row r="20" spans="1:21" s="22" customFormat="1" ht="17.25" customHeight="1">
      <c r="A20" s="10"/>
      <c r="B20" s="3"/>
      <c r="C20" s="3" t="s">
        <v>30</v>
      </c>
      <c r="D20" s="3"/>
      <c r="E20" s="2">
        <v>50110</v>
      </c>
      <c r="F20" s="2">
        <v>48800</v>
      </c>
      <c r="G20" s="2">
        <v>49321</v>
      </c>
      <c r="H20" s="2">
        <v>49616</v>
      </c>
      <c r="I20" s="2">
        <v>48492</v>
      </c>
      <c r="J20" s="2">
        <v>46934</v>
      </c>
      <c r="K20" s="2">
        <v>45255</v>
      </c>
      <c r="L20" s="4">
        <v>43839</v>
      </c>
      <c r="M20" s="4">
        <v>41836</v>
      </c>
      <c r="N20" s="4">
        <v>41327</v>
      </c>
      <c r="O20" s="4">
        <v>40840</v>
      </c>
      <c r="P20" s="4">
        <v>40345</v>
      </c>
      <c r="Q20" s="4">
        <v>39890</v>
      </c>
      <c r="R20" s="4">
        <v>39528</v>
      </c>
      <c r="S20" s="4">
        <v>39063</v>
      </c>
      <c r="T20" s="4">
        <v>38569</v>
      </c>
      <c r="U20" s="4">
        <v>38032</v>
      </c>
    </row>
    <row r="21" spans="1:21" s="22" customFormat="1" ht="17.25" customHeight="1">
      <c r="A21" s="10"/>
      <c r="B21" s="3"/>
      <c r="C21" s="3" t="s">
        <v>31</v>
      </c>
      <c r="D21" s="3"/>
      <c r="E21" s="2">
        <v>36811</v>
      </c>
      <c r="F21" s="2">
        <v>32931</v>
      </c>
      <c r="G21" s="2">
        <v>32785</v>
      </c>
      <c r="H21" s="2">
        <v>32937</v>
      </c>
      <c r="I21" s="2">
        <v>31774</v>
      </c>
      <c r="J21" s="2">
        <v>30740</v>
      </c>
      <c r="K21" s="2">
        <v>29377</v>
      </c>
      <c r="L21" s="4">
        <v>27774</v>
      </c>
      <c r="M21" s="4">
        <v>25697</v>
      </c>
      <c r="N21" s="4">
        <v>25356</v>
      </c>
      <c r="O21" s="4">
        <v>25065</v>
      </c>
      <c r="P21" s="4">
        <v>24690</v>
      </c>
      <c r="Q21" s="4">
        <v>24398</v>
      </c>
      <c r="R21" s="4">
        <v>24468</v>
      </c>
      <c r="S21" s="4">
        <v>24121</v>
      </c>
      <c r="T21" s="4">
        <v>23830</v>
      </c>
      <c r="U21" s="4">
        <v>23582</v>
      </c>
    </row>
    <row r="22" spans="1:21" s="22" customFormat="1" ht="17.25" customHeight="1">
      <c r="A22" s="10"/>
      <c r="B22" s="3"/>
      <c r="C22" s="3" t="s">
        <v>41</v>
      </c>
      <c r="D22" s="3"/>
      <c r="E22" s="2">
        <v>59274</v>
      </c>
      <c r="F22" s="2">
        <v>51379</v>
      </c>
      <c r="G22" s="2">
        <v>51477</v>
      </c>
      <c r="H22" s="2">
        <v>50981</v>
      </c>
      <c r="I22" s="2">
        <v>49612</v>
      </c>
      <c r="J22" s="2">
        <v>48248</v>
      </c>
      <c r="K22" s="2">
        <v>46323</v>
      </c>
      <c r="L22" s="4">
        <v>44403</v>
      </c>
      <c r="M22" s="4">
        <v>41917</v>
      </c>
      <c r="N22" s="4">
        <v>41159</v>
      </c>
      <c r="O22" s="4">
        <v>40548</v>
      </c>
      <c r="P22" s="4">
        <v>40055</v>
      </c>
      <c r="Q22" s="4">
        <v>39472</v>
      </c>
      <c r="R22" s="4">
        <v>39032</v>
      </c>
      <c r="S22" s="4">
        <v>38506</v>
      </c>
      <c r="T22" s="4">
        <v>37794</v>
      </c>
      <c r="U22" s="4">
        <v>37012</v>
      </c>
    </row>
    <row r="23" spans="1:21" s="22" customFormat="1" ht="17.25" customHeight="1">
      <c r="A23" s="10"/>
      <c r="B23" s="3" t="s">
        <v>3</v>
      </c>
      <c r="C23" s="3"/>
      <c r="D23" s="3"/>
      <c r="E23" s="2">
        <v>23501</v>
      </c>
      <c r="F23" s="2">
        <v>19398</v>
      </c>
      <c r="G23" s="2">
        <v>19057</v>
      </c>
      <c r="H23" s="2">
        <v>18706</v>
      </c>
      <c r="I23" s="2">
        <v>18100</v>
      </c>
      <c r="J23" s="2">
        <v>17426</v>
      </c>
      <c r="K23" s="2">
        <v>16689</v>
      </c>
      <c r="L23" s="4">
        <v>15812</v>
      </c>
      <c r="M23" s="4">
        <v>14456</v>
      </c>
      <c r="N23" s="4">
        <v>14238</v>
      </c>
      <c r="O23" s="4">
        <v>13986</v>
      </c>
      <c r="P23" s="4">
        <v>13729</v>
      </c>
      <c r="Q23" s="4">
        <v>13444</v>
      </c>
      <c r="R23" s="4">
        <v>13063</v>
      </c>
      <c r="S23" s="4">
        <v>12792</v>
      </c>
      <c r="T23" s="4">
        <v>12454</v>
      </c>
      <c r="U23" s="4">
        <v>12175</v>
      </c>
    </row>
    <row r="24" spans="1:21" s="22" customFormat="1" ht="17.25" customHeight="1">
      <c r="A24" s="10"/>
      <c r="B24" s="3"/>
      <c r="C24" s="3" t="s">
        <v>33</v>
      </c>
      <c r="D24" s="3"/>
      <c r="E24" s="2">
        <v>23501</v>
      </c>
      <c r="F24" s="2">
        <v>19398</v>
      </c>
      <c r="G24" s="2">
        <v>19057</v>
      </c>
      <c r="H24" s="2">
        <v>18706</v>
      </c>
      <c r="I24" s="2">
        <v>18100</v>
      </c>
      <c r="J24" s="2">
        <v>17426</v>
      </c>
      <c r="K24" s="2">
        <v>16689</v>
      </c>
      <c r="L24" s="4">
        <v>15812</v>
      </c>
      <c r="M24" s="4">
        <v>14456</v>
      </c>
      <c r="N24" s="4">
        <v>14238</v>
      </c>
      <c r="O24" s="4">
        <v>13986</v>
      </c>
      <c r="P24" s="4">
        <v>13729</v>
      </c>
      <c r="Q24" s="4">
        <v>13444</v>
      </c>
      <c r="R24" s="4">
        <v>13063</v>
      </c>
      <c r="S24" s="4">
        <v>12792</v>
      </c>
      <c r="T24" s="4">
        <v>12454</v>
      </c>
      <c r="U24" s="4">
        <v>12175</v>
      </c>
    </row>
    <row r="25" spans="1:21" s="22" customFormat="1" ht="17.25" customHeight="1">
      <c r="A25" s="10"/>
      <c r="B25" s="3" t="s">
        <v>4</v>
      </c>
      <c r="C25" s="3"/>
      <c r="D25" s="3"/>
      <c r="E25" s="2">
        <v>11441</v>
      </c>
      <c r="F25" s="2">
        <v>8180</v>
      </c>
      <c r="G25" s="2">
        <v>7771</v>
      </c>
      <c r="H25" s="2">
        <v>7650</v>
      </c>
      <c r="I25" s="2">
        <v>7331</v>
      </c>
      <c r="J25" s="2">
        <v>6893</v>
      </c>
      <c r="K25" s="2">
        <v>6541</v>
      </c>
      <c r="L25" s="4">
        <v>5979</v>
      </c>
      <c r="M25" s="4">
        <v>5534</v>
      </c>
      <c r="N25" s="4">
        <v>5454</v>
      </c>
      <c r="O25" s="4">
        <v>5398</v>
      </c>
      <c r="P25" s="4">
        <v>5275</v>
      </c>
      <c r="Q25" s="4">
        <v>5150</v>
      </c>
      <c r="R25" s="4">
        <v>5031</v>
      </c>
      <c r="S25" s="4">
        <v>4948</v>
      </c>
      <c r="T25" s="4">
        <v>4883</v>
      </c>
      <c r="U25" s="4">
        <v>4772</v>
      </c>
    </row>
    <row r="26" spans="1:21" s="22" customFormat="1" ht="17.25" customHeight="1">
      <c r="A26" s="10"/>
      <c r="B26" s="3"/>
      <c r="C26" s="3" t="s">
        <v>34</v>
      </c>
      <c r="D26" s="3"/>
      <c r="E26" s="2">
        <v>11441</v>
      </c>
      <c r="F26" s="2">
        <v>8180</v>
      </c>
      <c r="G26" s="2">
        <v>7771</v>
      </c>
      <c r="H26" s="2">
        <v>7650</v>
      </c>
      <c r="I26" s="2">
        <v>7331</v>
      </c>
      <c r="J26" s="2">
        <v>6893</v>
      </c>
      <c r="K26" s="2">
        <v>6541</v>
      </c>
      <c r="L26" s="4">
        <v>5979</v>
      </c>
      <c r="M26" s="4">
        <v>5534</v>
      </c>
      <c r="N26" s="4">
        <v>5454</v>
      </c>
      <c r="O26" s="4">
        <v>5398</v>
      </c>
      <c r="P26" s="4">
        <v>5275</v>
      </c>
      <c r="Q26" s="4">
        <v>5150</v>
      </c>
      <c r="R26" s="4">
        <v>5031</v>
      </c>
      <c r="S26" s="4">
        <v>4948</v>
      </c>
      <c r="T26" s="4">
        <v>4883</v>
      </c>
      <c r="U26" s="4">
        <v>4772</v>
      </c>
    </row>
    <row r="27" spans="1:21" s="22" customFormat="1" ht="17.25" customHeight="1">
      <c r="A27" s="15"/>
      <c r="B27" s="5" t="s">
        <v>5</v>
      </c>
      <c r="C27" s="5"/>
      <c r="D27" s="5"/>
      <c r="E27" s="2">
        <f aca="true" t="shared" si="7" ref="E27:K27">SUM(E28,E29,E30)</f>
        <v>42345</v>
      </c>
      <c r="F27" s="2">
        <f t="shared" si="7"/>
        <v>32724</v>
      </c>
      <c r="G27" s="2">
        <f t="shared" si="7"/>
        <v>30875</v>
      </c>
      <c r="H27" s="2">
        <f t="shared" si="7"/>
        <v>30290</v>
      </c>
      <c r="I27" s="2">
        <f t="shared" si="7"/>
        <v>28235</v>
      </c>
      <c r="J27" s="2">
        <f t="shared" si="7"/>
        <v>26766</v>
      </c>
      <c r="K27" s="2">
        <f t="shared" si="7"/>
        <v>25274</v>
      </c>
      <c r="L27" s="4">
        <v>23179</v>
      </c>
      <c r="M27" s="4">
        <v>21210</v>
      </c>
      <c r="N27" s="4">
        <v>20818</v>
      </c>
      <c r="O27" s="4">
        <v>20419</v>
      </c>
      <c r="P27" s="4">
        <v>20025</v>
      </c>
      <c r="Q27" s="4">
        <v>19679</v>
      </c>
      <c r="R27" s="4">
        <v>19443</v>
      </c>
      <c r="S27" s="4">
        <v>19117</v>
      </c>
      <c r="T27" s="4">
        <v>18721</v>
      </c>
      <c r="U27" s="4">
        <v>18286</v>
      </c>
    </row>
    <row r="28" spans="1:21" s="22" customFormat="1" ht="17.25" customHeight="1">
      <c r="A28" s="10"/>
      <c r="B28" s="3"/>
      <c r="C28" s="3" t="s">
        <v>17</v>
      </c>
      <c r="D28" s="3"/>
      <c r="E28" s="2">
        <v>8507</v>
      </c>
      <c r="F28" s="2">
        <v>6803</v>
      </c>
      <c r="G28" s="2">
        <v>6303</v>
      </c>
      <c r="H28" s="2">
        <v>6123</v>
      </c>
      <c r="I28" s="2">
        <v>5512</v>
      </c>
      <c r="J28" s="2">
        <v>5099</v>
      </c>
      <c r="K28" s="2">
        <v>4784</v>
      </c>
      <c r="L28" s="4">
        <v>4324</v>
      </c>
      <c r="M28" s="4">
        <v>3900</v>
      </c>
      <c r="N28" s="4">
        <v>3813</v>
      </c>
      <c r="O28" s="4">
        <v>3712</v>
      </c>
      <c r="P28" s="4">
        <v>3626</v>
      </c>
      <c r="Q28" s="4">
        <v>3535</v>
      </c>
      <c r="R28" s="4">
        <v>3442</v>
      </c>
      <c r="S28" s="4">
        <v>3365</v>
      </c>
      <c r="T28" s="4">
        <v>3308</v>
      </c>
      <c r="U28" s="4">
        <v>3183</v>
      </c>
    </row>
    <row r="29" spans="1:21" s="22" customFormat="1" ht="17.25" customHeight="1">
      <c r="A29" s="10"/>
      <c r="B29" s="3"/>
      <c r="C29" s="3" t="s">
        <v>42</v>
      </c>
      <c r="D29" s="3"/>
      <c r="E29" s="2">
        <v>12479</v>
      </c>
      <c r="F29" s="2">
        <v>9262</v>
      </c>
      <c r="G29" s="2">
        <v>8838</v>
      </c>
      <c r="H29" s="2">
        <v>8372</v>
      </c>
      <c r="I29" s="2">
        <v>7606</v>
      </c>
      <c r="J29" s="2">
        <v>7211</v>
      </c>
      <c r="K29" s="2">
        <v>6624</v>
      </c>
      <c r="L29" s="4">
        <v>5911</v>
      </c>
      <c r="M29" s="4">
        <v>5351</v>
      </c>
      <c r="N29" s="4">
        <v>5251</v>
      </c>
      <c r="O29" s="4">
        <v>5168</v>
      </c>
      <c r="P29" s="4">
        <v>5043</v>
      </c>
      <c r="Q29" s="4">
        <v>4930</v>
      </c>
      <c r="R29" s="4">
        <v>4900</v>
      </c>
      <c r="S29" s="4">
        <v>4775</v>
      </c>
      <c r="T29" s="4">
        <v>4627</v>
      </c>
      <c r="U29" s="4">
        <v>4534</v>
      </c>
    </row>
    <row r="30" spans="1:21" s="22" customFormat="1" ht="17.25" customHeight="1">
      <c r="A30" s="10"/>
      <c r="B30" s="3"/>
      <c r="C30" s="3" t="s">
        <v>43</v>
      </c>
      <c r="D30" s="3"/>
      <c r="E30" s="2">
        <v>21359</v>
      </c>
      <c r="F30" s="2">
        <v>16659</v>
      </c>
      <c r="G30" s="2">
        <v>15734</v>
      </c>
      <c r="H30" s="2">
        <v>15795</v>
      </c>
      <c r="I30" s="2">
        <v>15117</v>
      </c>
      <c r="J30" s="2">
        <v>14456</v>
      </c>
      <c r="K30" s="2">
        <v>13866</v>
      </c>
      <c r="L30" s="4">
        <v>12944</v>
      </c>
      <c r="M30" s="4">
        <v>11959</v>
      </c>
      <c r="N30" s="4">
        <v>11754</v>
      </c>
      <c r="O30" s="4">
        <v>11539</v>
      </c>
      <c r="P30" s="4">
        <v>11356</v>
      </c>
      <c r="Q30" s="4">
        <v>11214</v>
      </c>
      <c r="R30" s="4">
        <v>11101</v>
      </c>
      <c r="S30" s="4">
        <v>10977</v>
      </c>
      <c r="T30" s="4">
        <v>10786</v>
      </c>
      <c r="U30" s="4">
        <v>10569</v>
      </c>
    </row>
    <row r="31" spans="1:21" s="22" customFormat="1" ht="17.25" customHeight="1">
      <c r="A31" s="10"/>
      <c r="B31" s="3" t="s">
        <v>6</v>
      </c>
      <c r="C31" s="3"/>
      <c r="D31" s="3"/>
      <c r="E31" s="2">
        <v>29279</v>
      </c>
      <c r="F31" s="2">
        <v>23079</v>
      </c>
      <c r="G31" s="2">
        <v>22838</v>
      </c>
      <c r="H31" s="2">
        <v>22167</v>
      </c>
      <c r="I31" s="2">
        <v>20856</v>
      </c>
      <c r="J31" s="2">
        <v>19989</v>
      </c>
      <c r="K31" s="2">
        <v>18807</v>
      </c>
      <c r="L31" s="4">
        <v>16877</v>
      </c>
      <c r="M31" s="4">
        <v>15237</v>
      </c>
      <c r="N31" s="4">
        <v>14958</v>
      </c>
      <c r="O31" s="4">
        <v>14632</v>
      </c>
      <c r="P31" s="4">
        <v>14383</v>
      </c>
      <c r="Q31" s="4">
        <v>14134</v>
      </c>
      <c r="R31" s="4">
        <v>14027</v>
      </c>
      <c r="S31" s="4">
        <v>13810</v>
      </c>
      <c r="T31" s="4">
        <v>13550</v>
      </c>
      <c r="U31" s="4">
        <v>13343</v>
      </c>
    </row>
    <row r="32" spans="1:21" s="22" customFormat="1" ht="17.25" customHeight="1">
      <c r="A32" s="10"/>
      <c r="B32" s="3"/>
      <c r="C32" s="3" t="s">
        <v>18</v>
      </c>
      <c r="D32" s="3"/>
      <c r="E32" s="1">
        <v>18037</v>
      </c>
      <c r="F32" s="1">
        <v>13957</v>
      </c>
      <c r="G32" s="1">
        <v>13423</v>
      </c>
      <c r="H32" s="1">
        <v>13002</v>
      </c>
      <c r="I32" s="1">
        <v>12131</v>
      </c>
      <c r="J32" s="1">
        <v>11389</v>
      </c>
      <c r="K32" s="1">
        <v>10628</v>
      </c>
      <c r="L32" s="4">
        <v>9515</v>
      </c>
      <c r="M32" s="4">
        <v>8427</v>
      </c>
      <c r="N32" s="4">
        <v>8237</v>
      </c>
      <c r="O32" s="4">
        <v>8047</v>
      </c>
      <c r="P32" s="4">
        <v>7898</v>
      </c>
      <c r="Q32" s="4">
        <v>7754</v>
      </c>
      <c r="R32" s="4">
        <v>7653</v>
      </c>
      <c r="S32" s="4">
        <v>7548</v>
      </c>
      <c r="T32" s="4">
        <v>7372</v>
      </c>
      <c r="U32" s="4">
        <v>7197</v>
      </c>
    </row>
    <row r="33" spans="1:21" s="22" customFormat="1" ht="17.25" customHeight="1">
      <c r="A33" s="10"/>
      <c r="B33" s="3"/>
      <c r="C33" s="3" t="s">
        <v>35</v>
      </c>
      <c r="D33" s="3"/>
      <c r="E33" s="1">
        <v>11242</v>
      </c>
      <c r="F33" s="1">
        <v>9122</v>
      </c>
      <c r="G33" s="1">
        <v>9415</v>
      </c>
      <c r="H33" s="1">
        <v>9165</v>
      </c>
      <c r="I33" s="1">
        <v>8725</v>
      </c>
      <c r="J33" s="1">
        <v>8600</v>
      </c>
      <c r="K33" s="1">
        <v>8179</v>
      </c>
      <c r="L33" s="4">
        <v>7362</v>
      </c>
      <c r="M33" s="4">
        <v>6810</v>
      </c>
      <c r="N33" s="4">
        <v>6721</v>
      </c>
      <c r="O33" s="4">
        <v>6585</v>
      </c>
      <c r="P33" s="4">
        <v>6485</v>
      </c>
      <c r="Q33" s="4">
        <v>6380</v>
      </c>
      <c r="R33" s="4">
        <v>6374</v>
      </c>
      <c r="S33" s="4">
        <v>6262</v>
      </c>
      <c r="T33" s="4">
        <v>6178</v>
      </c>
      <c r="U33" s="4">
        <v>6146</v>
      </c>
    </row>
    <row r="34" spans="1:21" s="22" customFormat="1" ht="17.25" customHeight="1">
      <c r="A34" s="10"/>
      <c r="B34" s="3" t="s">
        <v>7</v>
      </c>
      <c r="C34" s="3"/>
      <c r="D34" s="3"/>
      <c r="E34" s="2">
        <v>36185</v>
      </c>
      <c r="F34" s="2">
        <v>29767</v>
      </c>
      <c r="G34" s="2">
        <v>29478</v>
      </c>
      <c r="H34" s="2">
        <v>28841</v>
      </c>
      <c r="I34" s="2">
        <v>27493</v>
      </c>
      <c r="J34" s="2">
        <v>26074</v>
      </c>
      <c r="K34" s="2">
        <v>25239</v>
      </c>
      <c r="L34" s="4">
        <v>23696</v>
      </c>
      <c r="M34" s="4">
        <v>21688</v>
      </c>
      <c r="N34" s="4">
        <v>21308</v>
      </c>
      <c r="O34" s="4">
        <v>20961</v>
      </c>
      <c r="P34" s="4">
        <v>20781</v>
      </c>
      <c r="Q34" s="4">
        <v>20493</v>
      </c>
      <c r="R34" s="4">
        <v>20603</v>
      </c>
      <c r="S34" s="4">
        <v>20393</v>
      </c>
      <c r="T34" s="4">
        <v>20126</v>
      </c>
      <c r="U34" s="4">
        <v>19949</v>
      </c>
    </row>
    <row r="35" spans="1:21" s="22" customFormat="1" ht="17.25" customHeight="1">
      <c r="A35" s="10"/>
      <c r="B35" s="3"/>
      <c r="C35" s="3" t="s">
        <v>19</v>
      </c>
      <c r="D35" s="3"/>
      <c r="E35" s="2">
        <v>5145</v>
      </c>
      <c r="F35" s="2">
        <v>3809</v>
      </c>
      <c r="G35" s="2">
        <v>3537</v>
      </c>
      <c r="H35" s="2">
        <v>3339</v>
      </c>
      <c r="I35" s="2">
        <v>3119</v>
      </c>
      <c r="J35" s="2">
        <v>2857</v>
      </c>
      <c r="K35" s="2">
        <v>2672</v>
      </c>
      <c r="L35" s="4">
        <v>2581</v>
      </c>
      <c r="M35" s="4">
        <v>2374</v>
      </c>
      <c r="N35" s="4">
        <v>2322</v>
      </c>
      <c r="O35" s="4">
        <v>2316</v>
      </c>
      <c r="P35" s="4">
        <v>2357</v>
      </c>
      <c r="Q35" s="4">
        <v>2346</v>
      </c>
      <c r="R35" s="4">
        <v>2353</v>
      </c>
      <c r="S35" s="4">
        <v>2328</v>
      </c>
      <c r="T35" s="4">
        <v>2300</v>
      </c>
      <c r="U35" s="4">
        <v>2296</v>
      </c>
    </row>
    <row r="36" spans="1:21" s="22" customFormat="1" ht="17.25" customHeight="1">
      <c r="A36" s="10"/>
      <c r="B36" s="3"/>
      <c r="C36" s="3" t="s">
        <v>20</v>
      </c>
      <c r="D36" s="3"/>
      <c r="E36" s="2">
        <v>5840</v>
      </c>
      <c r="F36" s="2">
        <v>5089</v>
      </c>
      <c r="G36" s="2">
        <v>4830</v>
      </c>
      <c r="H36" s="2">
        <v>4886</v>
      </c>
      <c r="I36" s="2">
        <v>4429</v>
      </c>
      <c r="J36" s="2">
        <v>4048</v>
      </c>
      <c r="K36" s="2">
        <v>3804</v>
      </c>
      <c r="L36" s="4">
        <v>3486</v>
      </c>
      <c r="M36" s="4">
        <v>3136</v>
      </c>
      <c r="N36" s="4">
        <v>3092</v>
      </c>
      <c r="O36" s="4">
        <v>3029</v>
      </c>
      <c r="P36" s="4">
        <v>2994</v>
      </c>
      <c r="Q36" s="4">
        <v>2937</v>
      </c>
      <c r="R36" s="4">
        <v>3027</v>
      </c>
      <c r="S36" s="4">
        <v>2950</v>
      </c>
      <c r="T36" s="4">
        <v>2912</v>
      </c>
      <c r="U36" s="4">
        <v>2886</v>
      </c>
    </row>
    <row r="37" spans="1:21" s="22" customFormat="1" ht="17.25" customHeight="1">
      <c r="A37" s="10"/>
      <c r="B37" s="3"/>
      <c r="C37" s="3" t="s">
        <v>21</v>
      </c>
      <c r="D37" s="3"/>
      <c r="E37" s="2">
        <v>1531</v>
      </c>
      <c r="F37" s="2">
        <v>1072</v>
      </c>
      <c r="G37" s="2">
        <v>1068</v>
      </c>
      <c r="H37" s="2">
        <v>941</v>
      </c>
      <c r="I37" s="2">
        <v>855</v>
      </c>
      <c r="J37" s="2">
        <v>802</v>
      </c>
      <c r="K37" s="2">
        <v>718</v>
      </c>
      <c r="L37" s="4">
        <v>725</v>
      </c>
      <c r="M37" s="4">
        <v>657</v>
      </c>
      <c r="N37" s="4">
        <v>636</v>
      </c>
      <c r="O37" s="4">
        <v>607</v>
      </c>
      <c r="P37" s="4">
        <v>604</v>
      </c>
      <c r="Q37" s="4">
        <v>601</v>
      </c>
      <c r="R37" s="4">
        <v>615</v>
      </c>
      <c r="S37" s="4">
        <v>635</v>
      </c>
      <c r="T37" s="4">
        <v>635</v>
      </c>
      <c r="U37" s="4">
        <v>658</v>
      </c>
    </row>
    <row r="38" spans="1:21" s="22" customFormat="1" ht="17.25" customHeight="1" thickBot="1">
      <c r="A38" s="10"/>
      <c r="B38" s="3"/>
      <c r="C38" s="3" t="s">
        <v>44</v>
      </c>
      <c r="D38" s="3"/>
      <c r="E38" s="2">
        <v>23669</v>
      </c>
      <c r="F38" s="2">
        <v>19797</v>
      </c>
      <c r="G38" s="2">
        <v>20043</v>
      </c>
      <c r="H38" s="2">
        <v>19675</v>
      </c>
      <c r="I38" s="2">
        <v>19090</v>
      </c>
      <c r="J38" s="2">
        <v>18367</v>
      </c>
      <c r="K38" s="2">
        <v>18045</v>
      </c>
      <c r="L38" s="6">
        <v>16904</v>
      </c>
      <c r="M38" s="6">
        <v>15521</v>
      </c>
      <c r="N38" s="6">
        <v>15258</v>
      </c>
      <c r="O38" s="6">
        <v>15009</v>
      </c>
      <c r="P38" s="6">
        <v>14826</v>
      </c>
      <c r="Q38" s="6">
        <v>14609</v>
      </c>
      <c r="R38" s="6">
        <v>14608</v>
      </c>
      <c r="S38" s="6">
        <v>14480</v>
      </c>
      <c r="T38" s="6">
        <v>14279</v>
      </c>
      <c r="U38" s="6">
        <v>14109</v>
      </c>
    </row>
    <row r="39" spans="1:17" s="22" customFormat="1" ht="17.25" customHeight="1">
      <c r="A39" s="9"/>
      <c r="B39" s="7" t="s">
        <v>51</v>
      </c>
      <c r="C39" s="7"/>
      <c r="D39" s="8"/>
      <c r="E39" s="21"/>
      <c r="F39" s="21"/>
      <c r="G39" s="21"/>
      <c r="H39" s="21"/>
      <c r="I39" s="21"/>
      <c r="J39" s="21"/>
      <c r="K39" s="21"/>
      <c r="L39" s="10"/>
      <c r="M39" s="10"/>
      <c r="N39" s="10"/>
      <c r="P39" s="25"/>
      <c r="Q39" s="25"/>
    </row>
    <row r="40" spans="1:17" s="22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5"/>
      <c r="K40" s="15"/>
      <c r="L40" s="10"/>
      <c r="M40" s="10"/>
      <c r="N40" s="10"/>
      <c r="P40" s="25"/>
      <c r="Q40" s="25"/>
    </row>
    <row r="41" spans="1:17" s="22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5"/>
      <c r="K41" s="15"/>
      <c r="L41" s="10"/>
      <c r="M41" s="10"/>
      <c r="N41" s="10"/>
      <c r="P41" s="25"/>
      <c r="Q41" s="25"/>
    </row>
    <row r="42" spans="1:17" s="22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P42" s="25"/>
      <c r="Q42" s="25"/>
    </row>
    <row r="43" spans="1:17" s="22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P43" s="25"/>
      <c r="Q43" s="25"/>
    </row>
    <row r="44" spans="1:17" s="22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P44" s="25"/>
      <c r="Q44" s="25"/>
    </row>
  </sheetData>
  <sheetProtection/>
  <mergeCells count="1">
    <mergeCell ref="H1:L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2019-10-15T02:38:07Z</cp:lastPrinted>
  <dcterms:modified xsi:type="dcterms:W3CDTF">2019-10-15T02:39:13Z</dcterms:modified>
  <cp:category/>
  <cp:version/>
  <cp:contentType/>
  <cp:contentStatus/>
</cp:coreProperties>
</file>