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firstSheet="1" activeTab="1"/>
  </bookViews>
  <sheets>
    <sheet name="一覧" sheetId="1" r:id="rId1"/>
    <sheet name="H20.1" sheetId="2" r:id="rId2"/>
  </sheets>
  <definedNames/>
  <calcPr fullCalcOnLoad="1"/>
</workbook>
</file>

<file path=xl/sharedStrings.xml><?xml version="1.0" encoding="utf-8"?>
<sst xmlns="http://schemas.openxmlformats.org/spreadsheetml/2006/main" count="104" uniqueCount="62">
  <si>
    <t>項　　　　　　目　　　　　　別　　　　　　支　　　　　　払　　　　　　額</t>
  </si>
  <si>
    <t>月</t>
  </si>
  <si>
    <t>日</t>
  </si>
  <si>
    <t>摘　　　　要</t>
  </si>
  <si>
    <t>会　  費</t>
  </si>
  <si>
    <t>合　　計</t>
  </si>
  <si>
    <t>合　  計</t>
  </si>
  <si>
    <t>件数</t>
  </si>
  <si>
    <t>弔　  慰</t>
  </si>
  <si>
    <t>そ の 他</t>
  </si>
  <si>
    <t>前月までの累計</t>
  </si>
  <si>
    <t>（単位：円）</t>
  </si>
  <si>
    <t>会費</t>
  </si>
  <si>
    <t>祝　  い</t>
  </si>
  <si>
    <t>お見舞い</t>
  </si>
  <si>
    <t>供　  花</t>
  </si>
  <si>
    <t>／</t>
  </si>
  <si>
    <t>挨拶状</t>
  </si>
  <si>
    <t>／</t>
  </si>
  <si>
    <t>弔慰金</t>
  </si>
  <si>
    <t>／</t>
  </si>
  <si>
    <t>／</t>
  </si>
  <si>
    <t>／</t>
  </si>
  <si>
    <t>／</t>
  </si>
  <si>
    <t>知　事　交　際　費　執　行　状　況　（　１　月　分　）</t>
  </si>
  <si>
    <t>松・江融会（松江市内の金融機関との意見交換）</t>
  </si>
  <si>
    <t>知事年賀状　印刷費</t>
  </si>
  <si>
    <t>／</t>
  </si>
  <si>
    <t>島根政経懇話会（山陰中央新報社主催意見交換：１０～１２月分）</t>
  </si>
  <si>
    <t>計</t>
  </si>
  <si>
    <t>■知事交際費（平成１９年度）</t>
  </si>
  <si>
    <t>件数（件）</t>
  </si>
  <si>
    <t>金額（円）</t>
  </si>
  <si>
    <t>平成１９年４月分</t>
  </si>
  <si>
    <t>平成１９年５月分</t>
  </si>
  <si>
    <t>平成１９年６月分</t>
  </si>
  <si>
    <t>平成１９年７月分</t>
  </si>
  <si>
    <t>平成１９年８月分</t>
  </si>
  <si>
    <t>平成１９年９月分</t>
  </si>
  <si>
    <t>平成１９年１０月分</t>
  </si>
  <si>
    <t>平成１９年１１月分</t>
  </si>
  <si>
    <t>平成１９年１２月分</t>
  </si>
  <si>
    <t>平成２０年１月分</t>
  </si>
  <si>
    <t>平成２０年２月分</t>
  </si>
  <si>
    <t>平成２０年３月分</t>
  </si>
  <si>
    <t>合　　計</t>
  </si>
  <si>
    <t>■項目別支払額</t>
  </si>
  <si>
    <t>祝　　い</t>
  </si>
  <si>
    <t>お見舞い</t>
  </si>
  <si>
    <t>弔　　慰</t>
  </si>
  <si>
    <t>供　　花</t>
  </si>
  <si>
    <t>会　　費</t>
  </si>
  <si>
    <t>そ の 他</t>
  </si>
  <si>
    <t>チェック</t>
  </si>
  <si>
    <t>島根県議会議員　藤間恵一氏　ご母堂　逝去</t>
  </si>
  <si>
    <t>県大阪事務所管理部長　須川富徳氏　逝去</t>
  </si>
  <si>
    <t>島根県議会議員　小沢秀多氏　ご母堂　逝去</t>
  </si>
  <si>
    <t>近畿島根経済倶楽部新年互礼会</t>
  </si>
  <si>
    <t>東京島根県人会新年会</t>
  </si>
  <si>
    <t>在広島根県人会新年会</t>
  </si>
  <si>
    <t>県産業技術センター所長　吉野勝美氏　ご母堂　逝去</t>
  </si>
  <si>
    <t>元島根県議会議長　宮隅啓氏叙勲記念祝賀会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</si>
</sst>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Down="1">
      <left style="medium"/>
      <right style="thin"/>
      <top style="medium"/>
      <bottom style="double"/>
      <diagonal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5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horizontal="center"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21" xfId="0" applyFont="1" applyBorder="1" applyAlignment="1" applyProtection="1">
      <alignment vertical="center"/>
      <protection/>
    </xf>
    <xf numFmtId="37" fontId="0" fillId="0" borderId="20" xfId="0" applyFont="1" applyBorder="1" applyAlignment="1" applyProtection="1">
      <alignment horizontal="lef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right"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horizontal="right"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horizontal="left" vertical="center"/>
      <protection/>
    </xf>
    <xf numFmtId="37" fontId="0" fillId="0" borderId="27" xfId="0" applyFont="1" applyBorder="1" applyAlignment="1" applyProtection="1">
      <alignment horizontal="left"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/>
      <protection/>
    </xf>
    <xf numFmtId="37" fontId="0" fillId="0" borderId="25" xfId="0" applyFont="1" applyBorder="1" applyAlignment="1" applyProtection="1">
      <alignment horizontal="left"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0" xfId="0" applyBorder="1" applyAlignment="1">
      <alignment vertical="center"/>
    </xf>
    <xf numFmtId="37" fontId="4" fillId="0" borderId="29" xfId="0" applyFont="1" applyBorder="1" applyAlignment="1">
      <alignment vertical="center"/>
    </xf>
    <xf numFmtId="37" fontId="0" fillId="0" borderId="30" xfId="0" applyFont="1" applyBorder="1" applyAlignment="1">
      <alignment horizontal="center" vertical="center" wrapText="1"/>
    </xf>
    <xf numFmtId="37" fontId="0" fillId="0" borderId="31" xfId="0" applyFont="1" applyBorder="1" applyAlignment="1">
      <alignment horizontal="center" vertical="center" wrapText="1"/>
    </xf>
    <xf numFmtId="37" fontId="0" fillId="0" borderId="32" xfId="0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7" fontId="0" fillId="0" borderId="35" xfId="0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7" fontId="0" fillId="0" borderId="38" xfId="0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7" fontId="0" fillId="0" borderId="41" xfId="0" applyFont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7" fontId="0" fillId="0" borderId="29" xfId="0" applyFont="1" applyBorder="1" applyAlignment="1">
      <alignment vertical="center"/>
    </xf>
    <xf numFmtId="37" fontId="0" fillId="0" borderId="32" xfId="0" applyFont="1" applyBorder="1" applyAlignment="1">
      <alignment horizontal="center" vertical="center"/>
    </xf>
    <xf numFmtId="37" fontId="0" fillId="0" borderId="35" xfId="0" applyFont="1" applyBorder="1" applyAlignment="1">
      <alignment horizontal="center" vertical="center"/>
    </xf>
    <xf numFmtId="37" fontId="0" fillId="0" borderId="38" xfId="0" applyFont="1" applyBorder="1" applyAlignment="1">
      <alignment horizontal="center" vertical="center"/>
    </xf>
    <xf numFmtId="37" fontId="0" fillId="0" borderId="0" xfId="0" applyAlignment="1">
      <alignment vertical="center" shrinkToFit="1"/>
    </xf>
    <xf numFmtId="37" fontId="5" fillId="0" borderId="29" xfId="0" applyFont="1" applyBorder="1" applyAlignment="1">
      <alignment vertical="center" shrinkToFit="1"/>
    </xf>
    <xf numFmtId="37" fontId="5" fillId="0" borderId="30" xfId="0" applyFont="1" applyBorder="1" applyAlignment="1">
      <alignment horizontal="center" vertical="center" shrinkToFit="1"/>
    </xf>
    <xf numFmtId="37" fontId="5" fillId="0" borderId="31" xfId="0" applyFont="1" applyBorder="1" applyAlignment="1">
      <alignment horizontal="center" vertical="center" shrinkToFit="1"/>
    </xf>
    <xf numFmtId="37" fontId="5" fillId="0" borderId="0" xfId="0" applyFont="1" applyAlignment="1">
      <alignment vertical="center"/>
    </xf>
    <xf numFmtId="37" fontId="5" fillId="0" borderId="32" xfId="0" applyFont="1" applyBorder="1" applyAlignment="1">
      <alignment vertical="center" shrinkToFit="1"/>
    </xf>
    <xf numFmtId="38" fontId="5" fillId="0" borderId="33" xfId="48" applyFont="1" applyBorder="1" applyAlignment="1">
      <alignment vertical="center" shrinkToFit="1"/>
    </xf>
    <xf numFmtId="38" fontId="5" fillId="0" borderId="34" xfId="48" applyFont="1" applyBorder="1" applyAlignment="1">
      <alignment vertical="center" shrinkToFit="1"/>
    </xf>
    <xf numFmtId="37" fontId="5" fillId="0" borderId="35" xfId="0" applyFont="1" applyBorder="1" applyAlignment="1">
      <alignment vertical="center" shrinkToFit="1"/>
    </xf>
    <xf numFmtId="38" fontId="5" fillId="0" borderId="36" xfId="48" applyFont="1" applyBorder="1" applyAlignment="1">
      <alignment vertical="center" shrinkToFit="1"/>
    </xf>
    <xf numFmtId="38" fontId="5" fillId="0" borderId="37" xfId="48" applyFont="1" applyBorder="1" applyAlignment="1">
      <alignment vertical="center" shrinkToFit="1"/>
    </xf>
    <xf numFmtId="37" fontId="5" fillId="0" borderId="38" xfId="0" applyFont="1" applyBorder="1" applyAlignment="1">
      <alignment vertical="center" shrinkToFit="1"/>
    </xf>
    <xf numFmtId="38" fontId="5" fillId="0" borderId="39" xfId="48" applyFont="1" applyBorder="1" applyAlignment="1">
      <alignment vertical="center" shrinkToFit="1"/>
    </xf>
    <xf numFmtId="38" fontId="5" fillId="0" borderId="40" xfId="48" applyFont="1" applyBorder="1" applyAlignment="1">
      <alignment vertical="center" shrinkToFit="1"/>
    </xf>
    <xf numFmtId="37" fontId="5" fillId="0" borderId="41" xfId="0" applyFont="1" applyBorder="1" applyAlignment="1">
      <alignment horizontal="center" vertical="center" shrinkToFit="1"/>
    </xf>
    <xf numFmtId="38" fontId="5" fillId="0" borderId="42" xfId="48" applyFont="1" applyBorder="1" applyAlignment="1">
      <alignment vertical="center" shrinkToFit="1"/>
    </xf>
    <xf numFmtId="38" fontId="5" fillId="0" borderId="43" xfId="48" applyFont="1" applyBorder="1" applyAlignment="1">
      <alignment vertical="center" shrinkToFit="1"/>
    </xf>
    <xf numFmtId="37" fontId="5" fillId="33" borderId="0" xfId="0" applyFont="1" applyFill="1" applyAlignment="1">
      <alignment vertical="center"/>
    </xf>
    <xf numFmtId="37" fontId="5" fillId="0" borderId="32" xfId="0" applyFont="1" applyBorder="1" applyAlignment="1">
      <alignment horizontal="center" vertical="center" shrinkToFit="1"/>
    </xf>
    <xf numFmtId="37" fontId="5" fillId="0" borderId="35" xfId="0" applyFont="1" applyBorder="1" applyAlignment="1">
      <alignment horizontal="center" vertical="center" shrinkToFit="1"/>
    </xf>
    <xf numFmtId="37" fontId="5" fillId="0" borderId="38" xfId="0" applyFont="1" applyBorder="1" applyAlignment="1">
      <alignment horizontal="center" vertical="center" shrinkToFit="1"/>
    </xf>
    <xf numFmtId="37" fontId="0" fillId="0" borderId="27" xfId="0" applyBorder="1" applyAlignment="1" applyProtection="1">
      <alignment horizontal="left" vertical="center"/>
      <protection/>
    </xf>
    <xf numFmtId="37" fontId="4" fillId="0" borderId="0" xfId="0" applyFont="1" applyAlignment="1">
      <alignment horizontal="left" vertical="center"/>
    </xf>
    <xf numFmtId="37" fontId="5" fillId="0" borderId="0" xfId="0" applyFont="1" applyAlignment="1">
      <alignment horizontal="center"/>
    </xf>
    <xf numFmtId="37" fontId="2" fillId="0" borderId="16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44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45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4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8" xfId="0" applyFont="1" applyBorder="1" applyAlignment="1" applyProtection="1">
      <alignment horizontal="center" vertical="center"/>
      <protection/>
    </xf>
    <xf numFmtId="37" fontId="0" fillId="0" borderId="26" xfId="0" applyBorder="1" applyAlignment="1">
      <alignment vertical="center"/>
    </xf>
    <xf numFmtId="37" fontId="0" fillId="0" borderId="46" xfId="0" applyFont="1" applyBorder="1" applyAlignment="1" applyProtection="1">
      <alignment horizontal="center" vertical="center"/>
      <protection/>
    </xf>
    <xf numFmtId="37" fontId="0" fillId="0" borderId="47" xfId="0" applyBorder="1" applyAlignment="1">
      <alignment horizontal="center" vertical="center"/>
    </xf>
    <xf numFmtId="37" fontId="0" fillId="0" borderId="47" xfId="0" applyBorder="1" applyAlignment="1">
      <alignment vertical="center"/>
    </xf>
    <xf numFmtId="37" fontId="0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L25" sqref="L25"/>
    </sheetView>
  </sheetViews>
  <sheetFormatPr defaultColWidth="8.796875" defaultRowHeight="15"/>
  <cols>
    <col min="1" max="1" width="5.59765625" style="0" customWidth="1"/>
    <col min="2" max="2" width="26" style="0" customWidth="1"/>
    <col min="3" max="4" width="16" style="0" customWidth="1"/>
    <col min="5" max="5" width="9.69921875" style="0" customWidth="1"/>
    <col min="6" max="10" width="3" style="0" customWidth="1"/>
  </cols>
  <sheetData>
    <row r="1" spans="2:10" ht="24.75" customHeight="1" thickBot="1">
      <c r="B1" s="77" t="s">
        <v>30</v>
      </c>
      <c r="C1" s="77"/>
      <c r="D1" s="77"/>
      <c r="F1" s="78" t="s">
        <v>53</v>
      </c>
      <c r="G1" s="78"/>
      <c r="H1" s="78"/>
      <c r="I1" s="78"/>
      <c r="J1" s="78"/>
    </row>
    <row r="2" spans="2:10" ht="21.75" customHeight="1" thickBot="1">
      <c r="B2" s="36"/>
      <c r="C2" s="37" t="s">
        <v>31</v>
      </c>
      <c r="D2" s="38" t="s">
        <v>32</v>
      </c>
      <c r="F2" s="56"/>
      <c r="G2" s="57" t="s">
        <v>31</v>
      </c>
      <c r="H2" s="58" t="s">
        <v>32</v>
      </c>
      <c r="I2" s="59"/>
      <c r="J2" s="59"/>
    </row>
    <row r="3" spans="2:10" ht="21.75" customHeight="1" thickTop="1">
      <c r="B3" s="39" t="s">
        <v>33</v>
      </c>
      <c r="C3" s="40">
        <v>1</v>
      </c>
      <c r="D3" s="41">
        <v>3000</v>
      </c>
      <c r="F3" s="60" t="s">
        <v>33</v>
      </c>
      <c r="G3" s="61" t="e">
        <f>+#REF!</f>
        <v>#REF!</v>
      </c>
      <c r="H3" s="62" t="e">
        <f>+#REF!</f>
        <v>#REF!</v>
      </c>
      <c r="I3" s="72" t="e">
        <f>+C3-G3</f>
        <v>#REF!</v>
      </c>
      <c r="J3" s="72" t="e">
        <f>+D3-H3</f>
        <v>#REF!</v>
      </c>
    </row>
    <row r="4" spans="2:10" ht="21.75" customHeight="1">
      <c r="B4" s="42" t="s">
        <v>34</v>
      </c>
      <c r="C4" s="43">
        <v>2</v>
      </c>
      <c r="D4" s="44">
        <v>210073</v>
      </c>
      <c r="F4" s="63" t="s">
        <v>34</v>
      </c>
      <c r="G4" s="64" t="e">
        <f>+#REF!</f>
        <v>#REF!</v>
      </c>
      <c r="H4" s="65" t="e">
        <f>+#REF!</f>
        <v>#REF!</v>
      </c>
      <c r="I4" s="72" t="e">
        <f aca="true" t="shared" si="0" ref="I4:I15">+C4-G4</f>
        <v>#REF!</v>
      </c>
      <c r="J4" s="72" t="e">
        <f aca="true" t="shared" si="1" ref="J4:J15">+D4-H4</f>
        <v>#REF!</v>
      </c>
    </row>
    <row r="5" spans="2:10" ht="21.75" customHeight="1">
      <c r="B5" s="42" t="s">
        <v>35</v>
      </c>
      <c r="C5" s="43">
        <v>9</v>
      </c>
      <c r="D5" s="44">
        <v>209002</v>
      </c>
      <c r="F5" s="63" t="s">
        <v>35</v>
      </c>
      <c r="G5" s="64" t="e">
        <f>+#REF!</f>
        <v>#REF!</v>
      </c>
      <c r="H5" s="65" t="e">
        <f>+#REF!</f>
        <v>#REF!</v>
      </c>
      <c r="I5" s="72" t="e">
        <f t="shared" si="0"/>
        <v>#REF!</v>
      </c>
      <c r="J5" s="72" t="e">
        <f t="shared" si="1"/>
        <v>#REF!</v>
      </c>
    </row>
    <row r="6" spans="2:10" ht="21.75" customHeight="1">
      <c r="B6" s="42" t="s">
        <v>36</v>
      </c>
      <c r="C6" s="43">
        <v>8</v>
      </c>
      <c r="D6" s="44">
        <v>123296</v>
      </c>
      <c r="F6" s="63" t="s">
        <v>36</v>
      </c>
      <c r="G6" s="64" t="e">
        <f>+#REF!</f>
        <v>#REF!</v>
      </c>
      <c r="H6" s="65" t="e">
        <f>+#REF!</f>
        <v>#REF!</v>
      </c>
      <c r="I6" s="72" t="e">
        <f t="shared" si="0"/>
        <v>#REF!</v>
      </c>
      <c r="J6" s="72" t="e">
        <f t="shared" si="1"/>
        <v>#REF!</v>
      </c>
    </row>
    <row r="7" spans="2:10" ht="21.75" customHeight="1">
      <c r="B7" s="42" t="s">
        <v>37</v>
      </c>
      <c r="C7" s="43">
        <v>4</v>
      </c>
      <c r="D7" s="44">
        <v>55000</v>
      </c>
      <c r="F7" s="63" t="s">
        <v>37</v>
      </c>
      <c r="G7" s="64" t="e">
        <f>+#REF!</f>
        <v>#REF!</v>
      </c>
      <c r="H7" s="65" t="e">
        <f>+#REF!</f>
        <v>#REF!</v>
      </c>
      <c r="I7" s="72" t="e">
        <f t="shared" si="0"/>
        <v>#REF!</v>
      </c>
      <c r="J7" s="72" t="e">
        <f t="shared" si="1"/>
        <v>#REF!</v>
      </c>
    </row>
    <row r="8" spans="2:10" ht="21.75" customHeight="1">
      <c r="B8" s="42" t="s">
        <v>38</v>
      </c>
      <c r="C8" s="43">
        <v>2</v>
      </c>
      <c r="D8" s="44">
        <v>13000</v>
      </c>
      <c r="F8" s="63" t="s">
        <v>38</v>
      </c>
      <c r="G8" s="64" t="e">
        <f>+#REF!</f>
        <v>#REF!</v>
      </c>
      <c r="H8" s="65" t="e">
        <f>+#REF!</f>
        <v>#REF!</v>
      </c>
      <c r="I8" s="72" t="e">
        <f t="shared" si="0"/>
        <v>#REF!</v>
      </c>
      <c r="J8" s="72" t="e">
        <f t="shared" si="1"/>
        <v>#REF!</v>
      </c>
    </row>
    <row r="9" spans="2:10" ht="21.75" customHeight="1">
      <c r="B9" s="42" t="s">
        <v>39</v>
      </c>
      <c r="C9" s="43">
        <v>11</v>
      </c>
      <c r="D9" s="44">
        <v>148000</v>
      </c>
      <c r="F9" s="63" t="s">
        <v>39</v>
      </c>
      <c r="G9" s="64" t="e">
        <f>+#REF!</f>
        <v>#REF!</v>
      </c>
      <c r="H9" s="65" t="e">
        <f>+#REF!</f>
        <v>#REF!</v>
      </c>
      <c r="I9" s="72" t="e">
        <f t="shared" si="0"/>
        <v>#REF!</v>
      </c>
      <c r="J9" s="72" t="e">
        <f t="shared" si="1"/>
        <v>#REF!</v>
      </c>
    </row>
    <row r="10" spans="2:10" ht="21.75" customHeight="1">
      <c r="B10" s="42" t="s">
        <v>40</v>
      </c>
      <c r="C10" s="43">
        <v>6</v>
      </c>
      <c r="D10" s="44">
        <v>95000</v>
      </c>
      <c r="F10" s="63" t="s">
        <v>40</v>
      </c>
      <c r="G10" s="64" t="e">
        <f>+#REF!</f>
        <v>#REF!</v>
      </c>
      <c r="H10" s="65" t="e">
        <f>+#REF!</f>
        <v>#REF!</v>
      </c>
      <c r="I10" s="72" t="e">
        <f t="shared" si="0"/>
        <v>#REF!</v>
      </c>
      <c r="J10" s="72" t="e">
        <f t="shared" si="1"/>
        <v>#REF!</v>
      </c>
    </row>
    <row r="11" spans="2:10" ht="21.75" customHeight="1">
      <c r="B11" s="42" t="s">
        <v>41</v>
      </c>
      <c r="C11" s="43">
        <v>4</v>
      </c>
      <c r="D11" s="44">
        <v>39260</v>
      </c>
      <c r="F11" s="63" t="s">
        <v>41</v>
      </c>
      <c r="G11" s="64" t="e">
        <f>+#REF!</f>
        <v>#REF!</v>
      </c>
      <c r="H11" s="65" t="e">
        <f>+#REF!</f>
        <v>#REF!</v>
      </c>
      <c r="I11" s="72" t="e">
        <f t="shared" si="0"/>
        <v>#REF!</v>
      </c>
      <c r="J11" s="72" t="e">
        <f t="shared" si="1"/>
        <v>#REF!</v>
      </c>
    </row>
    <row r="12" spans="2:10" ht="21.75" customHeight="1">
      <c r="B12" s="42" t="s">
        <v>42</v>
      </c>
      <c r="C12" s="43">
        <v>12</v>
      </c>
      <c r="D12" s="44">
        <v>213594</v>
      </c>
      <c r="F12" s="63" t="s">
        <v>42</v>
      </c>
      <c r="G12" s="64">
        <f>+'H20.1'!Q16</f>
        <v>12</v>
      </c>
      <c r="H12" s="65">
        <f>+'H20.1'!Q17</f>
        <v>213594</v>
      </c>
      <c r="I12" s="72">
        <f t="shared" si="0"/>
        <v>0</v>
      </c>
      <c r="J12" s="72">
        <f t="shared" si="1"/>
        <v>0</v>
      </c>
    </row>
    <row r="13" spans="2:10" ht="21.75" customHeight="1">
      <c r="B13" s="42" t="s">
        <v>43</v>
      </c>
      <c r="C13" s="43">
        <v>5</v>
      </c>
      <c r="D13" s="44">
        <v>50600</v>
      </c>
      <c r="F13" s="63" t="s">
        <v>43</v>
      </c>
      <c r="G13" s="64" t="e">
        <f>+#REF!</f>
        <v>#REF!</v>
      </c>
      <c r="H13" s="65" t="e">
        <f>+#REF!</f>
        <v>#REF!</v>
      </c>
      <c r="I13" s="72" t="e">
        <f t="shared" si="0"/>
        <v>#REF!</v>
      </c>
      <c r="J13" s="72" t="e">
        <f t="shared" si="1"/>
        <v>#REF!</v>
      </c>
    </row>
    <row r="14" spans="2:10" ht="21.75" customHeight="1" thickBot="1">
      <c r="B14" s="45" t="s">
        <v>44</v>
      </c>
      <c r="C14" s="46">
        <v>4</v>
      </c>
      <c r="D14" s="47">
        <v>31000</v>
      </c>
      <c r="F14" s="66" t="s">
        <v>44</v>
      </c>
      <c r="G14" s="67" t="e">
        <f>+#REF!</f>
        <v>#REF!</v>
      </c>
      <c r="H14" s="68" t="e">
        <f>+#REF!</f>
        <v>#REF!</v>
      </c>
      <c r="I14" s="72" t="e">
        <f t="shared" si="0"/>
        <v>#REF!</v>
      </c>
      <c r="J14" s="72" t="e">
        <f t="shared" si="1"/>
        <v>#REF!</v>
      </c>
    </row>
    <row r="15" spans="2:10" ht="21.75" customHeight="1" thickBot="1">
      <c r="B15" s="48" t="s">
        <v>45</v>
      </c>
      <c r="C15" s="49">
        <f>SUM(C3:C14)</f>
        <v>68</v>
      </c>
      <c r="D15" s="50">
        <f>SUM(D3:D14)</f>
        <v>1190825</v>
      </c>
      <c r="F15" s="69" t="s">
        <v>45</v>
      </c>
      <c r="G15" s="70" t="e">
        <f>SUM(G3:G14)</f>
        <v>#REF!</v>
      </c>
      <c r="H15" s="71" t="e">
        <f>SUM(H3:H14)</f>
        <v>#REF!</v>
      </c>
      <c r="I15" s="72" t="e">
        <f t="shared" si="0"/>
        <v>#REF!</v>
      </c>
      <c r="J15" s="72" t="e">
        <f t="shared" si="1"/>
        <v>#REF!</v>
      </c>
    </row>
    <row r="16" spans="6:8" ht="10.5" customHeight="1">
      <c r="F16" s="55"/>
      <c r="G16" s="55"/>
      <c r="H16" s="55"/>
    </row>
    <row r="17" spans="2:10" ht="22.5" customHeight="1" thickBot="1">
      <c r="B17" s="77" t="s">
        <v>46</v>
      </c>
      <c r="C17" s="77"/>
      <c r="D17" s="77"/>
      <c r="F17" s="78" t="s">
        <v>53</v>
      </c>
      <c r="G17" s="78"/>
      <c r="H17" s="78"/>
      <c r="I17" s="78"/>
      <c r="J17" s="78"/>
    </row>
    <row r="18" spans="2:8" ht="21.75" customHeight="1" thickBot="1">
      <c r="B18" s="51"/>
      <c r="C18" s="37" t="s">
        <v>31</v>
      </c>
      <c r="D18" s="38" t="s">
        <v>32</v>
      </c>
      <c r="F18" s="56"/>
      <c r="G18" s="57" t="s">
        <v>31</v>
      </c>
      <c r="H18" s="58" t="s">
        <v>32</v>
      </c>
    </row>
    <row r="19" spans="2:10" ht="21.75" customHeight="1" thickTop="1">
      <c r="B19" s="52" t="s">
        <v>47</v>
      </c>
      <c r="C19" s="40">
        <v>0</v>
      </c>
      <c r="D19" s="41">
        <v>0</v>
      </c>
      <c r="F19" s="73" t="s">
        <v>47</v>
      </c>
      <c r="G19" s="61" t="e">
        <f>+#REF!</f>
        <v>#REF!</v>
      </c>
      <c r="H19" s="62" t="e">
        <f>+#REF!</f>
        <v>#REF!</v>
      </c>
      <c r="I19" s="72" t="e">
        <f>+C19-G19</f>
        <v>#REF!</v>
      </c>
      <c r="J19" s="72" t="e">
        <f>+D19-H19</f>
        <v>#REF!</v>
      </c>
    </row>
    <row r="20" spans="2:10" ht="21.75" customHeight="1">
      <c r="B20" s="53" t="s">
        <v>48</v>
      </c>
      <c r="C20" s="43">
        <v>0</v>
      </c>
      <c r="D20" s="44">
        <v>0</v>
      </c>
      <c r="F20" s="74" t="s">
        <v>48</v>
      </c>
      <c r="G20" s="64" t="e">
        <f>+#REF!</f>
        <v>#REF!</v>
      </c>
      <c r="H20" s="65" t="e">
        <f>+#REF!</f>
        <v>#REF!</v>
      </c>
      <c r="I20" s="72" t="e">
        <f aca="true" t="shared" si="2" ref="I20:I25">+C20-G20</f>
        <v>#REF!</v>
      </c>
      <c r="J20" s="72" t="e">
        <f aca="true" t="shared" si="3" ref="J20:J25">+D20-H20</f>
        <v>#REF!</v>
      </c>
    </row>
    <row r="21" spans="2:10" ht="21.75" customHeight="1">
      <c r="B21" s="53" t="s">
        <v>49</v>
      </c>
      <c r="C21" s="43">
        <v>22</v>
      </c>
      <c r="D21" s="44">
        <v>290000</v>
      </c>
      <c r="F21" s="74" t="s">
        <v>49</v>
      </c>
      <c r="G21" s="64" t="e">
        <f>+#REF!</f>
        <v>#REF!</v>
      </c>
      <c r="H21" s="65" t="e">
        <f>+#REF!</f>
        <v>#REF!</v>
      </c>
      <c r="I21" s="72" t="e">
        <f t="shared" si="2"/>
        <v>#REF!</v>
      </c>
      <c r="J21" s="72" t="e">
        <f t="shared" si="3"/>
        <v>#REF!</v>
      </c>
    </row>
    <row r="22" spans="2:10" ht="21.75" customHeight="1">
      <c r="B22" s="53" t="s">
        <v>50</v>
      </c>
      <c r="C22" s="43">
        <v>9</v>
      </c>
      <c r="D22" s="44">
        <v>130500</v>
      </c>
      <c r="F22" s="74" t="s">
        <v>50</v>
      </c>
      <c r="G22" s="64" t="e">
        <f>+#REF!</f>
        <v>#REF!</v>
      </c>
      <c r="H22" s="65" t="e">
        <f>+#REF!</f>
        <v>#REF!</v>
      </c>
      <c r="I22" s="72" t="e">
        <f t="shared" si="2"/>
        <v>#REF!</v>
      </c>
      <c r="J22" s="72" t="e">
        <f t="shared" si="3"/>
        <v>#REF!</v>
      </c>
    </row>
    <row r="23" spans="2:10" ht="21.75" customHeight="1">
      <c r="B23" s="53" t="s">
        <v>51</v>
      </c>
      <c r="C23" s="43">
        <v>30</v>
      </c>
      <c r="D23" s="44">
        <v>379560</v>
      </c>
      <c r="F23" s="74" t="s">
        <v>51</v>
      </c>
      <c r="G23" s="64" t="e">
        <f>+#REF!</f>
        <v>#REF!</v>
      </c>
      <c r="H23" s="65" t="e">
        <f>+#REF!</f>
        <v>#REF!</v>
      </c>
      <c r="I23" s="72" t="e">
        <f t="shared" si="2"/>
        <v>#REF!</v>
      </c>
      <c r="J23" s="72" t="e">
        <f t="shared" si="3"/>
        <v>#REF!</v>
      </c>
    </row>
    <row r="24" spans="2:10" ht="21.75" customHeight="1" thickBot="1">
      <c r="B24" s="54" t="s">
        <v>52</v>
      </c>
      <c r="C24" s="46">
        <v>7</v>
      </c>
      <c r="D24" s="47">
        <v>390765</v>
      </c>
      <c r="F24" s="75" t="s">
        <v>52</v>
      </c>
      <c r="G24" s="67" t="e">
        <f>+#REF!</f>
        <v>#REF!</v>
      </c>
      <c r="H24" s="68" t="e">
        <f>+#REF!</f>
        <v>#REF!</v>
      </c>
      <c r="I24" s="72" t="e">
        <f t="shared" si="2"/>
        <v>#REF!</v>
      </c>
      <c r="J24" s="72" t="e">
        <f t="shared" si="3"/>
        <v>#REF!</v>
      </c>
    </row>
    <row r="25" spans="2:10" ht="21.75" customHeight="1" thickBot="1">
      <c r="B25" s="48" t="s">
        <v>45</v>
      </c>
      <c r="C25" s="49">
        <f>SUM(C19:C24)</f>
        <v>68</v>
      </c>
      <c r="D25" s="50">
        <f>SUM(D19:D24)</f>
        <v>1190825</v>
      </c>
      <c r="F25" s="69" t="s">
        <v>45</v>
      </c>
      <c r="G25" s="70" t="e">
        <f>SUM(G19:G24)</f>
        <v>#REF!</v>
      </c>
      <c r="H25" s="71" t="e">
        <f>SUM(H19:H24)</f>
        <v>#REF!</v>
      </c>
      <c r="I25" s="72" t="e">
        <f t="shared" si="2"/>
        <v>#REF!</v>
      </c>
      <c r="J25" s="72" t="e">
        <f t="shared" si="3"/>
        <v>#REF!</v>
      </c>
    </row>
  </sheetData>
  <sheetProtection/>
  <mergeCells count="4">
    <mergeCell ref="B1:D1"/>
    <mergeCell ref="B17:D17"/>
    <mergeCell ref="F1:J1"/>
    <mergeCell ref="F17:J17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tabSelected="1" view="pageBreakPreview" zoomScale="60" zoomScalePageLayoutView="0" workbookViewId="0" topLeftCell="A1">
      <selection activeCell="E15" sqref="E15"/>
    </sheetView>
  </sheetViews>
  <sheetFormatPr defaultColWidth="10.59765625" defaultRowHeight="15"/>
  <cols>
    <col min="1" max="3" width="3.3984375" style="0" customWidth="1"/>
    <col min="4" max="4" width="9.59765625" style="0" customWidth="1"/>
    <col min="5" max="5" width="25.69921875" style="0" customWidth="1"/>
    <col min="6" max="7" width="2.5" style="0" customWidth="1"/>
    <col min="8" max="8" width="12.5" style="0" customWidth="1"/>
    <col min="9" max="9" width="6.3984375" style="0" customWidth="1"/>
    <col min="10" max="10" width="4" style="0" customWidth="1"/>
    <col min="11" max="16" width="10.19921875" style="0" customWidth="1"/>
    <col min="17" max="17" width="11.19921875" style="0" customWidth="1"/>
    <col min="18" max="18" width="3.09765625" style="0" customWidth="1"/>
    <col min="19" max="23" width="10.19921875" style="0" customWidth="1"/>
    <col min="24" max="24" width="11.09765625" style="0" customWidth="1"/>
  </cols>
  <sheetData>
    <row r="1" spans="1:25" ht="29.25" thickBot="1">
      <c r="A1" s="79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9" t="s">
        <v>11</v>
      </c>
      <c r="R1" s="32"/>
      <c r="S1" s="32"/>
      <c r="T1" s="32"/>
      <c r="U1" s="32"/>
      <c r="V1" s="32"/>
      <c r="W1" s="33"/>
      <c r="X1" s="33"/>
      <c r="Y1" s="1"/>
    </row>
    <row r="2" spans="1:25" ht="22.5" customHeight="1">
      <c r="A2" s="2"/>
      <c r="B2" s="3"/>
      <c r="C2" s="3"/>
      <c r="D2" s="81" t="s">
        <v>3</v>
      </c>
      <c r="E2" s="82"/>
      <c r="F2" s="82"/>
      <c r="G2" s="82"/>
      <c r="H2" s="82"/>
      <c r="I2" s="82"/>
      <c r="J2" s="83"/>
      <c r="K2" s="89" t="s">
        <v>0</v>
      </c>
      <c r="L2" s="90"/>
      <c r="M2" s="90"/>
      <c r="N2" s="90"/>
      <c r="O2" s="90"/>
      <c r="P2" s="90"/>
      <c r="Q2" s="90"/>
      <c r="R2" s="34"/>
      <c r="S2" s="35"/>
      <c r="T2" s="35"/>
      <c r="U2" s="35"/>
      <c r="V2" s="35"/>
      <c r="W2" s="35"/>
      <c r="X2" s="32"/>
      <c r="Y2" s="32"/>
    </row>
    <row r="3" spans="1:18" ht="22.5" customHeight="1">
      <c r="A3" s="4" t="s">
        <v>1</v>
      </c>
      <c r="B3" s="1"/>
      <c r="C3" s="5" t="s">
        <v>2</v>
      </c>
      <c r="D3" s="84"/>
      <c r="E3" s="85"/>
      <c r="F3" s="85"/>
      <c r="G3" s="85"/>
      <c r="H3" s="85"/>
      <c r="I3" s="85"/>
      <c r="J3" s="86"/>
      <c r="K3" s="91" t="s">
        <v>13</v>
      </c>
      <c r="L3" s="91" t="s">
        <v>14</v>
      </c>
      <c r="M3" s="91" t="s">
        <v>8</v>
      </c>
      <c r="N3" s="91" t="s">
        <v>15</v>
      </c>
      <c r="O3" s="91" t="s">
        <v>4</v>
      </c>
      <c r="P3" s="94" t="s">
        <v>9</v>
      </c>
      <c r="Q3" s="7" t="s">
        <v>6</v>
      </c>
      <c r="R3" s="1"/>
    </row>
    <row r="4" spans="1:18" ht="22.5" customHeight="1" thickBot="1">
      <c r="A4" s="8"/>
      <c r="B4" s="9"/>
      <c r="C4" s="9"/>
      <c r="D4" s="87"/>
      <c r="E4" s="80"/>
      <c r="F4" s="80"/>
      <c r="G4" s="80"/>
      <c r="H4" s="80"/>
      <c r="I4" s="80"/>
      <c r="J4" s="88"/>
      <c r="K4" s="92"/>
      <c r="L4" s="92"/>
      <c r="M4" s="92"/>
      <c r="N4" s="93"/>
      <c r="O4" s="93"/>
      <c r="P4" s="87"/>
      <c r="Q4" s="11"/>
      <c r="R4" s="1"/>
    </row>
    <row r="5" spans="1:18" ht="30" customHeight="1">
      <c r="A5" s="12">
        <v>1</v>
      </c>
      <c r="B5" s="13" t="s">
        <v>16</v>
      </c>
      <c r="C5" s="13">
        <v>4</v>
      </c>
      <c r="D5" s="31" t="s">
        <v>12</v>
      </c>
      <c r="E5" s="26" t="s">
        <v>25</v>
      </c>
      <c r="F5" s="26"/>
      <c r="G5" s="26"/>
      <c r="H5" s="15"/>
      <c r="I5" s="15"/>
      <c r="J5" s="25"/>
      <c r="K5" s="14"/>
      <c r="L5" s="14"/>
      <c r="M5" s="14"/>
      <c r="N5" s="14"/>
      <c r="O5" s="14">
        <v>5960</v>
      </c>
      <c r="P5" s="14"/>
      <c r="Q5" s="16">
        <v>5960</v>
      </c>
      <c r="R5" s="1"/>
    </row>
    <row r="6" spans="1:18" ht="30" customHeight="1">
      <c r="A6" s="12">
        <v>1</v>
      </c>
      <c r="B6" s="13" t="s">
        <v>23</v>
      </c>
      <c r="C6" s="13">
        <v>13</v>
      </c>
      <c r="D6" s="14" t="s">
        <v>19</v>
      </c>
      <c r="E6" s="76" t="s">
        <v>54</v>
      </c>
      <c r="F6" s="27"/>
      <c r="G6" s="15"/>
      <c r="H6" s="15"/>
      <c r="I6" s="15"/>
      <c r="J6" s="25"/>
      <c r="K6" s="14"/>
      <c r="L6" s="14"/>
      <c r="M6" s="14">
        <v>20000</v>
      </c>
      <c r="N6" s="14"/>
      <c r="O6" s="14"/>
      <c r="P6" s="14"/>
      <c r="Q6" s="16">
        <v>20000</v>
      </c>
      <c r="R6" s="1"/>
    </row>
    <row r="7" spans="1:18" ht="30" customHeight="1">
      <c r="A7" s="12">
        <v>1</v>
      </c>
      <c r="B7" s="13" t="s">
        <v>20</v>
      </c>
      <c r="C7" s="13">
        <v>14</v>
      </c>
      <c r="D7" s="14" t="s">
        <v>19</v>
      </c>
      <c r="E7" s="76" t="s">
        <v>55</v>
      </c>
      <c r="F7" s="27"/>
      <c r="G7" s="15"/>
      <c r="H7" s="15"/>
      <c r="I7" s="15"/>
      <c r="J7" s="30"/>
      <c r="K7" s="14"/>
      <c r="L7" s="14"/>
      <c r="M7" s="14">
        <v>10000</v>
      </c>
      <c r="N7" s="14">
        <v>10500</v>
      </c>
      <c r="O7" s="14"/>
      <c r="P7" s="14"/>
      <c r="Q7" s="16">
        <v>20500</v>
      </c>
      <c r="R7" s="1"/>
    </row>
    <row r="8" spans="1:18" ht="30" customHeight="1">
      <c r="A8" s="12">
        <v>1</v>
      </c>
      <c r="B8" s="13" t="s">
        <v>20</v>
      </c>
      <c r="C8" s="13">
        <v>14</v>
      </c>
      <c r="D8" s="14" t="s">
        <v>19</v>
      </c>
      <c r="E8" s="76" t="s">
        <v>56</v>
      </c>
      <c r="F8" s="27"/>
      <c r="G8" s="15"/>
      <c r="H8" s="15"/>
      <c r="I8" s="15"/>
      <c r="J8" s="25"/>
      <c r="K8" s="14"/>
      <c r="L8" s="14"/>
      <c r="M8" s="14">
        <v>20000</v>
      </c>
      <c r="N8" s="14"/>
      <c r="O8" s="14"/>
      <c r="P8" s="14"/>
      <c r="Q8" s="16">
        <v>20000</v>
      </c>
      <c r="R8" s="1"/>
    </row>
    <row r="9" spans="1:18" ht="30" customHeight="1">
      <c r="A9" s="12">
        <v>1</v>
      </c>
      <c r="B9" s="13" t="s">
        <v>20</v>
      </c>
      <c r="C9" s="13">
        <v>16</v>
      </c>
      <c r="D9" s="14" t="s">
        <v>12</v>
      </c>
      <c r="E9" s="76" t="s">
        <v>57</v>
      </c>
      <c r="F9" s="15"/>
      <c r="G9" s="15"/>
      <c r="H9" s="15"/>
      <c r="I9" s="15"/>
      <c r="J9" s="25"/>
      <c r="K9" s="14"/>
      <c r="L9" s="14"/>
      <c r="M9" s="14"/>
      <c r="N9" s="14"/>
      <c r="O9" s="14">
        <v>20000</v>
      </c>
      <c r="P9" s="14"/>
      <c r="Q9" s="16">
        <v>20000</v>
      </c>
      <c r="R9" s="1"/>
    </row>
    <row r="10" spans="1:18" ht="30" customHeight="1">
      <c r="A10" s="12">
        <v>1</v>
      </c>
      <c r="B10" s="13" t="s">
        <v>22</v>
      </c>
      <c r="C10" s="13">
        <v>17</v>
      </c>
      <c r="D10" s="14" t="s">
        <v>12</v>
      </c>
      <c r="E10" s="76" t="s">
        <v>58</v>
      </c>
      <c r="F10" s="15"/>
      <c r="G10" s="15"/>
      <c r="H10" s="15"/>
      <c r="I10" s="15"/>
      <c r="J10" s="25"/>
      <c r="K10" s="14"/>
      <c r="L10" s="14"/>
      <c r="M10" s="14"/>
      <c r="N10" s="14"/>
      <c r="O10" s="14">
        <v>20000</v>
      </c>
      <c r="P10" s="14"/>
      <c r="Q10" s="16">
        <v>20000</v>
      </c>
      <c r="R10" s="1"/>
    </row>
    <row r="11" spans="1:18" ht="30" customHeight="1">
      <c r="A11" s="12">
        <v>1</v>
      </c>
      <c r="B11" s="13" t="s">
        <v>18</v>
      </c>
      <c r="C11" s="13">
        <v>18</v>
      </c>
      <c r="D11" s="14" t="s">
        <v>12</v>
      </c>
      <c r="E11" s="76" t="s">
        <v>59</v>
      </c>
      <c r="F11" s="15"/>
      <c r="G11" s="15"/>
      <c r="H11" s="15"/>
      <c r="I11" s="15"/>
      <c r="J11" s="25"/>
      <c r="K11" s="14"/>
      <c r="L11" s="14"/>
      <c r="M11" s="14"/>
      <c r="N11" s="14"/>
      <c r="O11" s="14">
        <v>20000</v>
      </c>
      <c r="P11" s="14"/>
      <c r="Q11" s="16">
        <v>20000</v>
      </c>
      <c r="R11" s="1"/>
    </row>
    <row r="12" spans="1:18" ht="30" customHeight="1">
      <c r="A12" s="12">
        <v>1</v>
      </c>
      <c r="B12" s="13" t="s">
        <v>22</v>
      </c>
      <c r="C12" s="13">
        <v>20</v>
      </c>
      <c r="D12" s="14" t="s">
        <v>17</v>
      </c>
      <c r="E12" s="27" t="s">
        <v>26</v>
      </c>
      <c r="F12" s="27"/>
      <c r="G12" s="15"/>
      <c r="H12" s="15"/>
      <c r="I12" s="15"/>
      <c r="J12" s="25"/>
      <c r="K12" s="14"/>
      <c r="L12" s="14"/>
      <c r="M12" s="14"/>
      <c r="N12" s="14"/>
      <c r="O12" s="14"/>
      <c r="P12" s="14">
        <v>52134</v>
      </c>
      <c r="Q12" s="16">
        <v>52134</v>
      </c>
      <c r="R12" s="1"/>
    </row>
    <row r="13" spans="1:18" ht="30" customHeight="1">
      <c r="A13" s="12">
        <v>1</v>
      </c>
      <c r="B13" s="13" t="s">
        <v>27</v>
      </c>
      <c r="C13" s="13">
        <v>21</v>
      </c>
      <c r="D13" s="14" t="s">
        <v>19</v>
      </c>
      <c r="E13" s="76" t="s">
        <v>60</v>
      </c>
      <c r="F13" s="15"/>
      <c r="G13" s="15"/>
      <c r="H13" s="15"/>
      <c r="I13" s="15"/>
      <c r="J13" s="25"/>
      <c r="K13" s="14"/>
      <c r="L13" s="14"/>
      <c r="M13" s="14">
        <v>10000</v>
      </c>
      <c r="N13" s="14"/>
      <c r="O13" s="14"/>
      <c r="P13" s="14"/>
      <c r="Q13" s="16">
        <v>10000</v>
      </c>
      <c r="R13" s="1"/>
    </row>
    <row r="14" spans="1:18" ht="30" customHeight="1">
      <c r="A14" s="12">
        <v>1</v>
      </c>
      <c r="B14" s="13" t="s">
        <v>20</v>
      </c>
      <c r="C14" s="13">
        <v>24</v>
      </c>
      <c r="D14" s="14" t="s">
        <v>12</v>
      </c>
      <c r="E14" s="76" t="s">
        <v>61</v>
      </c>
      <c r="F14" s="15"/>
      <c r="G14" s="15"/>
      <c r="H14" s="15"/>
      <c r="I14" s="15"/>
      <c r="J14" s="25"/>
      <c r="K14" s="14"/>
      <c r="L14" s="14"/>
      <c r="M14" s="14"/>
      <c r="N14" s="14"/>
      <c r="O14" s="14">
        <v>10000</v>
      </c>
      <c r="P14" s="14"/>
      <c r="Q14" s="16">
        <v>10000</v>
      </c>
      <c r="R14" s="1"/>
    </row>
    <row r="15" spans="1:18" ht="30" customHeight="1">
      <c r="A15" s="12">
        <v>1</v>
      </c>
      <c r="B15" s="13" t="s">
        <v>21</v>
      </c>
      <c r="C15" s="13">
        <v>30</v>
      </c>
      <c r="D15" s="14" t="s">
        <v>12</v>
      </c>
      <c r="E15" s="27" t="s">
        <v>28</v>
      </c>
      <c r="F15" s="15"/>
      <c r="G15" s="15"/>
      <c r="H15" s="15"/>
      <c r="I15" s="15"/>
      <c r="J15" s="25"/>
      <c r="K15" s="14"/>
      <c r="L15" s="14"/>
      <c r="M15" s="14"/>
      <c r="N15" s="14"/>
      <c r="O15" s="14">
        <v>15000</v>
      </c>
      <c r="P15" s="14"/>
      <c r="Q15" s="16">
        <v>15000</v>
      </c>
      <c r="R15" s="1"/>
    </row>
    <row r="16" spans="1:18" ht="18" customHeight="1">
      <c r="A16" s="21"/>
      <c r="B16" s="22"/>
      <c r="C16" s="22"/>
      <c r="D16" s="22"/>
      <c r="E16" s="20"/>
      <c r="F16" s="20"/>
      <c r="G16" s="20"/>
      <c r="H16" s="20"/>
      <c r="I16" s="20"/>
      <c r="J16" s="24" t="s">
        <v>7</v>
      </c>
      <c r="K16" s="6">
        <v>0</v>
      </c>
      <c r="L16" s="6">
        <v>0</v>
      </c>
      <c r="M16" s="6">
        <v>4</v>
      </c>
      <c r="N16" s="6">
        <v>1</v>
      </c>
      <c r="O16" s="6">
        <v>6</v>
      </c>
      <c r="P16" s="6">
        <v>1</v>
      </c>
      <c r="Q16" s="23">
        <v>12</v>
      </c>
      <c r="R16" s="1"/>
    </row>
    <row r="17" spans="1:18" ht="30" customHeight="1" thickBot="1">
      <c r="A17" s="8"/>
      <c r="B17" s="9"/>
      <c r="C17" s="9"/>
      <c r="D17" s="17"/>
      <c r="E17" s="9"/>
      <c r="F17" s="9"/>
      <c r="G17" s="9"/>
      <c r="H17" s="9"/>
      <c r="I17" s="28" t="s">
        <v>29</v>
      </c>
      <c r="J17" s="19"/>
      <c r="K17" s="10">
        <v>0</v>
      </c>
      <c r="L17" s="10">
        <v>0</v>
      </c>
      <c r="M17" s="10">
        <v>60000</v>
      </c>
      <c r="N17" s="10">
        <v>10500</v>
      </c>
      <c r="O17" s="10">
        <v>90960</v>
      </c>
      <c r="P17" s="10">
        <v>52134</v>
      </c>
      <c r="Q17" s="18">
        <v>213594</v>
      </c>
      <c r="R17" s="1"/>
    </row>
    <row r="18" spans="1:18" ht="18" customHeight="1">
      <c r="A18" s="21"/>
      <c r="B18" s="22"/>
      <c r="C18" s="22"/>
      <c r="D18" s="22"/>
      <c r="E18" s="20"/>
      <c r="F18" s="20"/>
      <c r="G18" s="20"/>
      <c r="H18" s="20"/>
      <c r="I18" s="20"/>
      <c r="J18" s="24" t="s">
        <v>7</v>
      </c>
      <c r="K18" s="6">
        <v>0</v>
      </c>
      <c r="L18" s="6">
        <v>0</v>
      </c>
      <c r="M18" s="6">
        <v>16</v>
      </c>
      <c r="N18" s="6">
        <v>7</v>
      </c>
      <c r="O18" s="6">
        <v>18</v>
      </c>
      <c r="P18" s="6">
        <v>6</v>
      </c>
      <c r="Q18" s="23">
        <v>47</v>
      </c>
      <c r="R18" s="1"/>
    </row>
    <row r="19" spans="1:18" ht="30" customHeight="1" thickBot="1">
      <c r="A19" s="8"/>
      <c r="B19" s="9"/>
      <c r="C19" s="9"/>
      <c r="D19" s="17"/>
      <c r="E19" s="9"/>
      <c r="F19" s="9"/>
      <c r="G19" s="9"/>
      <c r="H19" s="9"/>
      <c r="I19" s="28" t="s">
        <v>10</v>
      </c>
      <c r="J19" s="19"/>
      <c r="K19" s="10">
        <v>0</v>
      </c>
      <c r="L19" s="10">
        <v>0</v>
      </c>
      <c r="M19" s="10">
        <v>210000</v>
      </c>
      <c r="N19" s="10">
        <v>105000</v>
      </c>
      <c r="O19" s="10">
        <v>242000</v>
      </c>
      <c r="P19" s="10">
        <v>338631</v>
      </c>
      <c r="Q19" s="18">
        <v>895631</v>
      </c>
      <c r="R19" s="1"/>
    </row>
    <row r="20" spans="1:18" ht="18" customHeight="1">
      <c r="A20" s="21"/>
      <c r="B20" s="22"/>
      <c r="C20" s="22"/>
      <c r="D20" s="22"/>
      <c r="E20" s="20"/>
      <c r="F20" s="20"/>
      <c r="G20" s="20"/>
      <c r="H20" s="20"/>
      <c r="I20" s="20"/>
      <c r="J20" s="24" t="s">
        <v>7</v>
      </c>
      <c r="K20" s="6">
        <v>0</v>
      </c>
      <c r="L20" s="6">
        <v>0</v>
      </c>
      <c r="M20" s="6">
        <v>20</v>
      </c>
      <c r="N20" s="6">
        <v>8</v>
      </c>
      <c r="O20" s="6">
        <v>24</v>
      </c>
      <c r="P20" s="6">
        <v>7</v>
      </c>
      <c r="Q20" s="23">
        <v>59</v>
      </c>
      <c r="R20" s="1"/>
    </row>
    <row r="21" spans="1:18" ht="30" customHeight="1" thickBot="1">
      <c r="A21" s="8"/>
      <c r="B21" s="9"/>
      <c r="C21" s="9"/>
      <c r="D21" s="17"/>
      <c r="E21" s="9"/>
      <c r="F21" s="9"/>
      <c r="G21" s="9"/>
      <c r="H21" s="9"/>
      <c r="I21" s="28" t="s">
        <v>5</v>
      </c>
      <c r="J21" s="19"/>
      <c r="K21" s="10">
        <v>0</v>
      </c>
      <c r="L21" s="10">
        <v>0</v>
      </c>
      <c r="M21" s="10">
        <v>270000</v>
      </c>
      <c r="N21" s="10">
        <v>115500</v>
      </c>
      <c r="O21" s="10">
        <v>332960</v>
      </c>
      <c r="P21" s="10">
        <v>390765</v>
      </c>
      <c r="Q21" s="18">
        <v>1109225</v>
      </c>
      <c r="R21" s="1"/>
    </row>
  </sheetData>
  <sheetProtection/>
  <mergeCells count="9">
    <mergeCell ref="A1:P1"/>
    <mergeCell ref="D2:J4"/>
    <mergeCell ref="K2:Q2"/>
    <mergeCell ref="K3:K4"/>
    <mergeCell ref="L3:L4"/>
    <mergeCell ref="M3:M4"/>
    <mergeCell ref="N3:N4"/>
    <mergeCell ref="O3:O4"/>
    <mergeCell ref="P3:P4"/>
  </mergeCells>
  <printOptions/>
  <pageMargins left="0.787" right="0.787" top="0.984" bottom="0.984" header="0.512" footer="0.51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infoma-0903-0002</cp:lastModifiedBy>
  <cp:lastPrinted>2010-09-13T04:21:47Z</cp:lastPrinted>
  <dcterms:created xsi:type="dcterms:W3CDTF">2004-05-28T02:54:28Z</dcterms:created>
  <dcterms:modified xsi:type="dcterms:W3CDTF">2010-09-16T06:02:43Z</dcterms:modified>
  <cp:category/>
  <cp:version/>
  <cp:contentType/>
  <cp:contentStatus/>
</cp:coreProperties>
</file>