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表５" sheetId="1" r:id="rId1"/>
  </sheets>
  <definedNames>
    <definedName name="_xlnm.Print_Area" localSheetId="0">'表５'!$A$1:$S$26</definedName>
  </definedNames>
  <calcPr fullCalcOnLoad="1"/>
</workbook>
</file>

<file path=xl/sharedStrings.xml><?xml version="1.0" encoding="utf-8"?>
<sst xmlns="http://schemas.openxmlformats.org/spreadsheetml/2006/main" count="76" uniqueCount="38">
  <si>
    <t>表５　被保険者の異動状況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</si>
  <si>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</si>
  <si>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</si>
  <si>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</si>
  <si>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</si>
  <si>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</si>
  <si>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</si>
  <si>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</si>
  <si>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r>
      <t>平成</t>
    </r>
    <r>
      <rPr>
        <sz val="11"/>
        <rFont val="明朝"/>
        <family val="3"/>
      </rPr>
      <t>25年度</t>
    </r>
  </si>
  <si>
    <t>実数</t>
  </si>
  <si>
    <t>割合</t>
  </si>
  <si>
    <t>人</t>
  </si>
  <si>
    <t>％</t>
  </si>
  <si>
    <t>％</t>
  </si>
  <si>
    <t>増　加</t>
  </si>
  <si>
    <t>転入</t>
  </si>
  <si>
    <t>社保離脱</t>
  </si>
  <si>
    <t>生保廃止</t>
  </si>
  <si>
    <t>出生</t>
  </si>
  <si>
    <t>後期高齢者離脱</t>
  </si>
  <si>
    <t>-</t>
  </si>
  <si>
    <t>その他</t>
  </si>
  <si>
    <t>計</t>
  </si>
  <si>
    <t>減　少</t>
  </si>
  <si>
    <t>転出</t>
  </si>
  <si>
    <t>社保加入</t>
  </si>
  <si>
    <t>生保加入</t>
  </si>
  <si>
    <t>死亡</t>
  </si>
  <si>
    <t>後期高齢者加入</t>
  </si>
  <si>
    <t>-</t>
  </si>
  <si>
    <t>増　減　差</t>
  </si>
  <si>
    <t>自然増加</t>
  </si>
  <si>
    <t>社保との異動</t>
  </si>
  <si>
    <t>生保との異動</t>
  </si>
  <si>
    <t>後期高齢者医療制度との異動</t>
  </si>
  <si>
    <t>-</t>
  </si>
  <si>
    <t>転出入・その他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</si>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</sst>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;&quot;▲ &quot;#,##0"/>
  </numFmts>
  <fonts count="39">
    <font>
      <sz val="11"/>
      <name val="明朝"/>
      <family val="3"/>
    </font>
    <font>
      <sz val="11"/>
      <color indexed="8"/>
      <name val="ＭＳ Ｐゴシック"/>
      <family val="3"/>
    </font>
    <font>
      <sz val="6"/>
      <name val="明朝"/>
      <family val="3"/>
    </font>
    <font>
      <sz val="8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明朝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0" fillId="0" borderId="17" xfId="0" applyBorder="1" applyAlignment="1">
      <alignment horizontal="distributed" vertical="center"/>
    </xf>
    <xf numFmtId="38" fontId="0" fillId="0" borderId="18" xfId="48" applyFont="1" applyBorder="1" applyAlignment="1">
      <alignment vertical="center"/>
    </xf>
    <xf numFmtId="0" fontId="0" fillId="0" borderId="19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 shrinkToFit="1"/>
    </xf>
    <xf numFmtId="38" fontId="0" fillId="0" borderId="18" xfId="48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19" xfId="0" applyBorder="1" applyAlignment="1">
      <alignment vertical="center" shrinkToFit="1"/>
    </xf>
    <xf numFmtId="0" fontId="0" fillId="0" borderId="19" xfId="0" applyBorder="1" applyAlignment="1" quotePrefix="1">
      <alignment horizontal="distributed" vertical="center" shrinkToFit="1"/>
    </xf>
    <xf numFmtId="0" fontId="38" fillId="0" borderId="0" xfId="0" applyFont="1" applyBorder="1" applyAlignment="1">
      <alignment horizontal="left" vertical="center"/>
    </xf>
    <xf numFmtId="0" fontId="0" fillId="0" borderId="11" xfId="0" applyBorder="1" applyAlignment="1" quotePrefix="1">
      <alignment horizontal="center" vertical="center"/>
    </xf>
    <xf numFmtId="0" fontId="0" fillId="0" borderId="21" xfId="0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21" xfId="0" applyFont="1" applyBorder="1" applyAlignment="1" quotePrefix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9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horizontal="center" vertical="center"/>
    </xf>
    <xf numFmtId="38" fontId="0" fillId="0" borderId="25" xfId="48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7" fontId="0" fillId="0" borderId="18" xfId="48" applyNumberFormat="1" applyFont="1" applyBorder="1" applyAlignment="1">
      <alignment vertical="center"/>
    </xf>
    <xf numFmtId="10" fontId="0" fillId="0" borderId="26" xfId="0" applyNumberFormat="1" applyFont="1" applyBorder="1" applyAlignment="1">
      <alignment horizontal="center" vertical="center"/>
    </xf>
    <xf numFmtId="178" fontId="0" fillId="0" borderId="18" xfId="48" applyNumberFormat="1" applyFont="1" applyBorder="1" applyAlignment="1">
      <alignment vertical="center"/>
    </xf>
    <xf numFmtId="10" fontId="0" fillId="0" borderId="27" xfId="0" applyNumberFormat="1" applyFont="1" applyBorder="1" applyAlignment="1">
      <alignment horizontal="center" vertical="center"/>
    </xf>
    <xf numFmtId="177" fontId="0" fillId="0" borderId="25" xfId="48" applyNumberFormat="1" applyFont="1" applyBorder="1" applyAlignment="1">
      <alignment vertical="center"/>
    </xf>
    <xf numFmtId="10" fontId="0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S28"/>
  <sheetViews>
    <sheetView showGridLines="0" tabSelected="1" view="pageBreakPreview" zoomScaleNormal="8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8" sqref="D8"/>
    </sheetView>
  </sheetViews>
  <sheetFormatPr defaultColWidth="8.796875" defaultRowHeight="14.25"/>
  <cols>
    <col min="1" max="1" width="2.59765625" style="1" customWidth="1"/>
    <col min="2" max="2" width="5.59765625" style="1" customWidth="1"/>
    <col min="3" max="3" width="17.59765625" style="1" customWidth="1"/>
    <col min="4" max="4" width="9.5" style="2" bestFit="1" customWidth="1"/>
    <col min="5" max="5" width="9.09765625" style="1" bestFit="1" customWidth="1"/>
    <col min="6" max="6" width="9.5" style="1" bestFit="1" customWidth="1"/>
    <col min="7" max="9" width="9.09765625" style="1" bestFit="1" customWidth="1"/>
    <col min="10" max="10" width="10.59765625" style="1" customWidth="1"/>
    <col min="11" max="11" width="8.59765625" style="1" customWidth="1"/>
    <col min="12" max="12" width="10.59765625" style="1" customWidth="1"/>
    <col min="13" max="13" width="8.59765625" style="1" customWidth="1"/>
    <col min="14" max="14" width="10.59765625" style="1" customWidth="1"/>
    <col min="15" max="15" width="8.59765625" style="1" customWidth="1"/>
    <col min="16" max="16" width="10.59765625" style="1" customWidth="1"/>
    <col min="17" max="17" width="8.59765625" style="1" customWidth="1"/>
    <col min="18" max="18" width="10.59765625" style="1" customWidth="1"/>
    <col min="19" max="19" width="8.59765625" style="1" customWidth="1"/>
    <col min="20" max="16384" width="9" style="1" customWidth="1"/>
  </cols>
  <sheetData>
    <row r="2" ht="13.5">
      <c r="B2" s="1" t="s">
        <v>0</v>
      </c>
    </row>
    <row r="4" spans="2:19" ht="19.5" customHeight="1">
      <c r="B4" s="3"/>
      <c r="C4" s="3"/>
      <c r="D4" s="26" t="s">
        <v>1</v>
      </c>
      <c r="E4" s="27"/>
      <c r="F4" s="26" t="s">
        <v>2</v>
      </c>
      <c r="G4" s="27"/>
      <c r="H4" s="26" t="s">
        <v>3</v>
      </c>
      <c r="I4" s="27"/>
      <c r="J4" s="26" t="s">
        <v>4</v>
      </c>
      <c r="K4" s="27"/>
      <c r="L4" s="26" t="s">
        <v>5</v>
      </c>
      <c r="M4" s="27"/>
      <c r="N4" s="19" t="s">
        <v>6</v>
      </c>
      <c r="O4" s="20"/>
      <c r="P4" s="19" t="s">
        <v>7</v>
      </c>
      <c r="Q4" s="20"/>
      <c r="R4" s="21" t="s">
        <v>8</v>
      </c>
      <c r="S4" s="22"/>
    </row>
    <row r="5" spans="2:19" ht="19.5" customHeight="1">
      <c r="B5" s="5"/>
      <c r="C5" s="5"/>
      <c r="D5" s="6" t="s">
        <v>9</v>
      </c>
      <c r="E5" s="4" t="s">
        <v>10</v>
      </c>
      <c r="F5" s="6" t="s">
        <v>9</v>
      </c>
      <c r="G5" s="4" t="s">
        <v>10</v>
      </c>
      <c r="H5" s="6" t="s">
        <v>9</v>
      </c>
      <c r="I5" s="4" t="s">
        <v>10</v>
      </c>
      <c r="J5" s="6" t="s">
        <v>9</v>
      </c>
      <c r="K5" s="4" t="s">
        <v>10</v>
      </c>
      <c r="L5" s="6" t="s">
        <v>9</v>
      </c>
      <c r="M5" s="4" t="s">
        <v>10</v>
      </c>
      <c r="N5" s="6" t="s">
        <v>9</v>
      </c>
      <c r="O5" s="4" t="s">
        <v>10</v>
      </c>
      <c r="P5" s="6" t="s">
        <v>9</v>
      </c>
      <c r="Q5" s="4" t="s">
        <v>10</v>
      </c>
      <c r="R5" s="6" t="s">
        <v>9</v>
      </c>
      <c r="S5" s="4" t="s">
        <v>10</v>
      </c>
    </row>
    <row r="6" spans="2:19" ht="13.5" customHeight="1">
      <c r="B6" s="3"/>
      <c r="C6" s="7"/>
      <c r="D6" s="8" t="s">
        <v>11</v>
      </c>
      <c r="E6" s="9" t="s">
        <v>12</v>
      </c>
      <c r="F6" s="8" t="s">
        <v>11</v>
      </c>
      <c r="G6" s="9" t="s">
        <v>13</v>
      </c>
      <c r="H6" s="8" t="s">
        <v>11</v>
      </c>
      <c r="I6" s="9" t="s">
        <v>13</v>
      </c>
      <c r="J6" s="8" t="s">
        <v>11</v>
      </c>
      <c r="K6" s="9" t="s">
        <v>13</v>
      </c>
      <c r="L6" s="8" t="s">
        <v>11</v>
      </c>
      <c r="M6" s="9" t="s">
        <v>13</v>
      </c>
      <c r="N6" s="8" t="s">
        <v>11</v>
      </c>
      <c r="O6" s="9" t="s">
        <v>13</v>
      </c>
      <c r="P6" s="8" t="s">
        <v>11</v>
      </c>
      <c r="Q6" s="9" t="s">
        <v>13</v>
      </c>
      <c r="R6" s="8" t="s">
        <v>11</v>
      </c>
      <c r="S6" s="9" t="s">
        <v>13</v>
      </c>
    </row>
    <row r="7" spans="2:19" ht="19.5" customHeight="1">
      <c r="B7" s="23" t="s">
        <v>14</v>
      </c>
      <c r="C7" s="10" t="s">
        <v>15</v>
      </c>
      <c r="D7" s="11">
        <v>4594</v>
      </c>
      <c r="E7" s="28">
        <f>ROUND(D7/D$13,4)*100</f>
        <v>13.01</v>
      </c>
      <c r="F7" s="11">
        <v>4238</v>
      </c>
      <c r="G7" s="28">
        <v>12.590000000000002</v>
      </c>
      <c r="H7" s="11">
        <v>4135</v>
      </c>
      <c r="I7" s="28">
        <v>12.280000000000001</v>
      </c>
      <c r="J7" s="11">
        <v>4289</v>
      </c>
      <c r="K7" s="28">
        <v>15.17</v>
      </c>
      <c r="L7" s="11">
        <v>4201</v>
      </c>
      <c r="M7" s="28">
        <v>14.45</v>
      </c>
      <c r="N7" s="11">
        <v>4076</v>
      </c>
      <c r="O7" s="28">
        <v>14.16</v>
      </c>
      <c r="P7" s="11">
        <v>4041</v>
      </c>
      <c r="Q7" s="28">
        <v>13.889999999999999</v>
      </c>
      <c r="R7" s="11">
        <v>4122</v>
      </c>
      <c r="S7" s="28">
        <v>15.340000000000002</v>
      </c>
    </row>
    <row r="8" spans="2:19" ht="19.5" customHeight="1">
      <c r="B8" s="23"/>
      <c r="C8" s="12" t="s">
        <v>16</v>
      </c>
      <c r="D8" s="11">
        <v>26679</v>
      </c>
      <c r="E8" s="28">
        <f aca="true" t="shared" si="0" ref="E8:E13">ROUND(D8/D$13,4)*100</f>
        <v>75.53</v>
      </c>
      <c r="F8" s="11">
        <v>25323</v>
      </c>
      <c r="G8" s="28">
        <v>75.26</v>
      </c>
      <c r="H8" s="11">
        <v>25880</v>
      </c>
      <c r="I8" s="28">
        <v>76.88000000000001</v>
      </c>
      <c r="J8" s="11">
        <v>21443</v>
      </c>
      <c r="K8" s="28">
        <v>75.83</v>
      </c>
      <c r="L8" s="11">
        <v>22569</v>
      </c>
      <c r="M8" s="28">
        <v>77.63</v>
      </c>
      <c r="N8" s="11">
        <v>21958</v>
      </c>
      <c r="O8" s="28">
        <v>76.25999999999999</v>
      </c>
      <c r="P8" s="11">
        <v>21816</v>
      </c>
      <c r="Q8" s="28">
        <v>74.97</v>
      </c>
      <c r="R8" s="11">
        <v>19848</v>
      </c>
      <c r="S8" s="28">
        <v>73.89</v>
      </c>
    </row>
    <row r="9" spans="2:19" ht="19.5" customHeight="1">
      <c r="B9" s="23"/>
      <c r="C9" s="12" t="s">
        <v>17</v>
      </c>
      <c r="D9" s="11">
        <v>253</v>
      </c>
      <c r="E9" s="28">
        <f t="shared" si="0"/>
        <v>0.72</v>
      </c>
      <c r="F9" s="11">
        <v>245</v>
      </c>
      <c r="G9" s="28">
        <v>0.73</v>
      </c>
      <c r="H9" s="11">
        <v>258</v>
      </c>
      <c r="I9" s="28">
        <v>0.77</v>
      </c>
      <c r="J9" s="11">
        <v>238</v>
      </c>
      <c r="K9" s="28">
        <v>0.84</v>
      </c>
      <c r="L9" s="11">
        <v>300</v>
      </c>
      <c r="M9" s="28">
        <v>1.03</v>
      </c>
      <c r="N9" s="11">
        <v>327</v>
      </c>
      <c r="O9" s="28">
        <v>1.1400000000000001</v>
      </c>
      <c r="P9" s="11">
        <v>356</v>
      </c>
      <c r="Q9" s="28">
        <v>1.22</v>
      </c>
      <c r="R9" s="11">
        <v>393</v>
      </c>
      <c r="S9" s="28">
        <v>1.46</v>
      </c>
    </row>
    <row r="10" spans="2:19" ht="19.5" customHeight="1">
      <c r="B10" s="23"/>
      <c r="C10" s="12" t="s">
        <v>18</v>
      </c>
      <c r="D10" s="11">
        <v>711</v>
      </c>
      <c r="E10" s="28">
        <f t="shared" si="0"/>
        <v>2.01</v>
      </c>
      <c r="F10" s="11">
        <v>651</v>
      </c>
      <c r="G10" s="28">
        <v>1.9300000000000002</v>
      </c>
      <c r="H10" s="11">
        <v>686</v>
      </c>
      <c r="I10" s="28">
        <v>2.04</v>
      </c>
      <c r="J10" s="11">
        <v>638</v>
      </c>
      <c r="K10" s="28">
        <v>2.26</v>
      </c>
      <c r="L10" s="11">
        <v>570</v>
      </c>
      <c r="M10" s="28">
        <v>1.96</v>
      </c>
      <c r="N10" s="11">
        <v>559</v>
      </c>
      <c r="O10" s="28">
        <v>1.94</v>
      </c>
      <c r="P10" s="11">
        <v>544</v>
      </c>
      <c r="Q10" s="28">
        <v>1.87</v>
      </c>
      <c r="R10" s="11">
        <v>496</v>
      </c>
      <c r="S10" s="28">
        <v>1.8499999999999999</v>
      </c>
    </row>
    <row r="11" spans="2:19" ht="19.5" customHeight="1">
      <c r="B11" s="23"/>
      <c r="C11" s="13" t="s">
        <v>19</v>
      </c>
      <c r="D11" s="14" t="s">
        <v>20</v>
      </c>
      <c r="E11" s="29" t="s">
        <v>20</v>
      </c>
      <c r="F11" s="14" t="s">
        <v>20</v>
      </c>
      <c r="G11" s="29" t="s">
        <v>20</v>
      </c>
      <c r="H11" s="11">
        <v>77</v>
      </c>
      <c r="I11" s="28">
        <v>0.22999999999999998</v>
      </c>
      <c r="J11" s="11">
        <v>18</v>
      </c>
      <c r="K11" s="28">
        <v>0.06</v>
      </c>
      <c r="L11" s="11">
        <v>2</v>
      </c>
      <c r="M11" s="28">
        <v>0.01</v>
      </c>
      <c r="N11" s="11">
        <v>3</v>
      </c>
      <c r="O11" s="28">
        <v>0.01</v>
      </c>
      <c r="P11" s="11">
        <v>1</v>
      </c>
      <c r="Q11" s="28">
        <v>0</v>
      </c>
      <c r="R11" s="11">
        <v>3</v>
      </c>
      <c r="S11" s="28">
        <v>0.01</v>
      </c>
    </row>
    <row r="12" spans="2:19" ht="19.5" customHeight="1">
      <c r="B12" s="23"/>
      <c r="C12" s="12" t="s">
        <v>21</v>
      </c>
      <c r="D12" s="11">
        <v>3085</v>
      </c>
      <c r="E12" s="28">
        <f t="shared" si="0"/>
        <v>8.73</v>
      </c>
      <c r="F12" s="11">
        <v>3192</v>
      </c>
      <c r="G12" s="28">
        <v>9.49</v>
      </c>
      <c r="H12" s="11">
        <v>2625</v>
      </c>
      <c r="I12" s="28">
        <v>7.8</v>
      </c>
      <c r="J12" s="11">
        <v>1650</v>
      </c>
      <c r="K12" s="28">
        <v>5.84</v>
      </c>
      <c r="L12" s="11">
        <v>1429</v>
      </c>
      <c r="M12" s="28">
        <v>4.92</v>
      </c>
      <c r="N12" s="11">
        <v>1870</v>
      </c>
      <c r="O12" s="28">
        <v>6.49</v>
      </c>
      <c r="P12" s="11">
        <v>2343</v>
      </c>
      <c r="Q12" s="28">
        <v>8.05</v>
      </c>
      <c r="R12" s="11">
        <v>2001</v>
      </c>
      <c r="S12" s="28">
        <v>7.449999999999999</v>
      </c>
    </row>
    <row r="13" spans="2:19" ht="19.5" customHeight="1">
      <c r="B13" s="24"/>
      <c r="C13" s="15" t="s">
        <v>22</v>
      </c>
      <c r="D13" s="30">
        <f>SUM(D7:D12)</f>
        <v>35322</v>
      </c>
      <c r="E13" s="31">
        <f t="shared" si="0"/>
        <v>100</v>
      </c>
      <c r="F13" s="30">
        <v>33649</v>
      </c>
      <c r="G13" s="31">
        <v>100</v>
      </c>
      <c r="H13" s="30">
        <v>33661</v>
      </c>
      <c r="I13" s="31">
        <v>100</v>
      </c>
      <c r="J13" s="30">
        <v>28276</v>
      </c>
      <c r="K13" s="31">
        <v>100</v>
      </c>
      <c r="L13" s="30">
        <v>29071</v>
      </c>
      <c r="M13" s="31">
        <v>100</v>
      </c>
      <c r="N13" s="30">
        <v>28793</v>
      </c>
      <c r="O13" s="31">
        <v>100</v>
      </c>
      <c r="P13" s="30">
        <v>29101</v>
      </c>
      <c r="Q13" s="31">
        <v>100</v>
      </c>
      <c r="R13" s="30">
        <v>26863</v>
      </c>
      <c r="S13" s="31">
        <v>100</v>
      </c>
    </row>
    <row r="14" spans="2:19" ht="19.5" customHeight="1">
      <c r="B14" s="25" t="s">
        <v>23</v>
      </c>
      <c r="C14" s="12" t="s">
        <v>24</v>
      </c>
      <c r="D14" s="11">
        <v>4461</v>
      </c>
      <c r="E14" s="28">
        <f>ROUND(D14/D$20,4)*100</f>
        <v>12.25</v>
      </c>
      <c r="F14" s="11">
        <v>4365</v>
      </c>
      <c r="G14" s="28">
        <v>11.98</v>
      </c>
      <c r="H14" s="11">
        <v>3615</v>
      </c>
      <c r="I14" s="28">
        <v>2.92</v>
      </c>
      <c r="J14" s="11">
        <v>3432</v>
      </c>
      <c r="K14" s="28">
        <v>10.59</v>
      </c>
      <c r="L14" s="11">
        <v>3368</v>
      </c>
      <c r="M14" s="28">
        <v>10.37</v>
      </c>
      <c r="N14" s="11">
        <v>3104</v>
      </c>
      <c r="O14" s="28">
        <v>9.49</v>
      </c>
      <c r="P14" s="11">
        <v>2915</v>
      </c>
      <c r="Q14" s="28">
        <v>8.88</v>
      </c>
      <c r="R14" s="11">
        <v>3114</v>
      </c>
      <c r="S14" s="28">
        <v>10.059999999999999</v>
      </c>
    </row>
    <row r="15" spans="2:19" ht="19.5" customHeight="1">
      <c r="B15" s="23"/>
      <c r="C15" s="12" t="s">
        <v>25</v>
      </c>
      <c r="D15" s="11">
        <v>22082</v>
      </c>
      <c r="E15" s="28">
        <f aca="true" t="shared" si="1" ref="E15:E20">ROUND(D15/D$20,4)*100</f>
        <v>60.650000000000006</v>
      </c>
      <c r="F15" s="11">
        <v>21403</v>
      </c>
      <c r="G15" s="28">
        <v>58.77</v>
      </c>
      <c r="H15" s="11">
        <v>18592</v>
      </c>
      <c r="I15" s="28">
        <v>15.040000000000001</v>
      </c>
      <c r="J15" s="11">
        <v>17839</v>
      </c>
      <c r="K15" s="28">
        <v>55.04</v>
      </c>
      <c r="L15" s="11">
        <v>17303</v>
      </c>
      <c r="M15" s="28">
        <v>53.269999999999996</v>
      </c>
      <c r="N15" s="11">
        <v>18044</v>
      </c>
      <c r="O15" s="28">
        <v>55.15</v>
      </c>
      <c r="P15" s="11">
        <v>17136</v>
      </c>
      <c r="Q15" s="28">
        <v>52.22</v>
      </c>
      <c r="R15" s="11">
        <v>17242</v>
      </c>
      <c r="S15" s="28">
        <v>55.69</v>
      </c>
    </row>
    <row r="16" spans="2:19" ht="19.5" customHeight="1">
      <c r="B16" s="23"/>
      <c r="C16" s="12" t="s">
        <v>26</v>
      </c>
      <c r="D16" s="11">
        <v>576</v>
      </c>
      <c r="E16" s="28">
        <f t="shared" si="1"/>
        <v>1.58</v>
      </c>
      <c r="F16" s="11">
        <v>639</v>
      </c>
      <c r="G16" s="28">
        <v>1.7500000000000002</v>
      </c>
      <c r="H16" s="11">
        <v>592</v>
      </c>
      <c r="I16" s="28">
        <v>0.48</v>
      </c>
      <c r="J16" s="11">
        <v>738</v>
      </c>
      <c r="K16" s="28">
        <v>2.2800000000000002</v>
      </c>
      <c r="L16" s="11">
        <v>867</v>
      </c>
      <c r="M16" s="28">
        <v>2.67</v>
      </c>
      <c r="N16" s="11">
        <v>855</v>
      </c>
      <c r="O16" s="28">
        <v>2.6100000000000003</v>
      </c>
      <c r="P16" s="11">
        <v>675</v>
      </c>
      <c r="Q16" s="28">
        <v>2.06</v>
      </c>
      <c r="R16" s="11">
        <v>633</v>
      </c>
      <c r="S16" s="28">
        <v>2.04</v>
      </c>
    </row>
    <row r="17" spans="2:19" ht="19.5" customHeight="1">
      <c r="B17" s="23"/>
      <c r="C17" s="12" t="s">
        <v>27</v>
      </c>
      <c r="D17" s="11">
        <v>5989</v>
      </c>
      <c r="E17" s="28">
        <f t="shared" si="1"/>
        <v>16.45</v>
      </c>
      <c r="F17" s="11">
        <v>6488</v>
      </c>
      <c r="G17" s="28">
        <v>17.810000000000002</v>
      </c>
      <c r="H17" s="11">
        <v>1304</v>
      </c>
      <c r="I17" s="28">
        <v>1.05</v>
      </c>
      <c r="J17" s="11">
        <v>1186</v>
      </c>
      <c r="K17" s="28">
        <v>3.66</v>
      </c>
      <c r="L17" s="11">
        <v>1253</v>
      </c>
      <c r="M17" s="28">
        <v>3.8600000000000003</v>
      </c>
      <c r="N17" s="11">
        <v>1162</v>
      </c>
      <c r="O17" s="28">
        <v>3.55</v>
      </c>
      <c r="P17" s="11">
        <v>1331</v>
      </c>
      <c r="Q17" s="28">
        <v>4.06</v>
      </c>
      <c r="R17" s="11">
        <v>1220</v>
      </c>
      <c r="S17" s="28">
        <v>3.94</v>
      </c>
    </row>
    <row r="18" spans="2:19" ht="19.5" customHeight="1">
      <c r="B18" s="23"/>
      <c r="C18" s="13" t="s">
        <v>28</v>
      </c>
      <c r="D18" s="14" t="s">
        <v>29</v>
      </c>
      <c r="E18" s="29" t="s">
        <v>29</v>
      </c>
      <c r="F18" s="14" t="s">
        <v>29</v>
      </c>
      <c r="G18" s="29" t="s">
        <v>29</v>
      </c>
      <c r="H18" s="11">
        <v>96827</v>
      </c>
      <c r="I18" s="28">
        <v>78.31</v>
      </c>
      <c r="J18" s="11">
        <v>7101</v>
      </c>
      <c r="K18" s="28">
        <v>21.91</v>
      </c>
      <c r="L18" s="11">
        <v>7860</v>
      </c>
      <c r="M18" s="28">
        <v>24.2</v>
      </c>
      <c r="N18" s="11">
        <v>7435</v>
      </c>
      <c r="O18" s="28">
        <v>22.720000000000002</v>
      </c>
      <c r="P18" s="11">
        <v>7738</v>
      </c>
      <c r="Q18" s="28">
        <v>23.580000000000002</v>
      </c>
      <c r="R18" s="11">
        <v>6029</v>
      </c>
      <c r="S18" s="28">
        <v>19.470000000000002</v>
      </c>
    </row>
    <row r="19" spans="2:19" ht="19.5" customHeight="1">
      <c r="B19" s="23"/>
      <c r="C19" s="12" t="s">
        <v>21</v>
      </c>
      <c r="D19" s="11">
        <v>3298</v>
      </c>
      <c r="E19" s="28">
        <f t="shared" si="1"/>
        <v>9.06</v>
      </c>
      <c r="F19" s="11">
        <v>3526</v>
      </c>
      <c r="G19" s="28">
        <v>9.68</v>
      </c>
      <c r="H19" s="11">
        <v>2710</v>
      </c>
      <c r="I19" s="28">
        <v>2.19</v>
      </c>
      <c r="J19" s="11">
        <v>2113</v>
      </c>
      <c r="K19" s="28">
        <v>6.52</v>
      </c>
      <c r="L19" s="11">
        <v>1831</v>
      </c>
      <c r="M19" s="28">
        <v>5.64</v>
      </c>
      <c r="N19" s="11">
        <v>2118</v>
      </c>
      <c r="O19" s="28">
        <v>6.47</v>
      </c>
      <c r="P19" s="11">
        <v>3022</v>
      </c>
      <c r="Q19" s="28">
        <v>9.21</v>
      </c>
      <c r="R19" s="11">
        <v>2721</v>
      </c>
      <c r="S19" s="28">
        <v>8.790000000000001</v>
      </c>
    </row>
    <row r="20" spans="2:19" ht="19.5" customHeight="1">
      <c r="B20" s="24"/>
      <c r="C20" s="15" t="s">
        <v>22</v>
      </c>
      <c r="D20" s="30">
        <f>SUM(D14:D19)</f>
        <v>36406</v>
      </c>
      <c r="E20" s="31">
        <f t="shared" si="1"/>
        <v>100</v>
      </c>
      <c r="F20" s="30">
        <v>36421</v>
      </c>
      <c r="G20" s="31">
        <v>100</v>
      </c>
      <c r="H20" s="30">
        <v>123640</v>
      </c>
      <c r="I20" s="31">
        <v>100</v>
      </c>
      <c r="J20" s="30">
        <v>32409</v>
      </c>
      <c r="K20" s="31">
        <v>100</v>
      </c>
      <c r="L20" s="30">
        <v>32482</v>
      </c>
      <c r="M20" s="31">
        <v>100</v>
      </c>
      <c r="N20" s="30">
        <v>32718</v>
      </c>
      <c r="O20" s="31">
        <v>100</v>
      </c>
      <c r="P20" s="30">
        <v>32817</v>
      </c>
      <c r="Q20" s="31">
        <v>100</v>
      </c>
      <c r="R20" s="30">
        <v>30959</v>
      </c>
      <c r="S20" s="31">
        <v>100</v>
      </c>
    </row>
    <row r="21" spans="2:19" ht="19.5" customHeight="1">
      <c r="B21" s="25" t="s">
        <v>30</v>
      </c>
      <c r="C21" s="12" t="s">
        <v>31</v>
      </c>
      <c r="D21" s="32">
        <f>D10-D17</f>
        <v>-5278</v>
      </c>
      <c r="E21" s="33"/>
      <c r="F21" s="32">
        <v>-5837</v>
      </c>
      <c r="G21" s="33"/>
      <c r="H21" s="32">
        <v>-618</v>
      </c>
      <c r="I21" s="33"/>
      <c r="J21" s="32">
        <v>-548</v>
      </c>
      <c r="K21" s="33"/>
      <c r="L21" s="32">
        <v>-683</v>
      </c>
      <c r="M21" s="33"/>
      <c r="N21" s="32">
        <v>-603</v>
      </c>
      <c r="O21" s="33"/>
      <c r="P21" s="32">
        <v>-787</v>
      </c>
      <c r="Q21" s="33"/>
      <c r="R21" s="32">
        <v>-724</v>
      </c>
      <c r="S21" s="33"/>
    </row>
    <row r="22" spans="2:19" ht="19.5" customHeight="1">
      <c r="B22" s="23"/>
      <c r="C22" s="12" t="s">
        <v>32</v>
      </c>
      <c r="D22" s="34">
        <f>D8-D15</f>
        <v>4597</v>
      </c>
      <c r="E22" s="35"/>
      <c r="F22" s="34">
        <v>3920</v>
      </c>
      <c r="G22" s="35"/>
      <c r="H22" s="34">
        <v>7288</v>
      </c>
      <c r="I22" s="35"/>
      <c r="J22" s="34">
        <v>3604</v>
      </c>
      <c r="K22" s="35"/>
      <c r="L22" s="34">
        <v>5266</v>
      </c>
      <c r="M22" s="35"/>
      <c r="N22" s="34">
        <v>3914</v>
      </c>
      <c r="O22" s="35"/>
      <c r="P22" s="34">
        <v>4680</v>
      </c>
      <c r="Q22" s="35"/>
      <c r="R22" s="34">
        <v>2606</v>
      </c>
      <c r="S22" s="35"/>
    </row>
    <row r="23" spans="2:19" ht="19.5" customHeight="1">
      <c r="B23" s="23"/>
      <c r="C23" s="12" t="s">
        <v>33</v>
      </c>
      <c r="D23" s="32">
        <f>D9-D16</f>
        <v>-323</v>
      </c>
      <c r="E23" s="35"/>
      <c r="F23" s="32">
        <v>-394</v>
      </c>
      <c r="G23" s="35"/>
      <c r="H23" s="32">
        <v>-334</v>
      </c>
      <c r="I23" s="35"/>
      <c r="J23" s="32">
        <v>-500</v>
      </c>
      <c r="K23" s="35"/>
      <c r="L23" s="32">
        <v>-567</v>
      </c>
      <c r="M23" s="35"/>
      <c r="N23" s="32">
        <v>-528</v>
      </c>
      <c r="O23" s="35"/>
      <c r="P23" s="32">
        <v>-319</v>
      </c>
      <c r="Q23" s="35"/>
      <c r="R23" s="32">
        <v>-240</v>
      </c>
      <c r="S23" s="35"/>
    </row>
    <row r="24" spans="2:19" ht="19.5" customHeight="1">
      <c r="B24" s="23"/>
      <c r="C24" s="16" t="s">
        <v>34</v>
      </c>
      <c r="D24" s="14" t="s">
        <v>35</v>
      </c>
      <c r="E24" s="35"/>
      <c r="F24" s="14" t="s">
        <v>35</v>
      </c>
      <c r="G24" s="35"/>
      <c r="H24" s="14" t="s">
        <v>35</v>
      </c>
      <c r="I24" s="35"/>
      <c r="J24" s="32">
        <v>-7083</v>
      </c>
      <c r="K24" s="35"/>
      <c r="L24" s="32">
        <v>-7858</v>
      </c>
      <c r="M24" s="35"/>
      <c r="N24" s="32">
        <v>-7432</v>
      </c>
      <c r="O24" s="35"/>
      <c r="P24" s="32">
        <v>-7737</v>
      </c>
      <c r="Q24" s="35"/>
      <c r="R24" s="32">
        <v>-6026</v>
      </c>
      <c r="S24" s="35"/>
    </row>
    <row r="25" spans="2:19" ht="19.5" customHeight="1">
      <c r="B25" s="23"/>
      <c r="C25" s="17" t="s">
        <v>36</v>
      </c>
      <c r="D25" s="32">
        <f>(D7+D12)-(D14+D19)</f>
        <v>-80</v>
      </c>
      <c r="E25" s="35"/>
      <c r="F25" s="32">
        <v>-461</v>
      </c>
      <c r="G25" s="35"/>
      <c r="H25" s="32">
        <v>435</v>
      </c>
      <c r="I25" s="35"/>
      <c r="J25" s="32">
        <v>394</v>
      </c>
      <c r="K25" s="35"/>
      <c r="L25" s="32">
        <v>431</v>
      </c>
      <c r="M25" s="35"/>
      <c r="N25" s="32">
        <v>724</v>
      </c>
      <c r="O25" s="35"/>
      <c r="P25" s="32">
        <v>447</v>
      </c>
      <c r="Q25" s="35"/>
      <c r="R25" s="32">
        <v>288</v>
      </c>
      <c r="S25" s="35"/>
    </row>
    <row r="26" spans="2:19" ht="19.5" customHeight="1">
      <c r="B26" s="24"/>
      <c r="C26" s="15" t="s">
        <v>22</v>
      </c>
      <c r="D26" s="36">
        <f>SUM(D21:D25)</f>
        <v>-1084</v>
      </c>
      <c r="E26" s="37"/>
      <c r="F26" s="36">
        <v>-2772</v>
      </c>
      <c r="G26" s="37"/>
      <c r="H26" s="36">
        <v>6771</v>
      </c>
      <c r="I26" s="37"/>
      <c r="J26" s="36">
        <v>-4133</v>
      </c>
      <c r="K26" s="37"/>
      <c r="L26" s="36">
        <v>-3411</v>
      </c>
      <c r="M26" s="37"/>
      <c r="N26" s="36">
        <v>-3925</v>
      </c>
      <c r="O26" s="37"/>
      <c r="P26" s="36">
        <v>-3716</v>
      </c>
      <c r="Q26" s="37"/>
      <c r="R26" s="36">
        <v>-4096</v>
      </c>
      <c r="S26" s="37"/>
    </row>
    <row r="28" ht="13.5">
      <c r="L28" s="18" t="s">
        <v>37</v>
      </c>
    </row>
  </sheetData>
  <sheetProtection/>
  <mergeCells count="19">
    <mergeCell ref="N4:O4"/>
    <mergeCell ref="I21:I26"/>
    <mergeCell ref="K21:K26"/>
    <mergeCell ref="M21:M26"/>
    <mergeCell ref="D4:E4"/>
    <mergeCell ref="F4:G4"/>
    <mergeCell ref="H4:I4"/>
    <mergeCell ref="J4:K4"/>
    <mergeCell ref="L4:M4"/>
    <mergeCell ref="O21:O26"/>
    <mergeCell ref="Q21:Q26"/>
    <mergeCell ref="S21:S26"/>
    <mergeCell ref="P4:Q4"/>
    <mergeCell ref="R4:S4"/>
    <mergeCell ref="B7:B13"/>
    <mergeCell ref="B14:B20"/>
    <mergeCell ref="B21:B26"/>
    <mergeCell ref="E21:E26"/>
    <mergeCell ref="G21:G2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s02388</dc:creator>
  <cp:keywords/>
  <dc:description/>
  <cp:lastModifiedBy>s02388</cp:lastModifiedBy>
  <dcterms:created xsi:type="dcterms:W3CDTF">2015-12-03T04:11:47Z</dcterms:created>
  <dcterms:modified xsi:type="dcterms:W3CDTF">2015-12-09T08:13:06Z</dcterms:modified>
  <cp:category/>
  <cp:version/>
  <cp:contentType/>
  <cp:contentStatus/>
</cp:coreProperties>
</file>