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41" windowWidth="7680" windowHeight="8220" activeTab="0"/>
  </bookViews>
  <sheets>
    <sheet name="表１" sheetId="1" r:id="rId1"/>
  </sheets>
  <definedNames>
    <definedName name="_xlnm.Print_Area" localSheetId="0">'表１'!$A$1:$P$20</definedName>
  </definedNames>
  <calcPr fullCalcOnLoad="1"/>
</workbook>
</file>

<file path=xl/sharedStrings.xml><?xml version="1.0" encoding="utf-8"?>
<sst xmlns="http://schemas.openxmlformats.org/spreadsheetml/2006/main" count="34" uniqueCount="23">
  <si>
    <t>人</t>
  </si>
  <si>
    <t>年度</t>
  </si>
  <si>
    <t>市町村</t>
  </si>
  <si>
    <t>％</t>
  </si>
  <si>
    <t>世帯</t>
  </si>
  <si>
    <t>表１　保険者数、世帯数、被保険者数</t>
  </si>
  <si>
    <t>国保世帯数</t>
  </si>
  <si>
    <t>国保被保険者数</t>
  </si>
  <si>
    <t>加入率</t>
  </si>
  <si>
    <t>対前　　　年度比</t>
  </si>
  <si>
    <t>国保　　　組合</t>
  </si>
  <si>
    <t>保　　険　　者　　数</t>
  </si>
  <si>
    <t>県世帯数
(C)</t>
  </si>
  <si>
    <t>県人口
(D)</t>
  </si>
  <si>
    <t>計
(B)</t>
  </si>
  <si>
    <t>計
(A)</t>
  </si>
  <si>
    <t>１世帯当たり被保険者数
(B)/(A)</t>
  </si>
  <si>
    <t>国保被 
保険者
(B)/(D)
×100</t>
  </si>
  <si>
    <t>国保世帯
(A)/(C)
×100</t>
  </si>
  <si>
    <t>平成</t>
  </si>
  <si>
    <t>（注）１．保険者数：各年度末現在</t>
  </si>
  <si>
    <t>　　　２．国保世帯数及び被保険者数：各年度平均</t>
  </si>
  <si>
    <t>　　　３．県世帯数・人口　　3月31日現在（県地方課・市町村課「住民基本台帳年報」）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</si>
</sst>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#,##0"/>
    <numFmt numFmtId="178" formatCode="0.000%"/>
    <numFmt numFmtId="179" formatCode="0.0000%"/>
    <numFmt numFmtId="180" formatCode="0.0000_ "/>
    <numFmt numFmtId="181" formatCode="0.000_ "/>
    <numFmt numFmtId="182" formatCode="0.00_ "/>
    <numFmt numFmtId="183" formatCode="0.0_ "/>
    <numFmt numFmtId="184" formatCode="0.00_);[Red]\(0.00\)"/>
    <numFmt numFmtId="185" formatCode="0.00000_ "/>
    <numFmt numFmtId="186" formatCode="0.000000_ "/>
    <numFmt numFmtId="187" formatCode="0.0000000_ "/>
    <numFmt numFmtId="188" formatCode="#,##0.0;[Red]\-#,##0.0"/>
    <numFmt numFmtId="189" formatCode="\(#,##0\)"/>
    <numFmt numFmtId="190" formatCode="0_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#,##0;&quot;▲ &quot;#,##0"/>
    <numFmt numFmtId="196" formatCode="0;&quot;▲ &quot;0"/>
    <numFmt numFmtId="197" formatCode="0.0;&quot;▲ &quot;0.0"/>
    <numFmt numFmtId="198" formatCode="0.00;&quot;▲ &quot;0.00"/>
    <numFmt numFmtId="199" formatCode="0.000;&quot;▲ &quot;0.000"/>
    <numFmt numFmtId="200" formatCode="0.0000;&quot;▲ &quot;0.0000"/>
    <numFmt numFmtId="201" formatCode="0.00;&quot;△ &quot;0.00"/>
    <numFmt numFmtId="202" formatCode="#,##0;&quot;△ &quot;#,##0"/>
    <numFmt numFmtId="203" formatCode="0.00000000_ "/>
    <numFmt numFmtId="204" formatCode="0.000000000_ "/>
    <numFmt numFmtId="205" formatCode="0.0000000000_ "/>
    <numFmt numFmtId="206" formatCode="0.00000000000_ "/>
    <numFmt numFmtId="207" formatCode="0;&quot;△ &quot;0"/>
    <numFmt numFmtId="208" formatCode="0.0;&quot;△ &quot;0.0"/>
    <numFmt numFmtId="209" formatCode="#,##0_ "/>
    <numFmt numFmtId="210" formatCode="#,##0_);[Red]\(#,##0\)"/>
    <numFmt numFmtId="211" formatCode="#,##0.000_ "/>
    <numFmt numFmtId="212" formatCode="#,##0.000_);[Red]\(#,##0.000\)"/>
    <numFmt numFmtId="213" formatCode="#,##0.0_ "/>
    <numFmt numFmtId="214" formatCode="#,##0.00_ "/>
    <numFmt numFmtId="215" formatCode="#,##0.00_);[Red]\(#,##0.00\)"/>
    <numFmt numFmtId="216" formatCode="#,##0.000_ ;[Red]\-#,##0.000\ "/>
    <numFmt numFmtId="217" formatCode="#,##0.0000_);[Red]\(#,##0.0000\)"/>
    <numFmt numFmtId="218" formatCode="#,##0.00;[Red]#,##0.00"/>
    <numFmt numFmtId="219" formatCode="#,##0;\-#,###&quot;％&quot;"/>
    <numFmt numFmtId="220" formatCode="#,##0&quot;%&quot;"/>
    <numFmt numFmtId="221" formatCode="#,##0.00&quot;%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12"/>
      <name val="明朝"/>
      <family val="3"/>
    </font>
    <font>
      <sz val="8"/>
      <name val="明朝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8" fontId="5" fillId="0" borderId="16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38" fontId="5" fillId="0" borderId="17" xfId="49" applyFont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0" fillId="0" borderId="17" xfId="0" applyFont="1" applyBorder="1" applyAlignment="1">
      <alignment vertical="center"/>
    </xf>
    <xf numFmtId="183" fontId="5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210" fontId="0" fillId="0" borderId="0" xfId="0" applyNumberFormat="1" applyFont="1" applyAlignment="1">
      <alignment vertical="center"/>
    </xf>
    <xf numFmtId="210" fontId="0" fillId="0" borderId="17" xfId="49" applyNumberFormat="1" applyFont="1" applyBorder="1" applyAlignment="1">
      <alignment vertical="center"/>
    </xf>
    <xf numFmtId="210" fontId="0" fillId="0" borderId="17" xfId="49" applyNumberFormat="1" applyFont="1" applyBorder="1" applyAlignment="1">
      <alignment vertical="center"/>
    </xf>
    <xf numFmtId="210" fontId="0" fillId="0" borderId="0" xfId="49" applyNumberFormat="1" applyFont="1" applyBorder="1" applyAlignment="1">
      <alignment vertical="center"/>
    </xf>
    <xf numFmtId="210" fontId="0" fillId="0" borderId="17" xfId="0" applyNumberFormat="1" applyFont="1" applyBorder="1" applyAlignment="1">
      <alignment vertical="center"/>
    </xf>
    <xf numFmtId="210" fontId="0" fillId="0" borderId="16" xfId="49" applyNumberFormat="1" applyFont="1" applyBorder="1" applyAlignment="1">
      <alignment vertical="center"/>
    </xf>
    <xf numFmtId="210" fontId="0" fillId="0" borderId="0" xfId="0" applyNumberFormat="1" applyFont="1" applyAlignment="1">
      <alignment horizontal="right" vertical="center"/>
    </xf>
    <xf numFmtId="210" fontId="0" fillId="0" borderId="19" xfId="49" applyNumberFormat="1" applyFont="1" applyBorder="1" applyAlignment="1">
      <alignment vertical="center"/>
    </xf>
    <xf numFmtId="210" fontId="0" fillId="0" borderId="17" xfId="0" applyNumberFormat="1" applyFont="1" applyBorder="1" applyAlignment="1">
      <alignment horizontal="right" vertical="center"/>
    </xf>
    <xf numFmtId="0" fontId="0" fillId="0" borderId="11" xfId="0" applyBorder="1" applyAlignment="1" quotePrefix="1">
      <alignment horizontal="center" vertical="center" wrapText="1"/>
    </xf>
    <xf numFmtId="211" fontId="5" fillId="0" borderId="17" xfId="0" applyNumberFormat="1" applyFont="1" applyBorder="1" applyAlignment="1">
      <alignment vertical="center"/>
    </xf>
    <xf numFmtId="211" fontId="5" fillId="0" borderId="16" xfId="0" applyNumberFormat="1" applyFont="1" applyBorder="1" applyAlignment="1">
      <alignment vertical="center"/>
    </xf>
    <xf numFmtId="212" fontId="5" fillId="0" borderId="17" xfId="0" applyNumberFormat="1" applyFont="1" applyBorder="1" applyAlignment="1">
      <alignment vertical="center"/>
    </xf>
    <xf numFmtId="212" fontId="5" fillId="0" borderId="16" xfId="0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/>
    </xf>
    <xf numFmtId="183" fontId="5" fillId="0" borderId="17" xfId="0" applyNumberFormat="1" applyFont="1" applyBorder="1" applyAlignment="1">
      <alignment horizontal="right" vertical="center"/>
    </xf>
    <xf numFmtId="214" fontId="5" fillId="0" borderId="20" xfId="0" applyNumberFormat="1" applyFont="1" applyBorder="1" applyAlignment="1">
      <alignment horizontal="right" vertical="center"/>
    </xf>
    <xf numFmtId="213" fontId="5" fillId="0" borderId="17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214" fontId="5" fillId="0" borderId="20" xfId="0" applyNumberFormat="1" applyFont="1" applyBorder="1" applyAlignment="1">
      <alignment vertical="center"/>
    </xf>
    <xf numFmtId="213" fontId="5" fillId="0" borderId="0" xfId="0" applyNumberFormat="1" applyFont="1" applyBorder="1" applyAlignment="1">
      <alignment vertical="center"/>
    </xf>
    <xf numFmtId="213" fontId="5" fillId="0" borderId="19" xfId="0" applyNumberFormat="1" applyFont="1" applyBorder="1" applyAlignment="1">
      <alignment vertical="center"/>
    </xf>
    <xf numFmtId="214" fontId="5" fillId="0" borderId="21" xfId="0" applyNumberFormat="1" applyFont="1" applyBorder="1" applyAlignment="1">
      <alignment vertical="center"/>
    </xf>
    <xf numFmtId="210" fontId="0" fillId="0" borderId="0" xfId="49" applyNumberFormat="1" applyFont="1" applyBorder="1" applyAlignment="1">
      <alignment vertical="center"/>
    </xf>
    <xf numFmtId="210" fontId="0" fillId="0" borderId="21" xfId="49" applyNumberFormat="1" applyFont="1" applyBorder="1" applyAlignment="1">
      <alignment vertical="center"/>
    </xf>
    <xf numFmtId="210" fontId="0" fillId="0" borderId="19" xfId="49" applyNumberFormat="1" applyFont="1" applyFill="1" applyBorder="1" applyAlignment="1">
      <alignment vertical="center"/>
    </xf>
    <xf numFmtId="210" fontId="0" fillId="0" borderId="16" xfId="49" applyNumberFormat="1" applyFont="1" applyFill="1" applyBorder="1" applyAlignment="1">
      <alignment vertical="center"/>
    </xf>
    <xf numFmtId="210" fontId="0" fillId="0" borderId="0" xfId="49" applyNumberFormat="1" applyFont="1" applyFill="1" applyBorder="1" applyAlignment="1">
      <alignment vertical="center"/>
    </xf>
    <xf numFmtId="210" fontId="0" fillId="0" borderId="17" xfId="49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P21"/>
  <sheetViews>
    <sheetView showGridLines="0"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A1" sqref="A1"/>
    </sheetView>
  </sheetViews>
  <sheetFormatPr defaultColWidth="8.796875" defaultRowHeight="14.25"/>
  <cols>
    <col min="1" max="1" width="3.5" style="2" customWidth="1"/>
    <col min="2" max="2" width="5.59765625" style="1" customWidth="1"/>
    <col min="3" max="3" width="4.5" style="1" customWidth="1"/>
    <col min="4" max="4" width="9.69921875" style="1" bestFit="1" customWidth="1"/>
    <col min="5" max="5" width="7.09765625" style="1" customWidth="1"/>
    <col min="6" max="6" width="9.69921875" style="1" bestFit="1" customWidth="1"/>
    <col min="7" max="7" width="9.09765625" style="1" bestFit="1" customWidth="1"/>
    <col min="8" max="8" width="9.69921875" style="1" bestFit="1" customWidth="1"/>
    <col min="9" max="9" width="7.5" style="1" bestFit="1" customWidth="1"/>
    <col min="10" max="10" width="9.69921875" style="1" bestFit="1" customWidth="1"/>
    <col min="11" max="11" width="9.09765625" style="1" bestFit="1" customWidth="1"/>
    <col min="12" max="12" width="12.09765625" style="1" customWidth="1"/>
    <col min="13" max="13" width="9.69921875" style="1" bestFit="1" customWidth="1"/>
    <col min="14" max="16" width="9.09765625" style="1" bestFit="1" customWidth="1"/>
    <col min="17" max="17" width="9" style="2" customWidth="1"/>
    <col min="18" max="16384" width="9" style="1" customWidth="1"/>
  </cols>
  <sheetData>
    <row r="2" ht="13.5">
      <c r="B2" s="1" t="s">
        <v>5</v>
      </c>
    </row>
    <row r="4" spans="2:16" ht="20.25" customHeight="1">
      <c r="B4" s="55" t="s">
        <v>1</v>
      </c>
      <c r="C4" s="53" t="s">
        <v>11</v>
      </c>
      <c r="D4" s="57" t="s">
        <v>6</v>
      </c>
      <c r="E4" s="58"/>
      <c r="F4" s="58"/>
      <c r="G4" s="58"/>
      <c r="H4" s="58" t="s">
        <v>7</v>
      </c>
      <c r="I4" s="58"/>
      <c r="J4" s="58"/>
      <c r="K4" s="58"/>
      <c r="L4" s="60" t="s">
        <v>12</v>
      </c>
      <c r="M4" s="59" t="s">
        <v>13</v>
      </c>
      <c r="N4" s="58" t="s">
        <v>8</v>
      </c>
      <c r="O4" s="58"/>
      <c r="P4" s="51" t="s">
        <v>16</v>
      </c>
    </row>
    <row r="5" spans="2:16" ht="61.5" customHeight="1">
      <c r="B5" s="56"/>
      <c r="C5" s="54"/>
      <c r="D5" s="9" t="s">
        <v>2</v>
      </c>
      <c r="E5" s="10" t="s">
        <v>10</v>
      </c>
      <c r="F5" s="10" t="s">
        <v>15</v>
      </c>
      <c r="G5" s="10" t="s">
        <v>9</v>
      </c>
      <c r="H5" s="4" t="s">
        <v>2</v>
      </c>
      <c r="I5" s="10" t="s">
        <v>10</v>
      </c>
      <c r="J5" s="10" t="s">
        <v>14</v>
      </c>
      <c r="K5" s="10" t="s">
        <v>9</v>
      </c>
      <c r="L5" s="58"/>
      <c r="M5" s="58"/>
      <c r="N5" s="31" t="s">
        <v>18</v>
      </c>
      <c r="O5" s="10" t="s">
        <v>17</v>
      </c>
      <c r="P5" s="52"/>
    </row>
    <row r="6" spans="2:16" ht="13.5">
      <c r="B6" s="3" t="s">
        <v>19</v>
      </c>
      <c r="C6" s="8"/>
      <c r="D6" s="12" t="s">
        <v>4</v>
      </c>
      <c r="E6" s="6" t="s">
        <v>4</v>
      </c>
      <c r="F6" s="12" t="s">
        <v>4</v>
      </c>
      <c r="G6" s="8"/>
      <c r="H6" s="12" t="s">
        <v>0</v>
      </c>
      <c r="I6" s="6" t="s">
        <v>0</v>
      </c>
      <c r="J6" s="12" t="s">
        <v>0</v>
      </c>
      <c r="K6" s="8"/>
      <c r="L6" s="12" t="s">
        <v>4</v>
      </c>
      <c r="M6" s="6" t="s">
        <v>0</v>
      </c>
      <c r="N6" s="12" t="s">
        <v>3</v>
      </c>
      <c r="O6" s="6" t="s">
        <v>3</v>
      </c>
      <c r="P6" s="7" t="s">
        <v>0</v>
      </c>
    </row>
    <row r="7" spans="2:16" ht="13.5">
      <c r="B7" s="19">
        <v>12</v>
      </c>
      <c r="C7" s="13">
        <v>60</v>
      </c>
      <c r="D7" s="22">
        <v>127674</v>
      </c>
      <c r="E7" s="26">
        <v>576</v>
      </c>
      <c r="F7" s="14">
        <f aca="true" t="shared" si="0" ref="F7:F17">D7+E7</f>
        <v>128250</v>
      </c>
      <c r="G7" s="32">
        <v>1.027</v>
      </c>
      <c r="H7" s="28">
        <v>247444</v>
      </c>
      <c r="I7" s="30">
        <v>2637</v>
      </c>
      <c r="J7" s="14">
        <f aca="true" t="shared" si="1" ref="J7:J17">H7+I7</f>
        <v>250081</v>
      </c>
      <c r="K7" s="34">
        <v>1.017</v>
      </c>
      <c r="L7" s="28">
        <v>262338</v>
      </c>
      <c r="M7" s="30">
        <v>762144</v>
      </c>
      <c r="N7" s="36">
        <f aca="true" t="shared" si="2" ref="N7:N17">F7/L7*100</f>
        <v>48.8873133133591</v>
      </c>
      <c r="O7" s="37">
        <f aca="true" t="shared" si="3" ref="O7:O17">J7/M7*100</f>
        <v>32.81282802200109</v>
      </c>
      <c r="P7" s="38">
        <f aca="true" t="shared" si="4" ref="P7:P17">J7/F7</f>
        <v>1.9499493177387914</v>
      </c>
    </row>
    <row r="8" spans="2:16" ht="13.5">
      <c r="B8" s="19">
        <v>13</v>
      </c>
      <c r="C8" s="13">
        <v>60</v>
      </c>
      <c r="D8" s="22">
        <v>131716</v>
      </c>
      <c r="E8" s="26">
        <v>577</v>
      </c>
      <c r="F8" s="14">
        <f t="shared" si="0"/>
        <v>132293</v>
      </c>
      <c r="G8" s="32">
        <f aca="true" t="shared" si="5" ref="G8:G14">F8/F7</f>
        <v>1.0315243664717348</v>
      </c>
      <c r="H8" s="28">
        <v>253242</v>
      </c>
      <c r="I8" s="30">
        <v>2639</v>
      </c>
      <c r="J8" s="14">
        <f t="shared" si="1"/>
        <v>255881</v>
      </c>
      <c r="K8" s="34">
        <f aca="true" t="shared" si="6" ref="K8:K14">J8/J7</f>
        <v>1.0231924856346544</v>
      </c>
      <c r="L8" s="28">
        <v>263808</v>
      </c>
      <c r="M8" s="30">
        <v>759303</v>
      </c>
      <c r="N8" s="36">
        <f t="shared" si="2"/>
        <v>50.147455725376034</v>
      </c>
      <c r="O8" s="37">
        <f t="shared" si="3"/>
        <v>33.69945858241044</v>
      </c>
      <c r="P8" s="38">
        <f t="shared" si="4"/>
        <v>1.9341990883871407</v>
      </c>
    </row>
    <row r="9" spans="2:16" ht="13.5">
      <c r="B9" s="19">
        <v>14</v>
      </c>
      <c r="C9" s="13">
        <v>60</v>
      </c>
      <c r="D9" s="22">
        <v>136141</v>
      </c>
      <c r="E9" s="26">
        <v>583</v>
      </c>
      <c r="F9" s="14">
        <f t="shared" si="0"/>
        <v>136724</v>
      </c>
      <c r="G9" s="32">
        <f t="shared" si="5"/>
        <v>1.03349383565268</v>
      </c>
      <c r="H9" s="28">
        <v>261052</v>
      </c>
      <c r="I9" s="30">
        <v>2645</v>
      </c>
      <c r="J9" s="14">
        <f t="shared" si="1"/>
        <v>263697</v>
      </c>
      <c r="K9" s="34">
        <f t="shared" si="6"/>
        <v>1.030545448860994</v>
      </c>
      <c r="L9" s="28">
        <v>265893</v>
      </c>
      <c r="M9" s="30">
        <v>756770</v>
      </c>
      <c r="N9" s="36">
        <f t="shared" si="2"/>
        <v>51.42068426020994</v>
      </c>
      <c r="O9" s="37">
        <f t="shared" si="3"/>
        <v>34.8450652113588</v>
      </c>
      <c r="P9" s="38">
        <f t="shared" si="4"/>
        <v>1.9286811386442761</v>
      </c>
    </row>
    <row r="10" spans="2:16" ht="13.5">
      <c r="B10" s="19">
        <v>15</v>
      </c>
      <c r="C10" s="13">
        <v>60</v>
      </c>
      <c r="D10" s="22">
        <v>139791</v>
      </c>
      <c r="E10" s="26">
        <v>592</v>
      </c>
      <c r="F10" s="14">
        <f t="shared" si="0"/>
        <v>140383</v>
      </c>
      <c r="G10" s="32">
        <f t="shared" si="5"/>
        <v>1.0267619437699307</v>
      </c>
      <c r="H10" s="28">
        <v>266875</v>
      </c>
      <c r="I10" s="30">
        <v>2668</v>
      </c>
      <c r="J10" s="14">
        <f t="shared" si="1"/>
        <v>269543</v>
      </c>
      <c r="K10" s="34">
        <f t="shared" si="6"/>
        <v>1.0221693838003467</v>
      </c>
      <c r="L10" s="28">
        <v>267192</v>
      </c>
      <c r="M10" s="30">
        <v>752534</v>
      </c>
      <c r="N10" s="36">
        <f t="shared" si="2"/>
        <v>52.54012096170544</v>
      </c>
      <c r="O10" s="37">
        <f t="shared" si="3"/>
        <v>35.818049417036306</v>
      </c>
      <c r="P10" s="38">
        <f t="shared" si="4"/>
        <v>1.9200544225440401</v>
      </c>
    </row>
    <row r="11" spans="2:16" ht="13.5">
      <c r="B11" s="19">
        <v>16</v>
      </c>
      <c r="C11" s="13">
        <v>30</v>
      </c>
      <c r="D11" s="23">
        <v>142681</v>
      </c>
      <c r="E11" s="23">
        <v>597</v>
      </c>
      <c r="F11" s="14">
        <f t="shared" si="0"/>
        <v>143278</v>
      </c>
      <c r="G11" s="32">
        <f t="shared" si="5"/>
        <v>1.0206221551042505</v>
      </c>
      <c r="H11" s="23">
        <v>270328</v>
      </c>
      <c r="I11" s="23">
        <v>2681</v>
      </c>
      <c r="J11" s="14">
        <f t="shared" si="1"/>
        <v>273009</v>
      </c>
      <c r="K11" s="34">
        <f t="shared" si="6"/>
        <v>1.012858801749628</v>
      </c>
      <c r="L11" s="23">
        <v>268392</v>
      </c>
      <c r="M11" s="23">
        <v>747469</v>
      </c>
      <c r="N11" s="36">
        <f t="shared" si="2"/>
        <v>53.38385644877641</v>
      </c>
      <c r="O11" s="37">
        <f t="shared" si="3"/>
        <v>36.52445787049363</v>
      </c>
      <c r="P11" s="38">
        <f t="shared" si="4"/>
        <v>1.9054495456385487</v>
      </c>
    </row>
    <row r="12" spans="2:16" ht="13.5">
      <c r="B12" s="20">
        <v>17</v>
      </c>
      <c r="C12" s="16">
        <v>22</v>
      </c>
      <c r="D12" s="24">
        <v>144531</v>
      </c>
      <c r="E12" s="24">
        <v>604</v>
      </c>
      <c r="F12" s="14">
        <f t="shared" si="0"/>
        <v>145135</v>
      </c>
      <c r="G12" s="32">
        <f t="shared" si="5"/>
        <v>1.0129608174318459</v>
      </c>
      <c r="H12" s="24">
        <v>271523</v>
      </c>
      <c r="I12" s="24">
        <v>2676</v>
      </c>
      <c r="J12" s="14">
        <f t="shared" si="1"/>
        <v>274199</v>
      </c>
      <c r="K12" s="34">
        <f t="shared" si="6"/>
        <v>1.0043588306612603</v>
      </c>
      <c r="L12" s="24">
        <v>271033</v>
      </c>
      <c r="M12" s="24">
        <v>744677</v>
      </c>
      <c r="N12" s="39">
        <f t="shared" si="2"/>
        <v>53.54882984728797</v>
      </c>
      <c r="O12" s="40">
        <f t="shared" si="3"/>
        <v>36.82119898962906</v>
      </c>
      <c r="P12" s="41">
        <f t="shared" si="4"/>
        <v>1.8892686119819477</v>
      </c>
    </row>
    <row r="13" spans="2:16" s="18" customFormat="1" ht="13.5">
      <c r="B13" s="20">
        <v>18</v>
      </c>
      <c r="C13" s="16">
        <v>22</v>
      </c>
      <c r="D13" s="25">
        <v>146694</v>
      </c>
      <c r="E13" s="24">
        <v>610</v>
      </c>
      <c r="F13" s="14">
        <f t="shared" si="0"/>
        <v>147304</v>
      </c>
      <c r="G13" s="32">
        <f t="shared" si="5"/>
        <v>1.014944706652427</v>
      </c>
      <c r="H13" s="25">
        <v>271477</v>
      </c>
      <c r="I13" s="24">
        <v>2678</v>
      </c>
      <c r="J13" s="14">
        <f t="shared" si="1"/>
        <v>274155</v>
      </c>
      <c r="K13" s="34">
        <f t="shared" si="6"/>
        <v>0.9998395326022341</v>
      </c>
      <c r="L13" s="25">
        <v>272241</v>
      </c>
      <c r="M13" s="24">
        <v>739080</v>
      </c>
      <c r="N13" s="39">
        <f t="shared" si="2"/>
        <v>54.107941125693785</v>
      </c>
      <c r="O13" s="40">
        <f t="shared" si="3"/>
        <v>37.09408994966715</v>
      </c>
      <c r="P13" s="41">
        <f t="shared" si="4"/>
        <v>1.8611510889045784</v>
      </c>
    </row>
    <row r="14" spans="2:16" s="18" customFormat="1" ht="13.5">
      <c r="B14" s="19">
        <v>19</v>
      </c>
      <c r="C14" s="13">
        <v>22</v>
      </c>
      <c r="D14" s="25">
        <v>147519</v>
      </c>
      <c r="E14" s="24">
        <v>608</v>
      </c>
      <c r="F14" s="14">
        <f t="shared" si="0"/>
        <v>148127</v>
      </c>
      <c r="G14" s="32">
        <f t="shared" si="5"/>
        <v>1.0055870852115354</v>
      </c>
      <c r="H14" s="25">
        <v>269741</v>
      </c>
      <c r="I14" s="24">
        <v>2661</v>
      </c>
      <c r="J14" s="14">
        <f t="shared" si="1"/>
        <v>272402</v>
      </c>
      <c r="K14" s="34">
        <f t="shared" si="6"/>
        <v>0.9936058069340337</v>
      </c>
      <c r="L14" s="45">
        <v>273450</v>
      </c>
      <c r="M14" s="23">
        <v>733123</v>
      </c>
      <c r="N14" s="42">
        <f t="shared" si="2"/>
        <v>54.169683671603586</v>
      </c>
      <c r="O14" s="40">
        <f t="shared" si="3"/>
        <v>37.15638439934363</v>
      </c>
      <c r="P14" s="41">
        <f t="shared" si="4"/>
        <v>1.8389760138259736</v>
      </c>
    </row>
    <row r="15" spans="2:16" s="18" customFormat="1" ht="13.5">
      <c r="B15" s="19">
        <v>20</v>
      </c>
      <c r="C15" s="13">
        <v>22</v>
      </c>
      <c r="D15" s="25">
        <v>107695</v>
      </c>
      <c r="E15" s="24">
        <v>1453</v>
      </c>
      <c r="F15" s="14">
        <f t="shared" si="0"/>
        <v>109148</v>
      </c>
      <c r="G15" s="32">
        <f>F15/F14</f>
        <v>0.7368541859350423</v>
      </c>
      <c r="H15" s="25">
        <v>178081</v>
      </c>
      <c r="I15" s="24">
        <v>2343</v>
      </c>
      <c r="J15" s="14">
        <f t="shared" si="1"/>
        <v>180424</v>
      </c>
      <c r="K15" s="34">
        <f>J15/J14</f>
        <v>0.662344623020389</v>
      </c>
      <c r="L15" s="45">
        <v>274839</v>
      </c>
      <c r="M15" s="23">
        <v>727793</v>
      </c>
      <c r="N15" s="42">
        <f>F15/L15*100</f>
        <v>39.713432227595064</v>
      </c>
      <c r="O15" s="40">
        <f>J15/M15*100</f>
        <v>24.79056544924175</v>
      </c>
      <c r="P15" s="41">
        <f>J15/F15</f>
        <v>1.653021585370323</v>
      </c>
    </row>
    <row r="16" spans="2:16" s="18" customFormat="1" ht="13.5">
      <c r="B16" s="19">
        <v>21</v>
      </c>
      <c r="C16" s="13">
        <v>22</v>
      </c>
      <c r="D16" s="25">
        <v>103759</v>
      </c>
      <c r="E16" s="24">
        <v>1469</v>
      </c>
      <c r="F16" s="14">
        <f>D16+E16</f>
        <v>105228</v>
      </c>
      <c r="G16" s="32">
        <f>F16/F14</f>
        <v>0.7103904082307749</v>
      </c>
      <c r="H16" s="25">
        <v>176196</v>
      </c>
      <c r="I16" s="24">
        <v>2333</v>
      </c>
      <c r="J16" s="14">
        <f>H16+I16</f>
        <v>178529</v>
      </c>
      <c r="K16" s="34">
        <f>J16/J14</f>
        <v>0.6553879927460151</v>
      </c>
      <c r="L16" s="49">
        <v>276298</v>
      </c>
      <c r="M16" s="50">
        <v>723182</v>
      </c>
      <c r="N16" s="42">
        <f>F16/L16*100</f>
        <v>38.084966232111704</v>
      </c>
      <c r="O16" s="40">
        <f>J16/M16*100</f>
        <v>24.686593416318438</v>
      </c>
      <c r="P16" s="41">
        <f>J16/F16</f>
        <v>1.6965921617820352</v>
      </c>
    </row>
    <row r="17" spans="2:16" ht="13.5">
      <c r="B17" s="5">
        <v>22</v>
      </c>
      <c r="C17" s="21">
        <v>22</v>
      </c>
      <c r="D17" s="29">
        <v>102448</v>
      </c>
      <c r="E17" s="27">
        <v>1439</v>
      </c>
      <c r="F17" s="11">
        <f t="shared" si="0"/>
        <v>103887</v>
      </c>
      <c r="G17" s="33">
        <f>F17/F15</f>
        <v>0.9517993916517022</v>
      </c>
      <c r="H17" s="46">
        <v>172386</v>
      </c>
      <c r="I17" s="27">
        <v>2277</v>
      </c>
      <c r="J17" s="11">
        <f t="shared" si="1"/>
        <v>174663</v>
      </c>
      <c r="K17" s="35">
        <f>J17/J15</f>
        <v>0.9680696581386068</v>
      </c>
      <c r="L17" s="47">
        <v>277672</v>
      </c>
      <c r="M17" s="48">
        <v>718218</v>
      </c>
      <c r="N17" s="43">
        <f t="shared" si="2"/>
        <v>37.41356708634648</v>
      </c>
      <c r="O17" s="17">
        <f t="shared" si="3"/>
        <v>24.318939374953008</v>
      </c>
      <c r="P17" s="44">
        <f t="shared" si="4"/>
        <v>1.6812786970458287</v>
      </c>
    </row>
    <row r="18" ht="13.5">
      <c r="B18" s="15" t="s">
        <v>20</v>
      </c>
    </row>
    <row r="19" ht="13.5">
      <c r="B19" s="1" t="s">
        <v>21</v>
      </c>
    </row>
    <row r="20" ht="13.5">
      <c r="B20" s="1" t="s">
        <v>22</v>
      </c>
    </row>
    <row r="21" ht="13.5">
      <c r="B21" s="15"/>
    </row>
  </sheetData>
  <sheetProtection/>
  <mergeCells count="8">
    <mergeCell ref="P4:P5"/>
    <mergeCell ref="C4:C5"/>
    <mergeCell ref="B4:B5"/>
    <mergeCell ref="D4:G4"/>
    <mergeCell ref="H4:K4"/>
    <mergeCell ref="N4:O4"/>
    <mergeCell ref="M4:M5"/>
    <mergeCell ref="L4:L5"/>
  </mergeCells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815632</dc:creator>
  <cp:keywords/>
  <dc:description/>
  <cp:lastModifiedBy>岩本　幸治</cp:lastModifiedBy>
  <cp:lastPrinted>2013-01-22T11:26:29Z</cp:lastPrinted>
  <dcterms:created xsi:type="dcterms:W3CDTF">2007-01-25T09:48:20Z</dcterms:created>
  <dcterms:modified xsi:type="dcterms:W3CDTF">2013-03-20T04:32:30Z</dcterms:modified>
  <cp:category/>
  <cp:version/>
  <cp:contentType/>
  <cp:contentStatus/>
</cp:coreProperties>
</file>