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環境生活部\環境生活総務課\Danjo\02女性活躍推進\12 地域女性活躍推進交付金\H30地域女性活躍推進交付金\0003227_【4_10〆切】地域女性活躍推進交付金　実績報告について\国への送付\"/>
    </mc:Choice>
  </mc:AlternateContent>
  <bookViews>
    <workbookView xWindow="480" yWindow="120" windowWidth="18315" windowHeight="11655"/>
  </bookViews>
  <sheets>
    <sheet name="様式3 清算書【関数あり】 " sheetId="35" r:id="rId1"/>
    <sheet name="様式4-1 報告書(都道府県）" sheetId="9" r:id="rId2"/>
    <sheet name="様式4-1-1 実施工程（都道府県）" sheetId="31" r:id="rId3"/>
    <sheet name="様式4-1-2 報告書(都道府県）【個票】 （１）" sheetId="39" r:id="rId4"/>
    <sheet name="様式4-1-2 報告書(都道府県）【個票】（２）" sheetId="20" r:id="rId5"/>
    <sheet name="様式4-1-2 報告書(都道府県）【個票】 (３)" sheetId="36" r:id="rId6"/>
    <sheet name="様式4-1-2 報告書(都道府県）【個票】 (４)" sheetId="37" r:id="rId7"/>
  </sheets>
  <definedNames>
    <definedName name="_xlnm.Print_Area" localSheetId="2">'様式4-1-1 実施工程（都道府県）'!$A$1:$P$17</definedName>
  </definedNames>
  <calcPr calcId="162913"/>
</workbook>
</file>

<file path=xl/calcChain.xml><?xml version="1.0" encoding="utf-8"?>
<calcChain xmlns="http://schemas.openxmlformats.org/spreadsheetml/2006/main">
  <c r="F9" i="35" l="1"/>
  <c r="E33" i="35" l="1"/>
  <c r="D33" i="35"/>
  <c r="F21" i="9" l="1"/>
  <c r="F20" i="9"/>
  <c r="F19" i="9"/>
  <c r="F18" i="9"/>
  <c r="F22" i="9" l="1"/>
  <c r="L34" i="35" l="1"/>
  <c r="I33" i="35"/>
  <c r="J33" i="35"/>
  <c r="K33" i="35"/>
  <c r="L33" i="35"/>
  <c r="I34" i="35"/>
  <c r="J34" i="35"/>
  <c r="K34" i="35"/>
  <c r="I35" i="35"/>
  <c r="J35" i="35"/>
  <c r="K35" i="35"/>
  <c r="L35" i="35"/>
  <c r="H33" i="35"/>
  <c r="I28" i="35"/>
  <c r="J28" i="35"/>
  <c r="K28" i="35"/>
  <c r="L28" i="35"/>
  <c r="I24" i="35"/>
  <c r="J24" i="35"/>
  <c r="K24" i="35"/>
  <c r="L24" i="35"/>
  <c r="I20" i="35"/>
  <c r="J20" i="35"/>
  <c r="K20" i="35"/>
  <c r="L20" i="35"/>
  <c r="I16" i="35"/>
  <c r="J16" i="35"/>
  <c r="K16" i="35"/>
  <c r="L16" i="35"/>
  <c r="I12" i="35"/>
  <c r="I11" i="35" s="1"/>
  <c r="J12" i="35"/>
  <c r="K12" i="35"/>
  <c r="L12" i="35"/>
  <c r="H12" i="35"/>
  <c r="J11" i="35"/>
  <c r="K11" i="35"/>
  <c r="I7" i="35"/>
  <c r="J7" i="35"/>
  <c r="K7" i="35"/>
  <c r="L7" i="35"/>
  <c r="D7" i="35"/>
  <c r="E7" i="35"/>
  <c r="G7" i="35"/>
  <c r="F7" i="35"/>
  <c r="H7" i="35"/>
  <c r="D12" i="35"/>
  <c r="E12" i="35"/>
  <c r="G12" i="35"/>
  <c r="F35" i="35"/>
  <c r="D16" i="35"/>
  <c r="E16" i="35"/>
  <c r="G16" i="35"/>
  <c r="F16" i="35"/>
  <c r="H16" i="35"/>
  <c r="D20" i="35"/>
  <c r="E20" i="35"/>
  <c r="G20" i="35"/>
  <c r="F20" i="35"/>
  <c r="D24" i="35"/>
  <c r="E24" i="35"/>
  <c r="G24" i="35"/>
  <c r="F24" i="35"/>
  <c r="D28" i="35"/>
  <c r="E28" i="35"/>
  <c r="G28" i="35"/>
  <c r="G33" i="35"/>
  <c r="D34" i="35"/>
  <c r="E34" i="35"/>
  <c r="G34" i="35"/>
  <c r="D35" i="35"/>
  <c r="E35" i="35"/>
  <c r="G35" i="35"/>
  <c r="I32" i="35" l="1"/>
  <c r="D11" i="35"/>
  <c r="D32" i="35" s="1"/>
  <c r="E11" i="35"/>
  <c r="E32" i="35" s="1"/>
  <c r="G11" i="35"/>
  <c r="G32" i="35" s="1"/>
  <c r="K32" i="35"/>
  <c r="J32" i="35"/>
  <c r="L11" i="35"/>
  <c r="L32" i="35" s="1"/>
  <c r="M24" i="35"/>
  <c r="H24" i="35"/>
  <c r="H28" i="35"/>
  <c r="M28" i="35"/>
  <c r="M35" i="35"/>
  <c r="H35" i="35"/>
  <c r="H20" i="35"/>
  <c r="M34" i="35"/>
  <c r="F28" i="35"/>
  <c r="F12" i="35"/>
  <c r="F11" i="35" s="1"/>
  <c r="F34" i="35"/>
  <c r="H34" i="35"/>
  <c r="F33" i="35"/>
  <c r="M16" i="35"/>
  <c r="M7" i="35"/>
  <c r="H11" i="35" l="1"/>
  <c r="M12" i="35"/>
  <c r="M11" i="35" s="1"/>
  <c r="M32" i="35" s="1"/>
  <c r="M33" i="35"/>
  <c r="F32" i="35"/>
  <c r="M20" i="35"/>
  <c r="H32" i="35"/>
  <c r="I22" i="9" l="1"/>
  <c r="H22" i="9"/>
  <c r="G22" i="9"/>
</calcChain>
</file>

<file path=xl/sharedStrings.xml><?xml version="1.0" encoding="utf-8"?>
<sst xmlns="http://schemas.openxmlformats.org/spreadsheetml/2006/main" count="283" uniqueCount="181">
  <si>
    <t>区分</t>
    <rPh sb="0" eb="2">
      <t>クブン</t>
    </rPh>
    <phoneticPr fontId="1"/>
  </si>
  <si>
    <t>差引額
（C=A-B)</t>
    <rPh sb="0" eb="2">
      <t>サシヒキ</t>
    </rPh>
    <rPh sb="2" eb="3">
      <t>ガク</t>
    </rPh>
    <phoneticPr fontId="1"/>
  </si>
  <si>
    <t>備　　考</t>
    <rPh sb="0" eb="1">
      <t>ソナエ</t>
    </rPh>
    <rPh sb="3" eb="4">
      <t>コウ</t>
    </rPh>
    <phoneticPr fontId="1"/>
  </si>
  <si>
    <t>１　都道府県事業</t>
    <rPh sb="2" eb="6">
      <t>トドウフケン</t>
    </rPh>
    <rPh sb="6" eb="8">
      <t>ジギョウ</t>
    </rPh>
    <phoneticPr fontId="1"/>
  </si>
  <si>
    <t>２　市町村事業</t>
    <rPh sb="2" eb="5">
      <t>シチョウソン</t>
    </rPh>
    <rPh sb="5" eb="7">
      <t>ジギョウ</t>
    </rPh>
    <phoneticPr fontId="1"/>
  </si>
  <si>
    <t>（１）（市町村名）</t>
    <rPh sb="4" eb="7">
      <t>シチョウソン</t>
    </rPh>
    <rPh sb="7" eb="8">
      <t>メイ</t>
    </rPh>
    <phoneticPr fontId="1"/>
  </si>
  <si>
    <t>（２）（市町村名）</t>
    <rPh sb="4" eb="7">
      <t>シチョウソン</t>
    </rPh>
    <rPh sb="7" eb="8">
      <t>メイ</t>
    </rPh>
    <phoneticPr fontId="1"/>
  </si>
  <si>
    <t>（３）（市町村名）</t>
    <rPh sb="4" eb="7">
      <t>シチョウソン</t>
    </rPh>
    <rPh sb="7" eb="8">
      <t>メイ</t>
    </rPh>
    <phoneticPr fontId="1"/>
  </si>
  <si>
    <t>（４）（市町村名）</t>
    <rPh sb="4" eb="7">
      <t>シチョウソン</t>
    </rPh>
    <rPh sb="7" eb="8">
      <t>メイ</t>
    </rPh>
    <phoneticPr fontId="1"/>
  </si>
  <si>
    <t>（５）（市町村名）</t>
    <rPh sb="4" eb="7">
      <t>シチョウソン</t>
    </rPh>
    <rPh sb="7" eb="8">
      <t>メイ</t>
    </rPh>
    <phoneticPr fontId="1"/>
  </si>
  <si>
    <t>（単位：円）</t>
    <rPh sb="1" eb="3">
      <t>タンイ</t>
    </rPh>
    <rPh sb="4" eb="5">
      <t>エン</t>
    </rPh>
    <phoneticPr fontId="1"/>
  </si>
  <si>
    <t>（注）</t>
    <rPh sb="1" eb="2">
      <t>チュウ</t>
    </rPh>
    <phoneticPr fontId="1"/>
  </si>
  <si>
    <t>総事業費
（A=B+C+D)</t>
    <rPh sb="0" eb="4">
      <t>ソウジギョウヒ</t>
    </rPh>
    <phoneticPr fontId="1"/>
  </si>
  <si>
    <t>本交付金
（B)</t>
    <rPh sb="0" eb="1">
      <t>ホン</t>
    </rPh>
    <rPh sb="1" eb="4">
      <t>コウフキン</t>
    </rPh>
    <phoneticPr fontId="1"/>
  </si>
  <si>
    <t>自己資金
（D)</t>
    <rPh sb="0" eb="2">
      <t>ジコ</t>
    </rPh>
    <rPh sb="2" eb="4">
      <t>シキン</t>
    </rPh>
    <phoneticPr fontId="1"/>
  </si>
  <si>
    <t>１．事業名</t>
    <rPh sb="2" eb="4">
      <t>ジギョウ</t>
    </rPh>
    <rPh sb="4" eb="5">
      <t>メイ</t>
    </rPh>
    <phoneticPr fontId="1"/>
  </si>
  <si>
    <t>２．実施期間</t>
    <rPh sb="2" eb="4">
      <t>ジッシ</t>
    </rPh>
    <rPh sb="4" eb="6">
      <t>キカン</t>
    </rPh>
    <phoneticPr fontId="1"/>
  </si>
  <si>
    <t>合　　計</t>
    <rPh sb="0" eb="1">
      <t>ア</t>
    </rPh>
    <rPh sb="3" eb="4">
      <t>ケイ</t>
    </rPh>
    <phoneticPr fontId="1"/>
  </si>
  <si>
    <t>３．事業の趣旨・目的</t>
    <rPh sb="2" eb="4">
      <t>ジギョウ</t>
    </rPh>
    <rPh sb="5" eb="7">
      <t>シュシ</t>
    </rPh>
    <rPh sb="8" eb="10">
      <t>モクテキ</t>
    </rPh>
    <phoneticPr fontId="1"/>
  </si>
  <si>
    <t>４．事業内容</t>
    <rPh sb="2" eb="4">
      <t>ジギョウ</t>
    </rPh>
    <rPh sb="4" eb="6">
      <t>ナイヨウ</t>
    </rPh>
    <phoneticPr fontId="1"/>
  </si>
  <si>
    <t>地域女性活躍推進交付金　精算書</t>
    <rPh sb="0" eb="2">
      <t>チイキ</t>
    </rPh>
    <rPh sb="2" eb="4">
      <t>ジョセイ</t>
    </rPh>
    <rPh sb="4" eb="6">
      <t>カツヤク</t>
    </rPh>
    <rPh sb="6" eb="8">
      <t>スイシン</t>
    </rPh>
    <rPh sb="8" eb="11">
      <t>コウフキン</t>
    </rPh>
    <rPh sb="12" eb="15">
      <t>セイサンショ</t>
    </rPh>
    <phoneticPr fontId="1"/>
  </si>
  <si>
    <t>交付金
交付決定額
（Ｇ）</t>
    <rPh sb="0" eb="3">
      <t>コウフキン</t>
    </rPh>
    <rPh sb="4" eb="6">
      <t>コウフ</t>
    </rPh>
    <rPh sb="6" eb="8">
      <t>ケッテイ</t>
    </rPh>
    <rPh sb="8" eb="9">
      <t>ガク</t>
    </rPh>
    <phoneticPr fontId="1"/>
  </si>
  <si>
    <t>交付金
受入済額
（Ｈ）</t>
    <rPh sb="0" eb="3">
      <t>コウフキン</t>
    </rPh>
    <rPh sb="4" eb="6">
      <t>ウケイレ</t>
    </rPh>
    <rPh sb="6" eb="7">
      <t>ズミ</t>
    </rPh>
    <rPh sb="7" eb="8">
      <t>ガク</t>
    </rPh>
    <phoneticPr fontId="1"/>
  </si>
  <si>
    <t>精算額
（Ｊ＝Ｉ－Ｈ）</t>
    <rPh sb="0" eb="3">
      <t>セイサンガク</t>
    </rPh>
    <phoneticPr fontId="1"/>
  </si>
  <si>
    <t>交付金額
（Ｉ）</t>
    <rPh sb="0" eb="3">
      <t>コウフキン</t>
    </rPh>
    <rPh sb="3" eb="4">
      <t>ガク</t>
    </rPh>
    <phoneticPr fontId="1"/>
  </si>
  <si>
    <t>地域女性活躍推進交付金実績報告書（都道府県分）</t>
    <rPh sb="0" eb="2">
      <t>チイキ</t>
    </rPh>
    <rPh sb="2" eb="4">
      <t>ジョセイ</t>
    </rPh>
    <rPh sb="4" eb="6">
      <t>カツヤク</t>
    </rPh>
    <rPh sb="6" eb="8">
      <t>スイシン</t>
    </rPh>
    <rPh sb="8" eb="11">
      <t>コウフキン</t>
    </rPh>
    <rPh sb="11" eb="13">
      <t>ジッセキ</t>
    </rPh>
    <rPh sb="13" eb="16">
      <t>ホウコクショ</t>
    </rPh>
    <rPh sb="17" eb="21">
      <t>トドウフケン</t>
    </rPh>
    <rPh sb="21" eb="22">
      <t>ブン</t>
    </rPh>
    <phoneticPr fontId="1"/>
  </si>
  <si>
    <t>総事業費
（A)</t>
    <rPh sb="0" eb="1">
      <t>ソウ</t>
    </rPh>
    <rPh sb="1" eb="4">
      <t>ジギョウヒ</t>
    </rPh>
    <phoneticPr fontId="1"/>
  </si>
  <si>
    <t>合　　　計（１＋２）</t>
    <rPh sb="0" eb="1">
      <t>ア</t>
    </rPh>
    <rPh sb="4" eb="5">
      <t>ケイ</t>
    </rPh>
    <phoneticPr fontId="1"/>
  </si>
  <si>
    <t>８．事業の実施体制</t>
    <rPh sb="2" eb="4">
      <t>ジギョウ</t>
    </rPh>
    <rPh sb="5" eb="7">
      <t>ジッシ</t>
    </rPh>
    <rPh sb="7" eb="9">
      <t>タイセイ</t>
    </rPh>
    <phoneticPr fontId="1"/>
  </si>
  <si>
    <t>９．経費の内訳</t>
    <rPh sb="2" eb="4">
      <t>ケイヒ</t>
    </rPh>
    <rPh sb="5" eb="7">
      <t>ウチワケ</t>
    </rPh>
    <phoneticPr fontId="1"/>
  </si>
  <si>
    <t>様式３</t>
    <rPh sb="0" eb="2">
      <t>ヨウシキ</t>
    </rPh>
    <phoneticPr fontId="1"/>
  </si>
  <si>
    <t>様式４－１</t>
    <rPh sb="0" eb="2">
      <t>ヨウシキ</t>
    </rPh>
    <phoneticPr fontId="1"/>
  </si>
  <si>
    <t>６．目標達成度及び
　　達成状況に対する評価</t>
    <rPh sb="2" eb="4">
      <t>モクヒョウ</t>
    </rPh>
    <rPh sb="4" eb="6">
      <t>タッセイ</t>
    </rPh>
    <rPh sb="6" eb="7">
      <t>ド</t>
    </rPh>
    <rPh sb="7" eb="8">
      <t>オヨ</t>
    </rPh>
    <rPh sb="12" eb="14">
      <t>タッセイ</t>
    </rPh>
    <rPh sb="14" eb="16">
      <t>ジョウキョウ</t>
    </rPh>
    <rPh sb="17" eb="18">
      <t>タイ</t>
    </rPh>
    <rPh sb="20" eb="22">
      <t>ヒョウカ</t>
    </rPh>
    <phoneticPr fontId="1"/>
  </si>
  <si>
    <t>７．今後の課題</t>
    <rPh sb="2" eb="4">
      <t>コンゴ</t>
    </rPh>
    <rPh sb="5" eb="7">
      <t>カダイ</t>
    </rPh>
    <phoneticPr fontId="1"/>
  </si>
  <si>
    <t>他の寄付金等
（C)</t>
    <rPh sb="0" eb="1">
      <t>タ</t>
    </rPh>
    <rPh sb="2" eb="5">
      <t>キフキン</t>
    </rPh>
    <rPh sb="4" eb="5">
      <t>キン</t>
    </rPh>
    <rPh sb="5" eb="6">
      <t>トウ</t>
    </rPh>
    <phoneticPr fontId="1"/>
  </si>
  <si>
    <t>交付金算定
基礎額
（E）</t>
    <rPh sb="0" eb="3">
      <t>コウフキン</t>
    </rPh>
    <rPh sb="3" eb="5">
      <t>サンテイ</t>
    </rPh>
    <rPh sb="6" eb="8">
      <t>キソ</t>
    </rPh>
    <rPh sb="8" eb="9">
      <t>ガク</t>
    </rPh>
    <phoneticPr fontId="1"/>
  </si>
  <si>
    <t>基準額
（D)</t>
    <rPh sb="0" eb="2">
      <t>キジュン</t>
    </rPh>
    <rPh sb="2" eb="3">
      <t>ガク</t>
    </rPh>
    <phoneticPr fontId="1"/>
  </si>
  <si>
    <t>２　D欄には、交付要綱第３に定める基準額を記入すること。</t>
    <rPh sb="3" eb="4">
      <t>ラン</t>
    </rPh>
    <rPh sb="7" eb="9">
      <t>コウフ</t>
    </rPh>
    <rPh sb="9" eb="11">
      <t>ヨウコウ</t>
    </rPh>
    <rPh sb="11" eb="12">
      <t>ダイ</t>
    </rPh>
    <rPh sb="14" eb="15">
      <t>サダ</t>
    </rPh>
    <rPh sb="17" eb="19">
      <t>キジュン</t>
    </rPh>
    <rPh sb="19" eb="20">
      <t>ガク</t>
    </rPh>
    <rPh sb="21" eb="23">
      <t>キニュウ</t>
    </rPh>
    <phoneticPr fontId="1"/>
  </si>
  <si>
    <t>５　Ｉ欄には、Ｆ欄及びＧ欄を比較して少ない金額を記入すること。</t>
    <rPh sb="3" eb="4">
      <t>ラン</t>
    </rPh>
    <rPh sb="8" eb="9">
      <t>ラン</t>
    </rPh>
    <rPh sb="9" eb="10">
      <t>オヨ</t>
    </rPh>
    <rPh sb="12" eb="13">
      <t>ラン</t>
    </rPh>
    <rPh sb="14" eb="16">
      <t>ヒカク</t>
    </rPh>
    <rPh sb="18" eb="19">
      <t>スク</t>
    </rPh>
    <rPh sb="21" eb="23">
      <t>キンガク</t>
    </rPh>
    <rPh sb="24" eb="26">
      <t>キニュウ</t>
    </rPh>
    <phoneticPr fontId="1"/>
  </si>
  <si>
    <t>寄付金その他
の収入額
（B)</t>
    <rPh sb="0" eb="3">
      <t>キフキン</t>
    </rPh>
    <rPh sb="5" eb="6">
      <t>タ</t>
    </rPh>
    <rPh sb="8" eb="10">
      <t>シュウニュウ</t>
    </rPh>
    <rPh sb="10" eb="11">
      <t>ガク</t>
    </rPh>
    <phoneticPr fontId="1"/>
  </si>
  <si>
    <t>１　B欄には、交付要綱第３にいう寄付金その他の収入額を記入すること。</t>
    <rPh sb="3" eb="4">
      <t>ラン</t>
    </rPh>
    <rPh sb="7" eb="9">
      <t>コウフ</t>
    </rPh>
    <rPh sb="9" eb="11">
      <t>ヨウコウ</t>
    </rPh>
    <rPh sb="11" eb="12">
      <t>ダイ</t>
    </rPh>
    <rPh sb="16" eb="19">
      <t>キフキン</t>
    </rPh>
    <rPh sb="21" eb="22">
      <t>タ</t>
    </rPh>
    <rPh sb="23" eb="25">
      <t>シュウニュウ</t>
    </rPh>
    <rPh sb="25" eb="26">
      <t>ガク</t>
    </rPh>
    <rPh sb="27" eb="29">
      <t>キニュウ</t>
    </rPh>
    <phoneticPr fontId="1"/>
  </si>
  <si>
    <t>公募要領の
取組例</t>
    <rPh sb="0" eb="2">
      <t>コウボ</t>
    </rPh>
    <rPh sb="2" eb="4">
      <t>ヨウリョウ</t>
    </rPh>
    <rPh sb="6" eb="8">
      <t>トリクミ</t>
    </rPh>
    <rPh sb="8" eb="9">
      <t>レイ</t>
    </rPh>
    <phoneticPr fontId="1"/>
  </si>
  <si>
    <t>５．事業効果及び
　　効果検証の概要</t>
    <rPh sb="2" eb="4">
      <t>ジギョウ</t>
    </rPh>
    <rPh sb="4" eb="6">
      <t>コウカ</t>
    </rPh>
    <rPh sb="6" eb="7">
      <t>オヨ</t>
    </rPh>
    <rPh sb="11" eb="13">
      <t>コウカ</t>
    </rPh>
    <rPh sb="13" eb="15">
      <t>ケンショウ</t>
    </rPh>
    <rPh sb="16" eb="18">
      <t>ガイヨウ</t>
    </rPh>
    <phoneticPr fontId="1"/>
  </si>
  <si>
    <t>10．担当者名及び連絡先</t>
    <rPh sb="3" eb="6">
      <t>タントウシャ</t>
    </rPh>
    <rPh sb="6" eb="7">
      <t>メイ</t>
    </rPh>
    <rPh sb="7" eb="8">
      <t>オヨ</t>
    </rPh>
    <rPh sb="9" eb="12">
      <t>レンラクサキ</t>
    </rPh>
    <phoneticPr fontId="1"/>
  </si>
  <si>
    <t>３　E欄には、C欄及びD欄を比較して最も少ない金額を記入すること。</t>
    <rPh sb="3" eb="4">
      <t>ラン</t>
    </rPh>
    <rPh sb="8" eb="9">
      <t>ラン</t>
    </rPh>
    <rPh sb="9" eb="10">
      <t>オヨ</t>
    </rPh>
    <rPh sb="12" eb="13">
      <t>ラン</t>
    </rPh>
    <rPh sb="14" eb="16">
      <t>ヒカク</t>
    </rPh>
    <rPh sb="18" eb="19">
      <t>モット</t>
    </rPh>
    <rPh sb="20" eb="21">
      <t>スク</t>
    </rPh>
    <rPh sb="23" eb="25">
      <t>キンガク</t>
    </rPh>
    <rPh sb="26" eb="28">
      <t>キニュウ</t>
    </rPh>
    <phoneticPr fontId="1"/>
  </si>
  <si>
    <t>個別事業名</t>
    <rPh sb="0" eb="2">
      <t>コベツ</t>
    </rPh>
    <rPh sb="2" eb="4">
      <t>ジギョウ</t>
    </rPh>
    <rPh sb="4" eb="5">
      <t>メイ</t>
    </rPh>
    <phoneticPr fontId="1"/>
  </si>
  <si>
    <t>１．個別事業名</t>
    <rPh sb="2" eb="4">
      <t>コベツ</t>
    </rPh>
    <rPh sb="4" eb="6">
      <t>ジギョウ</t>
    </rPh>
    <rPh sb="6" eb="7">
      <t>メイ</t>
    </rPh>
    <phoneticPr fontId="1"/>
  </si>
  <si>
    <t>・経済団体、関係団体など官民連携の考え方及び具体的な連携主体・連携方法</t>
    <rPh sb="1" eb="3">
      <t>ケイザイ</t>
    </rPh>
    <rPh sb="3" eb="5">
      <t>ダンタイ</t>
    </rPh>
    <rPh sb="6" eb="8">
      <t>カンケイ</t>
    </rPh>
    <rPh sb="8" eb="10">
      <t>ダンタイ</t>
    </rPh>
    <rPh sb="12" eb="14">
      <t>カンミン</t>
    </rPh>
    <rPh sb="14" eb="16">
      <t>レンケイ</t>
    </rPh>
    <rPh sb="17" eb="18">
      <t>カンガ</t>
    </rPh>
    <rPh sb="19" eb="20">
      <t>カタ</t>
    </rPh>
    <rPh sb="20" eb="21">
      <t>オヨ</t>
    </rPh>
    <rPh sb="22" eb="25">
      <t>グタイテキ</t>
    </rPh>
    <rPh sb="26" eb="28">
      <t>レンケイ</t>
    </rPh>
    <rPh sb="28" eb="30">
      <t>シュタイ</t>
    </rPh>
    <rPh sb="31" eb="33">
      <t>レンケイ</t>
    </rPh>
    <rPh sb="33" eb="35">
      <t>ホウホウ</t>
    </rPh>
    <phoneticPr fontId="1"/>
  </si>
  <si>
    <t>・連携地方公共団体及び具体的な連携方法</t>
    <rPh sb="1" eb="3">
      <t>レンケイ</t>
    </rPh>
    <rPh sb="3" eb="5">
      <t>チホウ</t>
    </rPh>
    <rPh sb="5" eb="7">
      <t>コウキョウ</t>
    </rPh>
    <rPh sb="7" eb="9">
      <t>ダンタイ</t>
    </rPh>
    <rPh sb="9" eb="10">
      <t>オヨ</t>
    </rPh>
    <rPh sb="11" eb="14">
      <t>グタイテキ</t>
    </rPh>
    <rPh sb="15" eb="17">
      <t>レンケイ</t>
    </rPh>
    <rPh sb="17" eb="19">
      <t>ホウホウ</t>
    </rPh>
    <phoneticPr fontId="1"/>
  </si>
  <si>
    <t>・交付金事業間連携、他施策との連携</t>
    <rPh sb="1" eb="4">
      <t>コウフキン</t>
    </rPh>
    <rPh sb="4" eb="6">
      <t>ジギョウ</t>
    </rPh>
    <rPh sb="6" eb="7">
      <t>カン</t>
    </rPh>
    <rPh sb="7" eb="9">
      <t>レンケイ</t>
    </rPh>
    <rPh sb="10" eb="11">
      <t>タ</t>
    </rPh>
    <rPh sb="11" eb="13">
      <t>シサク</t>
    </rPh>
    <rPh sb="15" eb="17">
      <t>レンケイ</t>
    </rPh>
    <phoneticPr fontId="1"/>
  </si>
  <si>
    <t>交付金所要額
（F)</t>
    <rPh sb="0" eb="3">
      <t>コウフキン</t>
    </rPh>
    <rPh sb="3" eb="5">
      <t>ショヨウ</t>
    </rPh>
    <rPh sb="5" eb="6">
      <t>ガク</t>
    </rPh>
    <phoneticPr fontId="1"/>
  </si>
  <si>
    <t>様式４－１－１</t>
    <rPh sb="0" eb="2">
      <t>ヨウシキ</t>
    </rPh>
    <phoneticPr fontId="1"/>
  </si>
  <si>
    <t>地域女性活躍推進交付金実績報告書（都道府県分）　個別事業</t>
    <rPh sb="0" eb="2">
      <t>チイキ</t>
    </rPh>
    <rPh sb="2" eb="4">
      <t>ジョセイ</t>
    </rPh>
    <rPh sb="4" eb="6">
      <t>カツヤク</t>
    </rPh>
    <rPh sb="6" eb="8">
      <t>スイシン</t>
    </rPh>
    <rPh sb="8" eb="11">
      <t>コウフキン</t>
    </rPh>
    <rPh sb="11" eb="13">
      <t>ジッセキ</t>
    </rPh>
    <rPh sb="13" eb="16">
      <t>ホウコクショ</t>
    </rPh>
    <rPh sb="17" eb="21">
      <t>トドウフケン</t>
    </rPh>
    <rPh sb="21" eb="22">
      <t>ブン</t>
    </rPh>
    <rPh sb="24" eb="26">
      <t>コベツ</t>
    </rPh>
    <rPh sb="26" eb="28">
      <t>ジギョウ</t>
    </rPh>
    <phoneticPr fontId="1"/>
  </si>
  <si>
    <t>３．総事業費</t>
    <rPh sb="2" eb="6">
      <t>ソウジギョウヒ</t>
    </rPh>
    <phoneticPr fontId="1"/>
  </si>
  <si>
    <t>注１）「３．総事業費」の内容については、別途、単価、員数、日数等が分かる積算資料を添付してください。</t>
    <rPh sb="0" eb="1">
      <t>チュウ</t>
    </rPh>
    <rPh sb="6" eb="10">
      <t>ソウジギョウヒ</t>
    </rPh>
    <rPh sb="12" eb="14">
      <t>ナイヨウ</t>
    </rPh>
    <rPh sb="20" eb="22">
      <t>ベット</t>
    </rPh>
    <rPh sb="23" eb="25">
      <t>タンカ</t>
    </rPh>
    <rPh sb="26" eb="28">
      <t>インスウ</t>
    </rPh>
    <rPh sb="29" eb="31">
      <t>ニッスウ</t>
    </rPh>
    <rPh sb="31" eb="32">
      <t>トウ</t>
    </rPh>
    <rPh sb="33" eb="34">
      <t>ワ</t>
    </rPh>
    <rPh sb="36" eb="38">
      <t>セキサン</t>
    </rPh>
    <rPh sb="38" eb="40">
      <t>シリョウ</t>
    </rPh>
    <rPh sb="41" eb="43">
      <t>テンプ</t>
    </rPh>
    <phoneticPr fontId="1"/>
  </si>
  <si>
    <t>事業番号</t>
    <rPh sb="0" eb="2">
      <t>ジギョウ</t>
    </rPh>
    <rPh sb="2" eb="4">
      <t>バンゴウ</t>
    </rPh>
    <phoneticPr fontId="1"/>
  </si>
  <si>
    <t>注２）本様式はＡ４で２枚以内としてください。また、適宜参考となる資料を添付してください。</t>
    <rPh sb="0" eb="1">
      <t>チュウ</t>
    </rPh>
    <rPh sb="3" eb="4">
      <t>ホン</t>
    </rPh>
    <rPh sb="4" eb="6">
      <t>ヨウシキ</t>
    </rPh>
    <rPh sb="11" eb="12">
      <t>マイ</t>
    </rPh>
    <rPh sb="12" eb="14">
      <t>イナイ</t>
    </rPh>
    <rPh sb="25" eb="27">
      <t>テキギ</t>
    </rPh>
    <rPh sb="27" eb="29">
      <t>サンコウ</t>
    </rPh>
    <rPh sb="32" eb="34">
      <t>シリョウ</t>
    </rPh>
    <rPh sb="35" eb="37">
      <t>テンプ</t>
    </rPh>
    <phoneticPr fontId="1"/>
  </si>
  <si>
    <t>事業番号</t>
    <rPh sb="0" eb="2">
      <t>ジギョウ</t>
    </rPh>
    <rPh sb="2" eb="4">
      <t>バンゴウ</t>
    </rPh>
    <phoneticPr fontId="1"/>
  </si>
  <si>
    <t>※適宜、行を追加してください。</t>
    <rPh sb="1" eb="3">
      <t>テキギ</t>
    </rPh>
    <rPh sb="4" eb="5">
      <t>ギョウ</t>
    </rPh>
    <rPh sb="6" eb="8">
      <t>ツイカ</t>
    </rPh>
    <phoneticPr fontId="1"/>
  </si>
  <si>
    <t>※２．連携工程表には、交付金事業と連携する同一団体内で行われる事業・取組（他の国の交付金等を利用する場合は明記）、他の連携主体（協議会を構成する民間団体等）や他の地方公共団体の事業・取組を記載してください。</t>
    <rPh sb="3" eb="5">
      <t>レンケイ</t>
    </rPh>
    <rPh sb="5" eb="8">
      <t>コウテイヒョウ</t>
    </rPh>
    <rPh sb="11" eb="14">
      <t>コウフキン</t>
    </rPh>
    <rPh sb="14" eb="16">
      <t>ジギョウ</t>
    </rPh>
    <rPh sb="17" eb="19">
      <t>レンケイ</t>
    </rPh>
    <rPh sb="21" eb="23">
      <t>ドウイツ</t>
    </rPh>
    <rPh sb="23" eb="25">
      <t>ダンタイ</t>
    </rPh>
    <rPh sb="25" eb="26">
      <t>ナイ</t>
    </rPh>
    <rPh sb="27" eb="28">
      <t>オコナ</t>
    </rPh>
    <rPh sb="31" eb="33">
      <t>ジギョウ</t>
    </rPh>
    <rPh sb="34" eb="36">
      <t>トリクミ</t>
    </rPh>
    <rPh sb="37" eb="38">
      <t>タ</t>
    </rPh>
    <rPh sb="39" eb="40">
      <t>クニ</t>
    </rPh>
    <rPh sb="41" eb="44">
      <t>コウフキン</t>
    </rPh>
    <rPh sb="44" eb="45">
      <t>トウ</t>
    </rPh>
    <rPh sb="46" eb="48">
      <t>リヨウ</t>
    </rPh>
    <rPh sb="50" eb="52">
      <t>バアイ</t>
    </rPh>
    <rPh sb="53" eb="55">
      <t>メイキ</t>
    </rPh>
    <rPh sb="57" eb="58">
      <t>タ</t>
    </rPh>
    <rPh sb="59" eb="61">
      <t>レンケイ</t>
    </rPh>
    <rPh sb="61" eb="63">
      <t>シュタイ</t>
    </rPh>
    <rPh sb="64" eb="67">
      <t>キョウギカイ</t>
    </rPh>
    <rPh sb="68" eb="70">
      <t>コウセイ</t>
    </rPh>
    <rPh sb="72" eb="74">
      <t>ミンカン</t>
    </rPh>
    <rPh sb="74" eb="76">
      <t>ダンタイ</t>
    </rPh>
    <rPh sb="76" eb="77">
      <t>トウ</t>
    </rPh>
    <rPh sb="79" eb="80">
      <t>タ</t>
    </rPh>
    <rPh sb="81" eb="83">
      <t>チホウ</t>
    </rPh>
    <rPh sb="83" eb="85">
      <t>コウキョウ</t>
    </rPh>
    <rPh sb="85" eb="87">
      <t>ダンタイ</t>
    </rPh>
    <rPh sb="88" eb="90">
      <t>ジギョウ</t>
    </rPh>
    <rPh sb="91" eb="93">
      <t>トリクミ</t>
    </rPh>
    <rPh sb="94" eb="96">
      <t>キサイ</t>
    </rPh>
    <phoneticPr fontId="1"/>
  </si>
  <si>
    <t>3月</t>
  </si>
  <si>
    <t>2月</t>
  </si>
  <si>
    <t>1月</t>
  </si>
  <si>
    <t>12月</t>
  </si>
  <si>
    <t>11月</t>
  </si>
  <si>
    <t>10月</t>
  </si>
  <si>
    <t>9月</t>
  </si>
  <si>
    <t>8月</t>
  </si>
  <si>
    <t>7月</t>
  </si>
  <si>
    <t>6月</t>
  </si>
  <si>
    <t>5月</t>
    <rPh sb="1" eb="2">
      <t>ガツ</t>
    </rPh>
    <phoneticPr fontId="1"/>
  </si>
  <si>
    <t>4月</t>
    <rPh sb="1" eb="2">
      <t>ガツ</t>
    </rPh>
    <phoneticPr fontId="1"/>
  </si>
  <si>
    <t>交付金事業との連携</t>
    <rPh sb="0" eb="3">
      <t>コウフキン</t>
    </rPh>
    <rPh sb="3" eb="5">
      <t>ジギョウ</t>
    </rPh>
    <rPh sb="7" eb="9">
      <t>レンケイ</t>
    </rPh>
    <phoneticPr fontId="1"/>
  </si>
  <si>
    <t>交付金事業との連携内容</t>
    <rPh sb="0" eb="3">
      <t>コウフキン</t>
    </rPh>
    <rPh sb="3" eb="5">
      <t>ジギョウ</t>
    </rPh>
    <rPh sb="7" eb="9">
      <t>レンケイ</t>
    </rPh>
    <rPh sb="9" eb="11">
      <t>ナイヨウ</t>
    </rPh>
    <phoneticPr fontId="1"/>
  </si>
  <si>
    <t>事業・取組内容</t>
    <rPh sb="0" eb="2">
      <t>ジギョウ</t>
    </rPh>
    <rPh sb="3" eb="5">
      <t>トリクミ</t>
    </rPh>
    <rPh sb="5" eb="7">
      <t>ナイヨウ</t>
    </rPh>
    <phoneticPr fontId="1"/>
  </si>
  <si>
    <t>事業・取組名
（実施主体）</t>
    <rPh sb="0" eb="2">
      <t>ジギョウ</t>
    </rPh>
    <rPh sb="3" eb="5">
      <t>トリクミ</t>
    </rPh>
    <rPh sb="5" eb="6">
      <t>メイ</t>
    </rPh>
    <rPh sb="8" eb="10">
      <t>ジッシ</t>
    </rPh>
    <rPh sb="10" eb="12">
      <t>シュタイ</t>
    </rPh>
    <phoneticPr fontId="1"/>
  </si>
  <si>
    <t>２．連携工程表</t>
    <rPh sb="2" eb="4">
      <t>レンケイ</t>
    </rPh>
    <rPh sb="4" eb="7">
      <t>コウテイヒョウ</t>
    </rPh>
    <phoneticPr fontId="1"/>
  </si>
  <si>
    <t>実施時期</t>
    <rPh sb="0" eb="2">
      <t>ジッシ</t>
    </rPh>
    <rPh sb="2" eb="4">
      <t>ジキ</t>
    </rPh>
    <phoneticPr fontId="1"/>
  </si>
  <si>
    <t>事業目標（アウトプット・アウトカム）</t>
    <rPh sb="0" eb="2">
      <t>ジギョウ</t>
    </rPh>
    <rPh sb="2" eb="4">
      <t>モクヒョウ</t>
    </rPh>
    <phoneticPr fontId="1"/>
  </si>
  <si>
    <t>実施内容</t>
    <rPh sb="0" eb="2">
      <t>ジッシ</t>
    </rPh>
    <rPh sb="2" eb="4">
      <t>ナイヨウ</t>
    </rPh>
    <phoneticPr fontId="1"/>
  </si>
  <si>
    <t>１．事業実施工程表</t>
    <rPh sb="2" eb="4">
      <t>ジギョウ</t>
    </rPh>
    <rPh sb="4" eb="6">
      <t>ジッシ</t>
    </rPh>
    <rPh sb="6" eb="9">
      <t>コウテイヒョウ</t>
    </rPh>
    <phoneticPr fontId="1"/>
  </si>
  <si>
    <t>事業実施及び連携工程表</t>
    <rPh sb="0" eb="2">
      <t>ジギョウ</t>
    </rPh>
    <rPh sb="2" eb="4">
      <t>ジッシ</t>
    </rPh>
    <rPh sb="4" eb="5">
      <t>オヨ</t>
    </rPh>
    <rPh sb="6" eb="8">
      <t>レンケイ</t>
    </rPh>
    <rPh sb="8" eb="11">
      <t>コウテイヒョウ</t>
    </rPh>
    <phoneticPr fontId="1"/>
  </si>
  <si>
    <t>11．事業実施及び連携工程</t>
    <rPh sb="3" eb="5">
      <t>ジギョウ</t>
    </rPh>
    <rPh sb="5" eb="7">
      <t>ジッシ</t>
    </rPh>
    <rPh sb="7" eb="8">
      <t>オヨ</t>
    </rPh>
    <rPh sb="9" eb="11">
      <t>レンケイ</t>
    </rPh>
    <rPh sb="11" eb="13">
      <t>コウテイ</t>
    </rPh>
    <phoneticPr fontId="1"/>
  </si>
  <si>
    <t>様式４－１－１に記載</t>
    <rPh sb="0" eb="2">
      <t>ヨウシキ</t>
    </rPh>
    <rPh sb="8" eb="10">
      <t>キサイ</t>
    </rPh>
    <phoneticPr fontId="1"/>
  </si>
  <si>
    <t>注５）「９．経費の内訳」において「他の寄付金等」がある場合は、備考欄に内容が分かるよう記載してください。</t>
    <rPh sb="0" eb="1">
      <t>チュウ</t>
    </rPh>
    <rPh sb="6" eb="8">
      <t>ケイヒ</t>
    </rPh>
    <rPh sb="9" eb="11">
      <t>ウチワケ</t>
    </rPh>
    <rPh sb="17" eb="18">
      <t>タ</t>
    </rPh>
    <rPh sb="19" eb="22">
      <t>キフキン</t>
    </rPh>
    <rPh sb="22" eb="23">
      <t>トウ</t>
    </rPh>
    <rPh sb="27" eb="29">
      <t>バアイ</t>
    </rPh>
    <rPh sb="31" eb="33">
      <t>ビコウ</t>
    </rPh>
    <rPh sb="33" eb="34">
      <t>ラン</t>
    </rPh>
    <rPh sb="35" eb="37">
      <t>ナイヨウ</t>
    </rPh>
    <rPh sb="38" eb="39">
      <t>ワ</t>
    </rPh>
    <rPh sb="43" eb="45">
      <t>キサイ</t>
    </rPh>
    <phoneticPr fontId="1"/>
  </si>
  <si>
    <t>注６）本様式はＡ４で3枚以内としてください。また、適宜参考となる資料を添付してください。</t>
    <rPh sb="0" eb="1">
      <t>チュウ</t>
    </rPh>
    <rPh sb="3" eb="4">
      <t>ホン</t>
    </rPh>
    <rPh sb="4" eb="6">
      <t>ヨウシキ</t>
    </rPh>
    <rPh sb="11" eb="12">
      <t>マイ</t>
    </rPh>
    <rPh sb="12" eb="14">
      <t>イナイ</t>
    </rPh>
    <rPh sb="25" eb="27">
      <t>テキギ</t>
    </rPh>
    <rPh sb="27" eb="29">
      <t>サンコウ</t>
    </rPh>
    <rPh sb="32" eb="34">
      <t>シリョウ</t>
    </rPh>
    <rPh sb="35" eb="37">
      <t>テンプ</t>
    </rPh>
    <phoneticPr fontId="1"/>
  </si>
  <si>
    <t>注１）「９．経費の内訳」の「事業番号」及び「個別事業名」は、様式４－１－２と整合性をとって記載してください。</t>
    <rPh sb="0" eb="1">
      <t>チュウ</t>
    </rPh>
    <rPh sb="6" eb="8">
      <t>ケイヒ</t>
    </rPh>
    <rPh sb="9" eb="11">
      <t>ウチワケ</t>
    </rPh>
    <rPh sb="14" eb="16">
      <t>ジギョウ</t>
    </rPh>
    <rPh sb="16" eb="18">
      <t>バンゴウ</t>
    </rPh>
    <rPh sb="19" eb="20">
      <t>オヨ</t>
    </rPh>
    <rPh sb="22" eb="24">
      <t>コベツ</t>
    </rPh>
    <rPh sb="24" eb="26">
      <t>ジギョウ</t>
    </rPh>
    <rPh sb="26" eb="27">
      <t>メイ</t>
    </rPh>
    <rPh sb="30" eb="32">
      <t>ヨウシキ</t>
    </rPh>
    <rPh sb="38" eb="41">
      <t>セイゴウセイ</t>
    </rPh>
    <rPh sb="45" eb="47">
      <t>キサイ</t>
    </rPh>
    <phoneticPr fontId="1"/>
  </si>
  <si>
    <t>様式４－１－２</t>
    <rPh sb="0" eb="2">
      <t>ヨウシキ</t>
    </rPh>
    <phoneticPr fontId="1"/>
  </si>
  <si>
    <r>
      <t>４　F欄には、E欄の金額に補助率</t>
    </r>
    <r>
      <rPr>
        <sz val="11"/>
        <rFont val="ＭＳ Ｐ明朝"/>
        <family val="1"/>
        <charset val="128"/>
      </rPr>
      <t>を乗じた額を記入すること。ただし、1,000円未満の端数が生じた場合は、これを切り捨てるものとする。</t>
    </r>
    <rPh sb="3" eb="4">
      <t>ラン</t>
    </rPh>
    <rPh sb="8" eb="9">
      <t>ラン</t>
    </rPh>
    <rPh sb="10" eb="12">
      <t>キンガク</t>
    </rPh>
    <rPh sb="13" eb="16">
      <t>ホジョリツ</t>
    </rPh>
    <rPh sb="17" eb="18">
      <t>ジョウ</t>
    </rPh>
    <rPh sb="20" eb="21">
      <t>ガク</t>
    </rPh>
    <rPh sb="22" eb="24">
      <t>キニュウ</t>
    </rPh>
    <rPh sb="38" eb="39">
      <t>エン</t>
    </rPh>
    <rPh sb="39" eb="41">
      <t>ミマン</t>
    </rPh>
    <phoneticPr fontId="1"/>
  </si>
  <si>
    <t>注２）「９．経費の内訳」の「公募要領の取組例」は、公募要領第２【取組例】（１）、（２）、（３）、（４）から選択してください。</t>
    <rPh sb="0" eb="1">
      <t>チュウ</t>
    </rPh>
    <rPh sb="6" eb="8">
      <t>ケイヒ</t>
    </rPh>
    <rPh sb="9" eb="11">
      <t>ウチワケ</t>
    </rPh>
    <rPh sb="14" eb="16">
      <t>コウボ</t>
    </rPh>
    <rPh sb="16" eb="18">
      <t>ヨウリョウ</t>
    </rPh>
    <rPh sb="19" eb="21">
      <t>トリクミ</t>
    </rPh>
    <rPh sb="21" eb="22">
      <t>レイ</t>
    </rPh>
    <rPh sb="25" eb="27">
      <t>コウボ</t>
    </rPh>
    <rPh sb="27" eb="29">
      <t>ヨウリョウ</t>
    </rPh>
    <rPh sb="29" eb="30">
      <t>ダイ</t>
    </rPh>
    <rPh sb="32" eb="34">
      <t>トリクミ</t>
    </rPh>
    <rPh sb="34" eb="35">
      <t>レイ</t>
    </rPh>
    <rPh sb="53" eb="55">
      <t>センタク</t>
    </rPh>
    <phoneticPr fontId="1"/>
  </si>
  <si>
    <t>６　色付きのセル以外は、計算用の関数が入力されています。</t>
    <rPh sb="2" eb="4">
      <t>イロツ</t>
    </rPh>
    <rPh sb="8" eb="10">
      <t>イガイ</t>
    </rPh>
    <rPh sb="12" eb="15">
      <t>ケイサンヨウ</t>
    </rPh>
    <rPh sb="16" eb="18">
      <t>カンスウ</t>
    </rPh>
    <rPh sb="19" eb="21">
      <t>ニュウリョク</t>
    </rPh>
    <phoneticPr fontId="1"/>
  </si>
  <si>
    <t>③平成30年度予算</t>
    <rPh sb="1" eb="3">
      <t>ヘイセイ</t>
    </rPh>
    <rPh sb="5" eb="7">
      <t>ネンド</t>
    </rPh>
    <rPh sb="7" eb="9">
      <t>ヨサン</t>
    </rPh>
    <phoneticPr fontId="1"/>
  </si>
  <si>
    <t>②平成29年度補正予算</t>
    <rPh sb="1" eb="3">
      <t>ヘイセイ</t>
    </rPh>
    <rPh sb="5" eb="7">
      <t>ネンド</t>
    </rPh>
    <rPh sb="7" eb="9">
      <t>ホセイ</t>
    </rPh>
    <rPh sb="9" eb="11">
      <t>ヨサン</t>
    </rPh>
    <phoneticPr fontId="1"/>
  </si>
  <si>
    <t>①平成29年度予算</t>
    <rPh sb="1" eb="3">
      <t>ヘイセイ</t>
    </rPh>
    <rPh sb="5" eb="7">
      <t>ネンド</t>
    </rPh>
    <rPh sb="7" eb="9">
      <t>ヨサン</t>
    </rPh>
    <phoneticPr fontId="1"/>
  </si>
  <si>
    <t>注３）「９．経費の内訳」の「予算措置年度」は、実施主体における予算措置状況について「29年度補正予算」、「30年度当初予算」、「30年度補正予算」のいずれかを記載してください。</t>
    <rPh sb="0" eb="1">
      <t>チュウ</t>
    </rPh>
    <rPh sb="6" eb="8">
      <t>ケイヒ</t>
    </rPh>
    <rPh sb="9" eb="11">
      <t>ウチワケ</t>
    </rPh>
    <rPh sb="14" eb="16">
      <t>ヨサン</t>
    </rPh>
    <rPh sb="16" eb="18">
      <t>ソチ</t>
    </rPh>
    <rPh sb="18" eb="20">
      <t>ネンド</t>
    </rPh>
    <rPh sb="23" eb="25">
      <t>ジッシ</t>
    </rPh>
    <rPh sb="25" eb="27">
      <t>シュタイ</t>
    </rPh>
    <rPh sb="31" eb="33">
      <t>ヨサン</t>
    </rPh>
    <rPh sb="33" eb="35">
      <t>ソチ</t>
    </rPh>
    <rPh sb="35" eb="37">
      <t>ジョウキョウ</t>
    </rPh>
    <rPh sb="44" eb="46">
      <t>ネンド</t>
    </rPh>
    <rPh sb="46" eb="48">
      <t>ホセイ</t>
    </rPh>
    <rPh sb="48" eb="50">
      <t>ヨサン</t>
    </rPh>
    <rPh sb="55" eb="57">
      <t>ネンド</t>
    </rPh>
    <rPh sb="57" eb="59">
      <t>トウショ</t>
    </rPh>
    <rPh sb="59" eb="61">
      <t>ヨサン</t>
    </rPh>
    <rPh sb="66" eb="68">
      <t>ネンド</t>
    </rPh>
    <rPh sb="68" eb="70">
      <t>ホセイ</t>
    </rPh>
    <rPh sb="70" eb="72">
      <t>ヨサン</t>
    </rPh>
    <rPh sb="79" eb="81">
      <t>キサイ</t>
    </rPh>
    <phoneticPr fontId="1"/>
  </si>
  <si>
    <t>予算措置
年度</t>
    <rPh sb="0" eb="2">
      <t>ヨサン</t>
    </rPh>
    <rPh sb="2" eb="4">
      <t>ソチ</t>
    </rPh>
    <rPh sb="5" eb="7">
      <t>ネンド</t>
    </rPh>
    <phoneticPr fontId="1"/>
  </si>
  <si>
    <t>交付金
予算年度</t>
    <rPh sb="0" eb="2">
      <t>コウフ</t>
    </rPh>
    <rPh sb="2" eb="3">
      <t>キン</t>
    </rPh>
    <rPh sb="4" eb="6">
      <t>ヨサン</t>
    </rPh>
    <rPh sb="6" eb="8">
      <t>ネンド</t>
    </rPh>
    <phoneticPr fontId="1"/>
  </si>
  <si>
    <r>
      <t>注４）「９．経費の内訳」の交付決定事業について、「29年度予算」、「29年度補正予算」、「30年度予算」のいずれかを記載してください。</t>
    </r>
    <r>
      <rPr>
        <strike/>
        <sz val="11"/>
        <color rgb="FFFF0000"/>
        <rFont val="ＭＳ Ｐ明朝"/>
        <family val="1"/>
        <charset val="128"/>
      </rPr>
      <t/>
    </r>
    <rPh sb="0" eb="1">
      <t>チュウ</t>
    </rPh>
    <rPh sb="6" eb="8">
      <t>ケイヒ</t>
    </rPh>
    <rPh sb="9" eb="11">
      <t>ウチワケ</t>
    </rPh>
    <rPh sb="13" eb="15">
      <t>コウフ</t>
    </rPh>
    <rPh sb="15" eb="17">
      <t>ケッテイ</t>
    </rPh>
    <rPh sb="17" eb="19">
      <t>ジギョウ</t>
    </rPh>
    <phoneticPr fontId="1"/>
  </si>
  <si>
    <t>都道府県名：島根県　　　　　　　　　　</t>
    <rPh sb="0" eb="4">
      <t>トドウフケン</t>
    </rPh>
    <rPh sb="4" eb="5">
      <t>メイ</t>
    </rPh>
    <rPh sb="6" eb="9">
      <t>シマネケン</t>
    </rPh>
    <phoneticPr fontId="1"/>
  </si>
  <si>
    <t>しまね女性の活躍推進事業</t>
    <rPh sb="3" eb="5">
      <t>ジョセイ</t>
    </rPh>
    <rPh sb="6" eb="8">
      <t>カツヤク</t>
    </rPh>
    <rPh sb="8" eb="10">
      <t>スイシン</t>
    </rPh>
    <rPh sb="10" eb="12">
      <t>ジギョウ</t>
    </rPh>
    <phoneticPr fontId="1"/>
  </si>
  <si>
    <t>平成３０年４月１日　～　平成３１年３月３１日</t>
    <rPh sb="0" eb="2">
      <t>ヘイセイ</t>
    </rPh>
    <rPh sb="4" eb="5">
      <t>ネン</t>
    </rPh>
    <rPh sb="6" eb="7">
      <t>ガツ</t>
    </rPh>
    <rPh sb="8" eb="9">
      <t>ニチ</t>
    </rPh>
    <rPh sb="12" eb="14">
      <t>ヘイセイ</t>
    </rPh>
    <rPh sb="16" eb="17">
      <t>ネン</t>
    </rPh>
    <rPh sb="18" eb="19">
      <t>ガツ</t>
    </rPh>
    <rPh sb="21" eb="22">
      <t>ニチ</t>
    </rPh>
    <phoneticPr fontId="1"/>
  </si>
  <si>
    <t xml:space="preserve"> 本県の女性活躍を推進するためには、①応援会議と連携して全県に取組みを拡大②現在働いている女性の継続就業支援と管理職への昇進意欲の向上のための意識改革③現在働いていない女性の就業促進④男性の家事参画が必要である。
①について
　 応援会議に、構成団体の女性や若手社員によるワーキングチームを設置し、各種事業を企画・実施している。また、「島根県における女性の働き方の特性や課題の調査・分析」（H２８実施）を基に、平成２９年度は、「全国一働きやすく、女性が活躍する県」の実現に向けて、応援会議における目標設定とロードマップを策定した。これに基き、構成団体自らも取組みを強化するとともに、官民一体となって女性活躍のための取組みを進めていく。  
②について
　 本県の女性の有業率は高いが、働き続けにくいと感じている人が多く、管理的職業従事者比率も低いことから、女性の働き続けやすい職場整備や就業継続意欲の向上を図るために、経営者や管理職はもとより、実務を行う人事担当者や女性活躍推進担当者など職位に合わせた意識改革やセミナーを開催する。
③について
　 少子高齢化や若年者の県外流出などにより、本県の人材不足は深刻化している。一方、女性の有業率が高い中にあっても、就業を希望しながら働いていない女性も一定規模存在している。これらの女性の多くは子育てなどで、家庭と仕事の両立が難しいと考えていることから、本人の働き方に関する多様なニーズを踏まえた「寄り添い方」の支援をするとともに、企業に対し、女性にとって「働き続けやすい」雇用環境を整えてもらうための働きかけを行うワンストップ支援体制整備を行う。
④について
　女性の就業継続や管理職への昇進意欲の向上を図るためには、ワーク・ライフ・バランスの推進や男性の家事参画が必要である。また、企業において多数派である「男性職員」が女性活躍に関心を持つことは、企業での女性活躍の取組み推進にもつながるため、身近に感じられる「生活」に関したキャンペーン、セミナーを開催する。</t>
    <phoneticPr fontId="1"/>
  </si>
  <si>
    <t>②</t>
    <phoneticPr fontId="1"/>
  </si>
  <si>
    <t>意識改革のための企業間職位別交流会</t>
    <rPh sb="0" eb="2">
      <t>イシキ</t>
    </rPh>
    <rPh sb="2" eb="4">
      <t>カイカク</t>
    </rPh>
    <rPh sb="8" eb="11">
      <t>キギョウカン</t>
    </rPh>
    <rPh sb="11" eb="13">
      <t>ショクイ</t>
    </rPh>
    <rPh sb="13" eb="14">
      <t>ベツ</t>
    </rPh>
    <rPh sb="14" eb="17">
      <t>コウリュウカイ</t>
    </rPh>
    <phoneticPr fontId="1"/>
  </si>
  <si>
    <t>・応援会議のワーキングチームで事業を検討し、民間のアイデア・発想を活かすとともに、構成団体の当事者意識を醸成した。また、セミナー当日の司会など運営をワーキングチームと共に実施、事業後検証を行った。
・官民一体で当該事業を推進するため応援会議の構成団体を通じて募集を行った。</t>
    <rPh sb="1" eb="3">
      <t>オウエン</t>
    </rPh>
    <rPh sb="3" eb="5">
      <t>カイギ</t>
    </rPh>
    <rPh sb="15" eb="17">
      <t>ジギョウ</t>
    </rPh>
    <rPh sb="18" eb="20">
      <t>ケントウ</t>
    </rPh>
    <rPh sb="22" eb="24">
      <t>ミンカン</t>
    </rPh>
    <rPh sb="30" eb="32">
      <t>ハッソウ</t>
    </rPh>
    <rPh sb="33" eb="34">
      <t>イ</t>
    </rPh>
    <rPh sb="41" eb="43">
      <t>コウセイ</t>
    </rPh>
    <rPh sb="43" eb="45">
      <t>ダンタイ</t>
    </rPh>
    <rPh sb="46" eb="49">
      <t>トウジシャ</t>
    </rPh>
    <rPh sb="49" eb="51">
      <t>イシキ</t>
    </rPh>
    <rPh sb="52" eb="54">
      <t>ジョウセイ</t>
    </rPh>
    <rPh sb="64" eb="66">
      <t>トウジツ</t>
    </rPh>
    <rPh sb="67" eb="69">
      <t>シカイ</t>
    </rPh>
    <rPh sb="71" eb="73">
      <t>ウンエイ</t>
    </rPh>
    <rPh sb="83" eb="84">
      <t>トモ</t>
    </rPh>
    <rPh sb="85" eb="87">
      <t>ジッシ</t>
    </rPh>
    <rPh sb="88" eb="90">
      <t>ジギョウ</t>
    </rPh>
    <rPh sb="90" eb="91">
      <t>ゴ</t>
    </rPh>
    <rPh sb="91" eb="93">
      <t>ケンショウ</t>
    </rPh>
    <rPh sb="94" eb="95">
      <t>オコナ</t>
    </rPh>
    <rPh sb="100" eb="102">
      <t>カンミン</t>
    </rPh>
    <rPh sb="102" eb="104">
      <t>イッタイ</t>
    </rPh>
    <rPh sb="105" eb="107">
      <t>トウガイ</t>
    </rPh>
    <rPh sb="107" eb="109">
      <t>ジギョウ</t>
    </rPh>
    <rPh sb="110" eb="112">
      <t>スイシン</t>
    </rPh>
    <rPh sb="116" eb="118">
      <t>オウエン</t>
    </rPh>
    <rPh sb="118" eb="120">
      <t>カイギ</t>
    </rPh>
    <rPh sb="121" eb="123">
      <t>コウセイ</t>
    </rPh>
    <rPh sb="123" eb="125">
      <t>ダンタイ</t>
    </rPh>
    <rPh sb="126" eb="127">
      <t>ツウ</t>
    </rPh>
    <rPh sb="129" eb="131">
      <t>ボシュウ</t>
    </rPh>
    <rPh sb="132" eb="133">
      <t>オコナ</t>
    </rPh>
    <phoneticPr fontId="1"/>
  </si>
  <si>
    <t>③</t>
    <phoneticPr fontId="1"/>
  </si>
  <si>
    <t>働く女性のPR事業</t>
    <rPh sb="0" eb="1">
      <t>ハタラ</t>
    </rPh>
    <rPh sb="2" eb="4">
      <t>ジョセイ</t>
    </rPh>
    <rPh sb="7" eb="9">
      <t>ジギョウ</t>
    </rPh>
    <phoneticPr fontId="1"/>
  </si>
  <si>
    <t>都道府県名　島根県</t>
    <rPh sb="0" eb="4">
      <t>トドウフケン</t>
    </rPh>
    <rPh sb="4" eb="5">
      <t>メイ</t>
    </rPh>
    <rPh sb="6" eb="9">
      <t>シマネケン</t>
    </rPh>
    <phoneticPr fontId="1"/>
  </si>
  <si>
    <t>①</t>
    <phoneticPr fontId="1"/>
  </si>
  <si>
    <t>女性就労ワンストップ支援体制整備事業</t>
    <rPh sb="0" eb="2">
      <t>ジョセイ</t>
    </rPh>
    <rPh sb="2" eb="4">
      <t>シュウロウ</t>
    </rPh>
    <rPh sb="10" eb="12">
      <t>シエン</t>
    </rPh>
    <rPh sb="12" eb="14">
      <t>タイセイ</t>
    </rPh>
    <rPh sb="14" eb="16">
      <t>セイビ</t>
    </rPh>
    <rPh sb="16" eb="18">
      <t>ジギョウ</t>
    </rPh>
    <phoneticPr fontId="1"/>
  </si>
  <si>
    <t>就労を目指す女性（概ね45歳未満）の就職支援窓口を県内２か所（東部・西部地区）に設置</t>
    <rPh sb="0" eb="2">
      <t>シュウロウ</t>
    </rPh>
    <rPh sb="3" eb="5">
      <t>メザ</t>
    </rPh>
    <rPh sb="6" eb="8">
      <t>ジョセイ</t>
    </rPh>
    <rPh sb="9" eb="10">
      <t>オオム</t>
    </rPh>
    <rPh sb="13" eb="14">
      <t>サイ</t>
    </rPh>
    <rPh sb="14" eb="16">
      <t>ミマン</t>
    </rPh>
    <rPh sb="18" eb="20">
      <t>シュウショク</t>
    </rPh>
    <rPh sb="20" eb="22">
      <t>シエン</t>
    </rPh>
    <rPh sb="22" eb="24">
      <t>マドグチ</t>
    </rPh>
    <rPh sb="25" eb="27">
      <t>ケンナイ</t>
    </rPh>
    <rPh sb="29" eb="30">
      <t>ショ</t>
    </rPh>
    <rPh sb="31" eb="33">
      <t>トウブ</t>
    </rPh>
    <rPh sb="34" eb="36">
      <t>セイブ</t>
    </rPh>
    <rPh sb="36" eb="38">
      <t>チク</t>
    </rPh>
    <rPh sb="40" eb="42">
      <t>セッチ</t>
    </rPh>
    <phoneticPr fontId="1"/>
  </si>
  <si>
    <t>・相談件数
・就職件数</t>
    <rPh sb="7" eb="9">
      <t>シュウショク</t>
    </rPh>
    <rPh sb="9" eb="11">
      <t>ケンスウ</t>
    </rPh>
    <phoneticPr fontId="1"/>
  </si>
  <si>
    <t>②</t>
    <phoneticPr fontId="1"/>
  </si>
  <si>
    <t>意識改革のための企業間職位別交流会</t>
    <rPh sb="0" eb="2">
      <t>イシキ</t>
    </rPh>
    <rPh sb="2" eb="4">
      <t>カイカク</t>
    </rPh>
    <rPh sb="8" eb="11">
      <t>キギョウカン</t>
    </rPh>
    <rPh sb="11" eb="13">
      <t>ショクイ</t>
    </rPh>
    <rPh sb="13" eb="14">
      <t>ベツ</t>
    </rPh>
    <rPh sb="14" eb="17">
      <t>コウリュウカイ</t>
    </rPh>
    <phoneticPr fontId="1"/>
  </si>
  <si>
    <t>企業での職位や担当業務別の交流・勉強会を開催</t>
    <rPh sb="0" eb="2">
      <t>キギョウ</t>
    </rPh>
    <rPh sb="4" eb="6">
      <t>ショクイ</t>
    </rPh>
    <rPh sb="7" eb="9">
      <t>タントウ</t>
    </rPh>
    <rPh sb="9" eb="11">
      <t>ギョウム</t>
    </rPh>
    <rPh sb="11" eb="12">
      <t>ベツ</t>
    </rPh>
    <rPh sb="13" eb="15">
      <t>コウリュウ</t>
    </rPh>
    <rPh sb="16" eb="18">
      <t>ベンキョウ</t>
    </rPh>
    <rPh sb="18" eb="19">
      <t>カイ</t>
    </rPh>
    <rPh sb="20" eb="22">
      <t>カイサイ</t>
    </rPh>
    <phoneticPr fontId="1"/>
  </si>
  <si>
    <t>・参加者数（アウトプット）
・参加企業のうち応援企業登録数（アウトカム）</t>
    <rPh sb="1" eb="4">
      <t>サンカシャ</t>
    </rPh>
    <rPh sb="4" eb="5">
      <t>スウ</t>
    </rPh>
    <rPh sb="15" eb="17">
      <t>サンカ</t>
    </rPh>
    <rPh sb="17" eb="19">
      <t>キギョウ</t>
    </rPh>
    <rPh sb="22" eb="24">
      <t>オウエン</t>
    </rPh>
    <rPh sb="24" eb="26">
      <t>キギョウ</t>
    </rPh>
    <rPh sb="26" eb="29">
      <t>トウロクスウ</t>
    </rPh>
    <phoneticPr fontId="1"/>
  </si>
  <si>
    <t>③</t>
    <phoneticPr fontId="1"/>
  </si>
  <si>
    <t>働く女性の紹介事業</t>
    <rPh sb="0" eb="1">
      <t>ハタラ</t>
    </rPh>
    <rPh sb="2" eb="4">
      <t>ジョセイ</t>
    </rPh>
    <rPh sb="5" eb="7">
      <t>ショウカイ</t>
    </rPh>
    <rPh sb="7" eb="9">
      <t>ジギョウ</t>
    </rPh>
    <phoneticPr fontId="1"/>
  </si>
  <si>
    <t>ロールモデルとなる女性や、女性が少ない業種で働く女性の紹介冊子の制作</t>
    <rPh sb="9" eb="11">
      <t>ジョセイ</t>
    </rPh>
    <rPh sb="13" eb="15">
      <t>ジョセイ</t>
    </rPh>
    <rPh sb="16" eb="17">
      <t>スク</t>
    </rPh>
    <rPh sb="19" eb="21">
      <t>ギョウシュ</t>
    </rPh>
    <rPh sb="22" eb="23">
      <t>ハタラ</t>
    </rPh>
    <rPh sb="24" eb="26">
      <t>ジョセイ</t>
    </rPh>
    <rPh sb="27" eb="29">
      <t>ショウカイ</t>
    </rPh>
    <rPh sb="29" eb="31">
      <t>サッシ</t>
    </rPh>
    <rPh sb="32" eb="34">
      <t>セイサク</t>
    </rPh>
    <phoneticPr fontId="1"/>
  </si>
  <si>
    <t>・紹介女性数（アウトプット）
・応援企業登録数（アウトカム）</t>
    <rPh sb="1" eb="3">
      <t>ショウカイ</t>
    </rPh>
    <rPh sb="3" eb="5">
      <t>ジョセイ</t>
    </rPh>
    <rPh sb="5" eb="6">
      <t>スウ</t>
    </rPh>
    <rPh sb="16" eb="18">
      <t>オウエン</t>
    </rPh>
    <rPh sb="18" eb="20">
      <t>キギョウ</t>
    </rPh>
    <rPh sb="20" eb="23">
      <t>トウロクスウ</t>
    </rPh>
    <phoneticPr fontId="1"/>
  </si>
  <si>
    <t>④</t>
    <phoneticPr fontId="1"/>
  </si>
  <si>
    <t>女性活躍のための男性の家事参画促進キャンペーン</t>
    <rPh sb="0" eb="2">
      <t>ジョセイ</t>
    </rPh>
    <rPh sb="2" eb="4">
      <t>カツヤク</t>
    </rPh>
    <rPh sb="8" eb="10">
      <t>ダンセイ</t>
    </rPh>
    <rPh sb="11" eb="13">
      <t>カジ</t>
    </rPh>
    <rPh sb="13" eb="15">
      <t>サンカク</t>
    </rPh>
    <rPh sb="15" eb="17">
      <t>ソクシン</t>
    </rPh>
    <phoneticPr fontId="1"/>
  </si>
  <si>
    <t>女性活躍や男性の家事参画に関する川柳の募集、男性、女性向けのセミナーの実施</t>
    <rPh sb="0" eb="2">
      <t>ジョセイ</t>
    </rPh>
    <rPh sb="2" eb="4">
      <t>カツヤク</t>
    </rPh>
    <rPh sb="5" eb="7">
      <t>ダンセイ</t>
    </rPh>
    <rPh sb="8" eb="10">
      <t>カジ</t>
    </rPh>
    <rPh sb="10" eb="12">
      <t>サンカク</t>
    </rPh>
    <rPh sb="13" eb="14">
      <t>カン</t>
    </rPh>
    <rPh sb="16" eb="18">
      <t>センリュウ</t>
    </rPh>
    <rPh sb="19" eb="21">
      <t>ボシュウ</t>
    </rPh>
    <rPh sb="22" eb="24">
      <t>ダンセイ</t>
    </rPh>
    <rPh sb="25" eb="27">
      <t>ジョセイ</t>
    </rPh>
    <rPh sb="27" eb="28">
      <t>ム</t>
    </rPh>
    <rPh sb="35" eb="37">
      <t>ジッシ</t>
    </rPh>
    <phoneticPr fontId="1"/>
  </si>
  <si>
    <t>・川柳の応募件数（アウトプット）
・セミナー参加者数（アウトプット）
・参加者の意識変容（アウトカム）</t>
    <rPh sb="1" eb="3">
      <t>センリュウ</t>
    </rPh>
    <rPh sb="4" eb="6">
      <t>オウボ</t>
    </rPh>
    <rPh sb="6" eb="8">
      <t>ケンスウ</t>
    </rPh>
    <rPh sb="22" eb="25">
      <t>サンカシャ</t>
    </rPh>
    <rPh sb="25" eb="26">
      <t>スウ</t>
    </rPh>
    <rPh sb="36" eb="39">
      <t>サンカシャ</t>
    </rPh>
    <rPh sb="40" eb="42">
      <t>イシキ</t>
    </rPh>
    <rPh sb="42" eb="44">
      <t>ヘンヨウ</t>
    </rPh>
    <phoneticPr fontId="1"/>
  </si>
  <si>
    <t>しまね働く女性きらめき応援会議開催</t>
    <rPh sb="3" eb="4">
      <t>ハタラ</t>
    </rPh>
    <rPh sb="5" eb="7">
      <t>ジョセイ</t>
    </rPh>
    <rPh sb="11" eb="13">
      <t>オウエン</t>
    </rPh>
    <rPh sb="13" eb="15">
      <t>カイギ</t>
    </rPh>
    <rPh sb="15" eb="17">
      <t>カイサイ</t>
    </rPh>
    <phoneticPr fontId="1"/>
  </si>
  <si>
    <t>・会議及びWT会議開催
・女性のスキルアップセミナー
・女性のリーダー研修・ネットワーク交流会
・行動計画策定セミナー</t>
    <rPh sb="1" eb="3">
      <t>カイギ</t>
    </rPh>
    <rPh sb="3" eb="4">
      <t>オヨ</t>
    </rPh>
    <rPh sb="7" eb="9">
      <t>カイギ</t>
    </rPh>
    <rPh sb="9" eb="11">
      <t>カイサイ</t>
    </rPh>
    <rPh sb="13" eb="15">
      <t>ジョセイ</t>
    </rPh>
    <rPh sb="28" eb="30">
      <t>ジョセイ</t>
    </rPh>
    <rPh sb="35" eb="37">
      <t>ケンシュウ</t>
    </rPh>
    <rPh sb="44" eb="47">
      <t>コウリュウカイ</t>
    </rPh>
    <rPh sb="49" eb="51">
      <t>コウドウ</t>
    </rPh>
    <rPh sb="51" eb="53">
      <t>ケイカク</t>
    </rPh>
    <rPh sb="53" eb="55">
      <t>サクテイ</t>
    </rPh>
    <phoneticPr fontId="1"/>
  </si>
  <si>
    <t>事業の企画・実施
効果検証、課題整理</t>
    <rPh sb="0" eb="2">
      <t>ジギョウ</t>
    </rPh>
    <rPh sb="3" eb="5">
      <t>キカク</t>
    </rPh>
    <rPh sb="6" eb="8">
      <t>ジッシ</t>
    </rPh>
    <rPh sb="9" eb="11">
      <t>コウカ</t>
    </rPh>
    <rPh sb="11" eb="13">
      <t>ケンショウ</t>
    </rPh>
    <rPh sb="14" eb="16">
      <t>カダイ</t>
    </rPh>
    <rPh sb="16" eb="18">
      <t>セイリ</t>
    </rPh>
    <phoneticPr fontId="1"/>
  </si>
  <si>
    <t>①～④</t>
    <phoneticPr fontId="1"/>
  </si>
  <si>
    <t>・応援会議のワーキングチームで事業を検討し、民間のアイデア・発想を活かすとともに、構成団体の当事者意識を醸成した。あわせて事業を実施、検証した。
・応援会議の構成団体である大学等を連携して事業を実施した。</t>
    <rPh sb="1" eb="3">
      <t>オウエン</t>
    </rPh>
    <rPh sb="3" eb="5">
      <t>カイギ</t>
    </rPh>
    <rPh sb="15" eb="17">
      <t>ジギョウ</t>
    </rPh>
    <rPh sb="18" eb="20">
      <t>ケントウ</t>
    </rPh>
    <rPh sb="22" eb="24">
      <t>ミンカン</t>
    </rPh>
    <rPh sb="30" eb="32">
      <t>ハッソウ</t>
    </rPh>
    <rPh sb="33" eb="34">
      <t>イ</t>
    </rPh>
    <rPh sb="41" eb="43">
      <t>コウセイ</t>
    </rPh>
    <rPh sb="43" eb="45">
      <t>ダンタイ</t>
    </rPh>
    <rPh sb="46" eb="49">
      <t>トウジシャ</t>
    </rPh>
    <rPh sb="49" eb="51">
      <t>イシキ</t>
    </rPh>
    <rPh sb="52" eb="54">
      <t>ジョウセイ</t>
    </rPh>
    <rPh sb="61" eb="63">
      <t>ジギョウ</t>
    </rPh>
    <rPh sb="64" eb="66">
      <t>ジッシ</t>
    </rPh>
    <rPh sb="67" eb="69">
      <t>ケンショウ</t>
    </rPh>
    <rPh sb="74" eb="76">
      <t>オウエン</t>
    </rPh>
    <rPh sb="76" eb="78">
      <t>カイギ</t>
    </rPh>
    <rPh sb="79" eb="81">
      <t>コウセイ</t>
    </rPh>
    <rPh sb="81" eb="83">
      <t>ダンタイ</t>
    </rPh>
    <rPh sb="86" eb="89">
      <t>ダイガクトウ</t>
    </rPh>
    <rPh sb="90" eb="92">
      <t>レンケイ</t>
    </rPh>
    <rPh sb="94" eb="96">
      <t>ジギョウ</t>
    </rPh>
    <rPh sb="97" eb="99">
      <t>ジッシ</t>
    </rPh>
    <phoneticPr fontId="1"/>
  </si>
  <si>
    <t>・女性活躍の推進に向けて開催している市町村担当者会議等を通じ、情報共有を行った。また、動画、パンフレットを各種会議やセミナーで活用することで、管内企業等の取り組み促進について、協力を得る。</t>
    <rPh sb="1" eb="3">
      <t>ジョセイ</t>
    </rPh>
    <rPh sb="3" eb="5">
      <t>カツヤク</t>
    </rPh>
    <rPh sb="6" eb="8">
      <t>スイシン</t>
    </rPh>
    <rPh sb="9" eb="10">
      <t>ム</t>
    </rPh>
    <rPh sb="12" eb="14">
      <t>カイサイ</t>
    </rPh>
    <rPh sb="18" eb="21">
      <t>シチョウソン</t>
    </rPh>
    <rPh sb="21" eb="24">
      <t>タントウシャ</t>
    </rPh>
    <rPh sb="24" eb="26">
      <t>カイギ</t>
    </rPh>
    <rPh sb="26" eb="27">
      <t>トウ</t>
    </rPh>
    <rPh sb="28" eb="29">
      <t>ツウ</t>
    </rPh>
    <rPh sb="31" eb="33">
      <t>ジョウホウ</t>
    </rPh>
    <rPh sb="33" eb="35">
      <t>キョウユウ</t>
    </rPh>
    <rPh sb="36" eb="37">
      <t>オコナ</t>
    </rPh>
    <rPh sb="43" eb="45">
      <t>ドウガ</t>
    </rPh>
    <rPh sb="53" eb="55">
      <t>カクシュ</t>
    </rPh>
    <rPh sb="55" eb="57">
      <t>カイギ</t>
    </rPh>
    <rPh sb="63" eb="65">
      <t>カツヨウ</t>
    </rPh>
    <rPh sb="71" eb="73">
      <t>カンナイ</t>
    </rPh>
    <rPh sb="73" eb="75">
      <t>キギョウ</t>
    </rPh>
    <rPh sb="75" eb="76">
      <t>トウ</t>
    </rPh>
    <rPh sb="77" eb="78">
      <t>ト</t>
    </rPh>
    <rPh sb="79" eb="80">
      <t>ク</t>
    </rPh>
    <rPh sb="81" eb="83">
      <t>ソクシン</t>
    </rPh>
    <rPh sb="88" eb="90">
      <t>キョウリョク</t>
    </rPh>
    <rPh sb="91" eb="92">
      <t>エ</t>
    </rPh>
    <phoneticPr fontId="1"/>
  </si>
  <si>
    <t>動画、リーフレットを各種会議（島根県男女共同参画社会形成促進会議、しまね女性会議等）やセミナー（女性のスキルアップセミナー、女性リーダー研修、経営者向けセミナー、管理職向けセミナー、行動計画策定セミナー等）で広く紹介、活用する。</t>
    <rPh sb="0" eb="2">
      <t>ドウガ</t>
    </rPh>
    <rPh sb="10" eb="12">
      <t>カクシュ</t>
    </rPh>
    <rPh sb="12" eb="14">
      <t>カイギ</t>
    </rPh>
    <rPh sb="15" eb="18">
      <t>シマネケン</t>
    </rPh>
    <rPh sb="18" eb="20">
      <t>ダンジョ</t>
    </rPh>
    <rPh sb="20" eb="22">
      <t>キョウドウ</t>
    </rPh>
    <rPh sb="22" eb="24">
      <t>サンカク</t>
    </rPh>
    <rPh sb="24" eb="26">
      <t>シャカイ</t>
    </rPh>
    <rPh sb="26" eb="28">
      <t>ケイセイ</t>
    </rPh>
    <rPh sb="28" eb="30">
      <t>ソクシン</t>
    </rPh>
    <rPh sb="30" eb="32">
      <t>カイギ</t>
    </rPh>
    <rPh sb="36" eb="38">
      <t>ジョセイ</t>
    </rPh>
    <rPh sb="38" eb="40">
      <t>カイギ</t>
    </rPh>
    <rPh sb="40" eb="41">
      <t>トウ</t>
    </rPh>
    <rPh sb="48" eb="50">
      <t>ジョセイ</t>
    </rPh>
    <rPh sb="62" eb="64">
      <t>ジョセイ</t>
    </rPh>
    <rPh sb="68" eb="70">
      <t>ケンシュウ</t>
    </rPh>
    <rPh sb="71" eb="74">
      <t>ケイエイシャ</t>
    </rPh>
    <rPh sb="74" eb="75">
      <t>ム</t>
    </rPh>
    <rPh sb="81" eb="84">
      <t>カンリショク</t>
    </rPh>
    <rPh sb="84" eb="85">
      <t>ム</t>
    </rPh>
    <rPh sb="91" eb="93">
      <t>コウドウ</t>
    </rPh>
    <rPh sb="93" eb="95">
      <t>ケイカク</t>
    </rPh>
    <rPh sb="95" eb="97">
      <t>サクテイ</t>
    </rPh>
    <rPh sb="101" eb="102">
      <t>トウ</t>
    </rPh>
    <rPh sb="104" eb="105">
      <t>ヒロ</t>
    </rPh>
    <rPh sb="106" eb="108">
      <t>ショウカイ</t>
    </rPh>
    <rPh sb="109" eb="111">
      <t>カツヨウ</t>
    </rPh>
    <phoneticPr fontId="1"/>
  </si>
  <si>
    <t>・学生、企業側からも大変好評であり、継続実施をしたいと考える。教育機関との連携、取材内容の充実、多くの企業への普及などが課題である。</t>
    <rPh sb="1" eb="3">
      <t>ガクセイ</t>
    </rPh>
    <rPh sb="4" eb="7">
      <t>キギョウガワ</t>
    </rPh>
    <rPh sb="10" eb="12">
      <t>タイヘン</t>
    </rPh>
    <rPh sb="12" eb="14">
      <t>コウヒョウ</t>
    </rPh>
    <rPh sb="18" eb="20">
      <t>ケイゾク</t>
    </rPh>
    <rPh sb="20" eb="22">
      <t>ジッシ</t>
    </rPh>
    <rPh sb="27" eb="28">
      <t>カンガ</t>
    </rPh>
    <rPh sb="31" eb="33">
      <t>キョウイク</t>
    </rPh>
    <rPh sb="33" eb="35">
      <t>キカン</t>
    </rPh>
    <rPh sb="37" eb="39">
      <t>レンケイ</t>
    </rPh>
    <rPh sb="40" eb="42">
      <t>シュザイ</t>
    </rPh>
    <rPh sb="42" eb="44">
      <t>ナイヨウ</t>
    </rPh>
    <rPh sb="45" eb="47">
      <t>ジュウジツ</t>
    </rPh>
    <rPh sb="48" eb="49">
      <t>オオ</t>
    </rPh>
    <rPh sb="51" eb="53">
      <t>キギョウ</t>
    </rPh>
    <rPh sb="55" eb="57">
      <t>フキュウ</t>
    </rPh>
    <rPh sb="60" eb="62">
      <t>カダイ</t>
    </rPh>
    <phoneticPr fontId="1"/>
  </si>
  <si>
    <t>④</t>
    <phoneticPr fontId="1"/>
  </si>
  <si>
    <t>女性活躍のための男性の家事参画促進キャンペーン</t>
    <rPh sb="0" eb="2">
      <t>ジョセイ</t>
    </rPh>
    <rPh sb="2" eb="4">
      <t>カツヤク</t>
    </rPh>
    <rPh sb="8" eb="10">
      <t>ダンセイ</t>
    </rPh>
    <rPh sb="11" eb="13">
      <t>カジ</t>
    </rPh>
    <rPh sb="13" eb="15">
      <t>サンカク</t>
    </rPh>
    <rPh sb="15" eb="17">
      <t>ソクシン</t>
    </rPh>
    <phoneticPr fontId="1"/>
  </si>
  <si>
    <t>・応援会議のワーキングチームで事業を検討し、民間のアイデア・発想を活かすとともに、構成団体の当事者意識を醸成した。また、セミナー当日の司会など運営をワーキングチームと共に実施、事業後検証を行った。
・官民一体で当該事業を推進するため応援会議の構成団体を通じて募集を行った。
・「家事川柳」については、応援会議構成団体の協賛を得て実施した。</t>
    <rPh sb="1" eb="3">
      <t>オウエン</t>
    </rPh>
    <rPh sb="3" eb="5">
      <t>カイギ</t>
    </rPh>
    <rPh sb="15" eb="17">
      <t>ジギョウ</t>
    </rPh>
    <rPh sb="18" eb="20">
      <t>ケントウ</t>
    </rPh>
    <rPh sb="22" eb="24">
      <t>ミンカン</t>
    </rPh>
    <rPh sb="30" eb="32">
      <t>ハッソウ</t>
    </rPh>
    <rPh sb="33" eb="34">
      <t>イ</t>
    </rPh>
    <rPh sb="41" eb="43">
      <t>コウセイ</t>
    </rPh>
    <rPh sb="43" eb="45">
      <t>ダンタイ</t>
    </rPh>
    <rPh sb="46" eb="49">
      <t>トウジシャ</t>
    </rPh>
    <rPh sb="49" eb="51">
      <t>イシキ</t>
    </rPh>
    <rPh sb="52" eb="54">
      <t>ジョウセイ</t>
    </rPh>
    <rPh sb="64" eb="66">
      <t>トウジツ</t>
    </rPh>
    <rPh sb="67" eb="69">
      <t>シカイ</t>
    </rPh>
    <rPh sb="71" eb="73">
      <t>ウンエイ</t>
    </rPh>
    <rPh sb="83" eb="84">
      <t>トモ</t>
    </rPh>
    <rPh sb="85" eb="87">
      <t>ジッシ</t>
    </rPh>
    <rPh sb="88" eb="90">
      <t>ジギョウ</t>
    </rPh>
    <rPh sb="90" eb="91">
      <t>ゴ</t>
    </rPh>
    <rPh sb="91" eb="93">
      <t>ケンショウ</t>
    </rPh>
    <rPh sb="94" eb="95">
      <t>オコナ</t>
    </rPh>
    <rPh sb="100" eb="102">
      <t>カンミン</t>
    </rPh>
    <rPh sb="102" eb="104">
      <t>イッタイ</t>
    </rPh>
    <rPh sb="105" eb="107">
      <t>トウガイ</t>
    </rPh>
    <rPh sb="107" eb="109">
      <t>ジギョウ</t>
    </rPh>
    <rPh sb="110" eb="112">
      <t>スイシン</t>
    </rPh>
    <rPh sb="116" eb="118">
      <t>オウエン</t>
    </rPh>
    <rPh sb="118" eb="120">
      <t>カイギ</t>
    </rPh>
    <rPh sb="121" eb="123">
      <t>コウセイ</t>
    </rPh>
    <rPh sb="123" eb="125">
      <t>ダンタイ</t>
    </rPh>
    <rPh sb="126" eb="127">
      <t>ツウ</t>
    </rPh>
    <rPh sb="129" eb="131">
      <t>ボシュウ</t>
    </rPh>
    <rPh sb="132" eb="133">
      <t>オコナ</t>
    </rPh>
    <rPh sb="139" eb="141">
      <t>カジ</t>
    </rPh>
    <rPh sb="141" eb="143">
      <t>センリュウ</t>
    </rPh>
    <rPh sb="150" eb="152">
      <t>オウエン</t>
    </rPh>
    <rPh sb="152" eb="154">
      <t>カイギ</t>
    </rPh>
    <rPh sb="154" eb="156">
      <t>コウセイ</t>
    </rPh>
    <rPh sb="156" eb="158">
      <t>ダンタイ</t>
    </rPh>
    <rPh sb="159" eb="161">
      <t>キョウサン</t>
    </rPh>
    <rPh sb="162" eb="163">
      <t>エ</t>
    </rPh>
    <rPh sb="164" eb="166">
      <t>ジッシ</t>
    </rPh>
    <phoneticPr fontId="1"/>
  </si>
  <si>
    <t>・生活と仕事の両立支援を行っている県子ども・子育て支援課と連携し、子育て支援団体等を通じてセミナー等参加者の募集を実施した。</t>
    <rPh sb="1" eb="3">
      <t>セイカツ</t>
    </rPh>
    <rPh sb="4" eb="6">
      <t>シゴト</t>
    </rPh>
    <rPh sb="7" eb="9">
      <t>リョウリツ</t>
    </rPh>
    <rPh sb="9" eb="11">
      <t>シエン</t>
    </rPh>
    <rPh sb="12" eb="13">
      <t>オコナ</t>
    </rPh>
    <rPh sb="17" eb="18">
      <t>ケン</t>
    </rPh>
    <rPh sb="18" eb="19">
      <t>コ</t>
    </rPh>
    <rPh sb="22" eb="24">
      <t>コソダ</t>
    </rPh>
    <rPh sb="25" eb="28">
      <t>シエンカ</t>
    </rPh>
    <rPh sb="29" eb="31">
      <t>レンケイ</t>
    </rPh>
    <rPh sb="33" eb="35">
      <t>コソダ</t>
    </rPh>
    <rPh sb="36" eb="38">
      <t>シエン</t>
    </rPh>
    <rPh sb="38" eb="40">
      <t>ダンタイ</t>
    </rPh>
    <rPh sb="40" eb="41">
      <t>トウ</t>
    </rPh>
    <rPh sb="42" eb="43">
      <t>ツウ</t>
    </rPh>
    <rPh sb="49" eb="50">
      <t>トウ</t>
    </rPh>
    <rPh sb="50" eb="53">
      <t>サンカシャ</t>
    </rPh>
    <rPh sb="54" eb="56">
      <t>ボシュウ</t>
    </rPh>
    <rPh sb="57" eb="59">
      <t>ジッシ</t>
    </rPh>
    <phoneticPr fontId="1"/>
  </si>
  <si>
    <t>①</t>
    <phoneticPr fontId="1"/>
  </si>
  <si>
    <t>②</t>
    <phoneticPr fontId="1"/>
  </si>
  <si>
    <t>③</t>
    <phoneticPr fontId="1"/>
  </si>
  <si>
    <t>④</t>
    <phoneticPr fontId="1"/>
  </si>
  <si>
    <t>女性就労ワンストップ支援体制整備事業</t>
    <rPh sb="0" eb="2">
      <t>ジョセイ</t>
    </rPh>
    <rPh sb="2" eb="4">
      <t>シュウロウ</t>
    </rPh>
    <rPh sb="10" eb="12">
      <t>シエン</t>
    </rPh>
    <rPh sb="12" eb="14">
      <t>タイセイ</t>
    </rPh>
    <rPh sb="14" eb="16">
      <t>セイビ</t>
    </rPh>
    <rPh sb="16" eb="18">
      <t>ジギョウ</t>
    </rPh>
    <phoneticPr fontId="1"/>
  </si>
  <si>
    <t>意識改革のための企業間職位別交流会</t>
    <rPh sb="0" eb="2">
      <t>イシキ</t>
    </rPh>
    <rPh sb="2" eb="4">
      <t>カイカク</t>
    </rPh>
    <rPh sb="8" eb="11">
      <t>キギョウカン</t>
    </rPh>
    <rPh sb="11" eb="13">
      <t>ショクイ</t>
    </rPh>
    <rPh sb="13" eb="14">
      <t>ベツ</t>
    </rPh>
    <rPh sb="14" eb="17">
      <t>コウリュウカイ</t>
    </rPh>
    <phoneticPr fontId="1"/>
  </si>
  <si>
    <t>働く女性の紹介事業</t>
    <rPh sb="0" eb="1">
      <t>ハタラ</t>
    </rPh>
    <rPh sb="2" eb="4">
      <t>ジョセイ</t>
    </rPh>
    <rPh sb="5" eb="7">
      <t>ショウカイ</t>
    </rPh>
    <rPh sb="7" eb="9">
      <t>ジギョウ</t>
    </rPh>
    <phoneticPr fontId="1"/>
  </si>
  <si>
    <t>（１）</t>
  </si>
  <si>
    <t>（２）</t>
  </si>
  <si>
    <t>30年度当初予算</t>
  </si>
  <si>
    <t>29年度補正予算</t>
  </si>
  <si>
    <t xml:space="preserve">
担当者氏名：島根県環境生活部環境生活総務課男女共同参画室　高宮あゆみ
連絡先　電話：０８５２－２２－５２４５　　E-mail：takamiya-ayumi@pref.shimane.lg.jp</t>
    <rPh sb="1" eb="4">
      <t>タントウシャ</t>
    </rPh>
    <rPh sb="4" eb="6">
      <t>シメイ</t>
    </rPh>
    <rPh sb="7" eb="10">
      <t>シマネケン</t>
    </rPh>
    <rPh sb="10" eb="12">
      <t>カンキョウ</t>
    </rPh>
    <rPh sb="12" eb="15">
      <t>セイカツブ</t>
    </rPh>
    <rPh sb="15" eb="17">
      <t>カンキョウ</t>
    </rPh>
    <rPh sb="17" eb="19">
      <t>セイカツ</t>
    </rPh>
    <rPh sb="19" eb="22">
      <t>ソウムカ</t>
    </rPh>
    <rPh sb="22" eb="24">
      <t>ダンジョ</t>
    </rPh>
    <rPh sb="24" eb="26">
      <t>キョウドウ</t>
    </rPh>
    <rPh sb="26" eb="29">
      <t>サンカクシツ</t>
    </rPh>
    <rPh sb="30" eb="32">
      <t>タカミヤ</t>
    </rPh>
    <rPh sb="36" eb="39">
      <t>レンラクサキ</t>
    </rPh>
    <rPh sb="40" eb="42">
      <t>デンワ</t>
    </rPh>
    <phoneticPr fontId="1"/>
  </si>
  <si>
    <t>・女性活躍推進のための意識改革セミナーを重点的に実施した結果、多くの参加者があり、また参加者の満足度も高いものであったため、次年度以降も継続していきたいと考える。
・女性活躍に積極的に取り組む企業への取材や企業と学生との座談会を行い、冊子や動画を制作したことにより、学生の意識の変化や女性活躍に取り組むことの効果について県内企業に対するよいPRとなった。
・女性活躍推進のための男性の家事参画促進については、川柳の応募やセミナー参加者も目標より多くなり、これらの事業を通して、当事者の意見を聞く機会をもつことができたため、今後の啓発活動に活かしたい。</t>
    <rPh sb="1" eb="3">
      <t>ジョセイ</t>
    </rPh>
    <rPh sb="3" eb="5">
      <t>カツヤク</t>
    </rPh>
    <rPh sb="5" eb="7">
      <t>スイシン</t>
    </rPh>
    <rPh sb="11" eb="13">
      <t>イシキ</t>
    </rPh>
    <rPh sb="13" eb="15">
      <t>カイカク</t>
    </rPh>
    <rPh sb="20" eb="23">
      <t>ジュウテンテキ</t>
    </rPh>
    <rPh sb="24" eb="26">
      <t>ジッシ</t>
    </rPh>
    <rPh sb="28" eb="30">
      <t>ケッカ</t>
    </rPh>
    <rPh sb="31" eb="32">
      <t>オオ</t>
    </rPh>
    <rPh sb="34" eb="37">
      <t>サンカシャ</t>
    </rPh>
    <rPh sb="43" eb="46">
      <t>サンカシャ</t>
    </rPh>
    <rPh sb="47" eb="50">
      <t>マンゾクド</t>
    </rPh>
    <rPh sb="51" eb="52">
      <t>タカ</t>
    </rPh>
    <rPh sb="62" eb="65">
      <t>ジネンド</t>
    </rPh>
    <rPh sb="65" eb="67">
      <t>イコウ</t>
    </rPh>
    <rPh sb="68" eb="70">
      <t>ケイゾク</t>
    </rPh>
    <rPh sb="77" eb="78">
      <t>カンガ</t>
    </rPh>
    <rPh sb="83" eb="85">
      <t>ジョセイ</t>
    </rPh>
    <rPh sb="85" eb="87">
      <t>カツヤク</t>
    </rPh>
    <rPh sb="88" eb="91">
      <t>セッキョクテキ</t>
    </rPh>
    <rPh sb="92" eb="93">
      <t>ト</t>
    </rPh>
    <rPh sb="94" eb="95">
      <t>ク</t>
    </rPh>
    <rPh sb="96" eb="98">
      <t>キギョウ</t>
    </rPh>
    <rPh sb="100" eb="102">
      <t>シュザイ</t>
    </rPh>
    <rPh sb="103" eb="105">
      <t>キギョウ</t>
    </rPh>
    <rPh sb="106" eb="108">
      <t>ガクセイ</t>
    </rPh>
    <rPh sb="110" eb="113">
      <t>ザダンカイ</t>
    </rPh>
    <rPh sb="114" eb="115">
      <t>オコナ</t>
    </rPh>
    <rPh sb="117" eb="119">
      <t>サッシ</t>
    </rPh>
    <rPh sb="120" eb="122">
      <t>ドウガ</t>
    </rPh>
    <rPh sb="123" eb="125">
      <t>セイサク</t>
    </rPh>
    <rPh sb="133" eb="135">
      <t>ガクセイ</t>
    </rPh>
    <rPh sb="136" eb="138">
      <t>イシキ</t>
    </rPh>
    <rPh sb="139" eb="141">
      <t>ヘンカ</t>
    </rPh>
    <rPh sb="142" eb="144">
      <t>ジョセイ</t>
    </rPh>
    <rPh sb="144" eb="146">
      <t>カツヤク</t>
    </rPh>
    <rPh sb="147" eb="148">
      <t>ト</t>
    </rPh>
    <rPh sb="149" eb="150">
      <t>ク</t>
    </rPh>
    <rPh sb="154" eb="156">
      <t>コウカ</t>
    </rPh>
    <rPh sb="160" eb="162">
      <t>ケンナイ</t>
    </rPh>
    <rPh sb="162" eb="164">
      <t>キギョウ</t>
    </rPh>
    <rPh sb="165" eb="166">
      <t>タイ</t>
    </rPh>
    <rPh sb="179" eb="181">
      <t>ジョセイ</t>
    </rPh>
    <rPh sb="181" eb="183">
      <t>カツヤク</t>
    </rPh>
    <rPh sb="183" eb="185">
      <t>スイシン</t>
    </rPh>
    <rPh sb="189" eb="191">
      <t>ダンセイ</t>
    </rPh>
    <rPh sb="192" eb="194">
      <t>カジ</t>
    </rPh>
    <rPh sb="194" eb="196">
      <t>サンカク</t>
    </rPh>
    <rPh sb="196" eb="198">
      <t>ソクシン</t>
    </rPh>
    <rPh sb="204" eb="206">
      <t>センリュウ</t>
    </rPh>
    <rPh sb="207" eb="209">
      <t>オウボ</t>
    </rPh>
    <rPh sb="214" eb="217">
      <t>サンカシャ</t>
    </rPh>
    <rPh sb="218" eb="220">
      <t>モクヒョウ</t>
    </rPh>
    <rPh sb="222" eb="223">
      <t>オオ</t>
    </rPh>
    <rPh sb="231" eb="233">
      <t>ジギョウ</t>
    </rPh>
    <rPh sb="234" eb="235">
      <t>トオ</t>
    </rPh>
    <rPh sb="238" eb="241">
      <t>トウジシャ</t>
    </rPh>
    <rPh sb="242" eb="244">
      <t>イケン</t>
    </rPh>
    <rPh sb="245" eb="246">
      <t>キ</t>
    </rPh>
    <rPh sb="247" eb="249">
      <t>キカイ</t>
    </rPh>
    <rPh sb="261" eb="263">
      <t>コンゴ</t>
    </rPh>
    <rPh sb="264" eb="266">
      <t>ケイハツ</t>
    </rPh>
    <rPh sb="266" eb="268">
      <t>カツドウ</t>
    </rPh>
    <rPh sb="269" eb="270">
      <t>イ</t>
    </rPh>
    <phoneticPr fontId="1"/>
  </si>
  <si>
    <t>・しまね女性の活躍応援企業登録数は、平成３０年度末で１９４企業等となり平成３２年度末で１５０社としていた目標を大幅に超えたため、平成３２年度までの目標登録数を２７５社と上方修正を行った。
・女性活躍に取り組む企業への支援、意識改革、機運醸成を継続して実施していることにより、少しずつ女性活躍に対する取組みが広まってきたためと考える。</t>
    <rPh sb="4" eb="6">
      <t>ジョセイ</t>
    </rPh>
    <rPh sb="7" eb="9">
      <t>カツヤク</t>
    </rPh>
    <rPh sb="9" eb="11">
      <t>オウエン</t>
    </rPh>
    <rPh sb="11" eb="13">
      <t>キギョウ</t>
    </rPh>
    <rPh sb="13" eb="16">
      <t>トウロクスウ</t>
    </rPh>
    <rPh sb="18" eb="20">
      <t>ヘイセイ</t>
    </rPh>
    <rPh sb="22" eb="24">
      <t>ネンド</t>
    </rPh>
    <rPh sb="24" eb="25">
      <t>マツ</t>
    </rPh>
    <rPh sb="29" eb="31">
      <t>キギョウ</t>
    </rPh>
    <rPh sb="31" eb="32">
      <t>トウ</t>
    </rPh>
    <rPh sb="35" eb="37">
      <t>ヘイセイ</t>
    </rPh>
    <rPh sb="39" eb="41">
      <t>ネンド</t>
    </rPh>
    <rPh sb="41" eb="42">
      <t>マツ</t>
    </rPh>
    <rPh sb="46" eb="47">
      <t>シャ</t>
    </rPh>
    <rPh sb="52" eb="54">
      <t>モクヒョウ</t>
    </rPh>
    <rPh sb="55" eb="57">
      <t>オオハバ</t>
    </rPh>
    <rPh sb="58" eb="59">
      <t>コ</t>
    </rPh>
    <rPh sb="64" eb="66">
      <t>ヘイセイ</t>
    </rPh>
    <rPh sb="68" eb="70">
      <t>ネンド</t>
    </rPh>
    <rPh sb="73" eb="75">
      <t>モクヒョウ</t>
    </rPh>
    <rPh sb="75" eb="78">
      <t>トウロクスウ</t>
    </rPh>
    <rPh sb="82" eb="83">
      <t>シャ</t>
    </rPh>
    <rPh sb="84" eb="86">
      <t>ジョウホウ</t>
    </rPh>
    <rPh sb="86" eb="88">
      <t>シュウセイ</t>
    </rPh>
    <rPh sb="89" eb="90">
      <t>オコナ</t>
    </rPh>
    <rPh sb="95" eb="97">
      <t>ジョセイ</t>
    </rPh>
    <rPh sb="97" eb="99">
      <t>カツヤク</t>
    </rPh>
    <rPh sb="100" eb="101">
      <t>ト</t>
    </rPh>
    <rPh sb="102" eb="103">
      <t>ク</t>
    </rPh>
    <rPh sb="104" eb="106">
      <t>キギョウ</t>
    </rPh>
    <rPh sb="108" eb="110">
      <t>シエン</t>
    </rPh>
    <rPh sb="111" eb="113">
      <t>イシキ</t>
    </rPh>
    <rPh sb="113" eb="115">
      <t>カイカク</t>
    </rPh>
    <rPh sb="116" eb="118">
      <t>キウン</t>
    </rPh>
    <rPh sb="118" eb="120">
      <t>ジョウセイ</t>
    </rPh>
    <rPh sb="121" eb="123">
      <t>ケイゾク</t>
    </rPh>
    <rPh sb="125" eb="127">
      <t>ジッシ</t>
    </rPh>
    <rPh sb="137" eb="138">
      <t>スコ</t>
    </rPh>
    <rPh sb="141" eb="143">
      <t>ジョセイ</t>
    </rPh>
    <rPh sb="143" eb="145">
      <t>カツヤク</t>
    </rPh>
    <rPh sb="146" eb="147">
      <t>タイ</t>
    </rPh>
    <rPh sb="149" eb="151">
      <t>トリクミ</t>
    </rPh>
    <rPh sb="153" eb="154">
      <t>ヒロ</t>
    </rPh>
    <rPh sb="162" eb="163">
      <t>カンガ</t>
    </rPh>
    <phoneticPr fontId="1"/>
  </si>
  <si>
    <t>①</t>
    <phoneticPr fontId="1"/>
  </si>
  <si>
    <t>平成30年4月1日　～　平成31年3月31日</t>
    <rPh sb="0" eb="2">
      <t>ヘイセイ</t>
    </rPh>
    <rPh sb="4" eb="5">
      <t>ネン</t>
    </rPh>
    <rPh sb="6" eb="7">
      <t>ガツ</t>
    </rPh>
    <rPh sb="8" eb="9">
      <t>ニチ</t>
    </rPh>
    <rPh sb="12" eb="14">
      <t>ヘイセイ</t>
    </rPh>
    <rPh sb="16" eb="17">
      <t>ネン</t>
    </rPh>
    <rPh sb="18" eb="19">
      <t>ガツ</t>
    </rPh>
    <rPh sb="21" eb="22">
      <t>ニチ</t>
    </rPh>
    <phoneticPr fontId="1"/>
  </si>
  <si>
    <t>【事業内容】
・仕事と子育て・介護との両立、転職・再就職によるキャリアアップ、長期未就業状態からの就業など、女性の多様なニーズに対応したきめ細かな就労支援をワンストップで行う窓口を開設
・女性求職者向け就労支援セミナーの実施
　東部：9月11日（参加者23名）　西部：9月10日（参加者14名）
・企業向けセミナーの実施
　東部：11月5日（参加者17名）　西部：11月2日（参加者14名）</t>
    <rPh sb="1" eb="3">
      <t>ジギョウ</t>
    </rPh>
    <rPh sb="3" eb="5">
      <t>ナイヨウ</t>
    </rPh>
    <rPh sb="8" eb="10">
      <t>シゴト</t>
    </rPh>
    <rPh sb="11" eb="13">
      <t>コソダ</t>
    </rPh>
    <rPh sb="15" eb="17">
      <t>カイゴ</t>
    </rPh>
    <rPh sb="19" eb="21">
      <t>リョウリツ</t>
    </rPh>
    <rPh sb="22" eb="24">
      <t>テンショク</t>
    </rPh>
    <rPh sb="25" eb="28">
      <t>サイシュウショク</t>
    </rPh>
    <rPh sb="39" eb="41">
      <t>チョウキ</t>
    </rPh>
    <rPh sb="41" eb="42">
      <t>ミ</t>
    </rPh>
    <rPh sb="42" eb="44">
      <t>シュウギョウ</t>
    </rPh>
    <rPh sb="44" eb="46">
      <t>ジョウタイ</t>
    </rPh>
    <rPh sb="49" eb="51">
      <t>シュウギョウ</t>
    </rPh>
    <rPh sb="54" eb="56">
      <t>ジョセイ</t>
    </rPh>
    <rPh sb="57" eb="59">
      <t>タヨウ</t>
    </rPh>
    <rPh sb="64" eb="66">
      <t>タイオウ</t>
    </rPh>
    <rPh sb="70" eb="71">
      <t>コマ</t>
    </rPh>
    <rPh sb="73" eb="75">
      <t>シュウロウ</t>
    </rPh>
    <rPh sb="75" eb="77">
      <t>シエン</t>
    </rPh>
    <rPh sb="85" eb="86">
      <t>オコナ</t>
    </rPh>
    <rPh sb="87" eb="89">
      <t>マドグチ</t>
    </rPh>
    <rPh sb="90" eb="92">
      <t>カイセツ</t>
    </rPh>
    <rPh sb="95" eb="97">
      <t>ジョセイ</t>
    </rPh>
    <rPh sb="97" eb="100">
      <t>キュウショクシャ</t>
    </rPh>
    <rPh sb="100" eb="101">
      <t>ム</t>
    </rPh>
    <rPh sb="102" eb="104">
      <t>シュウロウ</t>
    </rPh>
    <rPh sb="104" eb="106">
      <t>シエン</t>
    </rPh>
    <rPh sb="111" eb="113">
      <t>ジッシ</t>
    </rPh>
    <rPh sb="115" eb="117">
      <t>トウブ</t>
    </rPh>
    <rPh sb="119" eb="120">
      <t>ガツ</t>
    </rPh>
    <rPh sb="122" eb="123">
      <t>ニチ</t>
    </rPh>
    <rPh sb="124" eb="126">
      <t>サンカ</t>
    </rPh>
    <rPh sb="126" eb="127">
      <t>シャ</t>
    </rPh>
    <rPh sb="129" eb="130">
      <t>メイ</t>
    </rPh>
    <rPh sb="132" eb="134">
      <t>セイブ</t>
    </rPh>
    <rPh sb="136" eb="137">
      <t>ガツ</t>
    </rPh>
    <rPh sb="139" eb="140">
      <t>ニチ</t>
    </rPh>
    <rPh sb="141" eb="144">
      <t>サンカシャ</t>
    </rPh>
    <rPh sb="146" eb="147">
      <t>メイ</t>
    </rPh>
    <rPh sb="151" eb="153">
      <t>キギョウ</t>
    </rPh>
    <rPh sb="153" eb="154">
      <t>ム</t>
    </rPh>
    <rPh sb="160" eb="162">
      <t>ジッシ</t>
    </rPh>
    <rPh sb="164" eb="166">
      <t>トウブ</t>
    </rPh>
    <rPh sb="169" eb="170">
      <t>ガツ</t>
    </rPh>
    <rPh sb="171" eb="172">
      <t>ニチ</t>
    </rPh>
    <rPh sb="173" eb="176">
      <t>サンカシャ</t>
    </rPh>
    <rPh sb="178" eb="179">
      <t>メイ</t>
    </rPh>
    <rPh sb="181" eb="183">
      <t>セイブ</t>
    </rPh>
    <rPh sb="186" eb="187">
      <t>ガツ</t>
    </rPh>
    <rPh sb="188" eb="189">
      <t>ニチ</t>
    </rPh>
    <rPh sb="190" eb="193">
      <t>サンカシャ</t>
    </rPh>
    <rPh sb="195" eb="196">
      <t>メイ</t>
    </rPh>
    <phoneticPr fontId="1"/>
  </si>
  <si>
    <t>・官民一体となって当該事業を推進するため、応援会議の構成団体等を通じて窓口設置やセミナーの周知を行った。</t>
    <rPh sb="1" eb="3">
      <t>カンミン</t>
    </rPh>
    <rPh sb="3" eb="5">
      <t>イッタイ</t>
    </rPh>
    <rPh sb="9" eb="11">
      <t>トウガイ</t>
    </rPh>
    <rPh sb="11" eb="13">
      <t>ジギョウ</t>
    </rPh>
    <rPh sb="14" eb="16">
      <t>スイシン</t>
    </rPh>
    <rPh sb="21" eb="23">
      <t>オウエン</t>
    </rPh>
    <rPh sb="23" eb="25">
      <t>カイギ</t>
    </rPh>
    <rPh sb="26" eb="28">
      <t>コウセイ</t>
    </rPh>
    <rPh sb="28" eb="30">
      <t>ダンタイ</t>
    </rPh>
    <rPh sb="30" eb="31">
      <t>トウ</t>
    </rPh>
    <rPh sb="32" eb="33">
      <t>ツウ</t>
    </rPh>
    <rPh sb="35" eb="37">
      <t>マドグチ</t>
    </rPh>
    <rPh sb="37" eb="39">
      <t>セッチ</t>
    </rPh>
    <rPh sb="45" eb="47">
      <t>シュウチ</t>
    </rPh>
    <rPh sb="48" eb="49">
      <t>オコナ</t>
    </rPh>
    <phoneticPr fontId="1"/>
  </si>
  <si>
    <t>・市町村に窓口やセミナーの周知を行った。</t>
    <rPh sb="1" eb="4">
      <t>シチョウソン</t>
    </rPh>
    <rPh sb="5" eb="7">
      <t>マドグチ</t>
    </rPh>
    <rPh sb="13" eb="15">
      <t>シュウチ</t>
    </rPh>
    <rPh sb="16" eb="17">
      <t>オコナ</t>
    </rPh>
    <phoneticPr fontId="1"/>
  </si>
  <si>
    <t>・国が設置しているマザーズハローワークと連携し、女性求職者ニーズの情報提供や職業紹介依頼を行った。
・国、県、市町村が実施する女性活躍推進に資する事業（女性スキルアップセミナー、女性リーダー研修等）や子育て支援に関する事業について情報提供を行い、女性求職者や企業等へ情報提供することにより、就業につなげた。</t>
    <rPh sb="1" eb="2">
      <t>クニ</t>
    </rPh>
    <rPh sb="3" eb="5">
      <t>セッチ</t>
    </rPh>
    <rPh sb="20" eb="22">
      <t>レンケイ</t>
    </rPh>
    <rPh sb="24" eb="26">
      <t>ジョセイ</t>
    </rPh>
    <rPh sb="26" eb="29">
      <t>キュウショクシャ</t>
    </rPh>
    <rPh sb="33" eb="35">
      <t>ジョウホウ</t>
    </rPh>
    <rPh sb="35" eb="37">
      <t>テイキョウ</t>
    </rPh>
    <rPh sb="38" eb="40">
      <t>ショクギョウ</t>
    </rPh>
    <rPh sb="40" eb="42">
      <t>ショウカイ</t>
    </rPh>
    <rPh sb="42" eb="44">
      <t>イライ</t>
    </rPh>
    <rPh sb="45" eb="46">
      <t>オコナ</t>
    </rPh>
    <rPh sb="51" eb="52">
      <t>クニ</t>
    </rPh>
    <rPh sb="53" eb="54">
      <t>ケン</t>
    </rPh>
    <rPh sb="55" eb="58">
      <t>シチョウソン</t>
    </rPh>
    <rPh sb="59" eb="61">
      <t>ジッシ</t>
    </rPh>
    <rPh sb="63" eb="65">
      <t>ジョセイ</t>
    </rPh>
    <rPh sb="65" eb="67">
      <t>カツヤク</t>
    </rPh>
    <rPh sb="67" eb="69">
      <t>スイシン</t>
    </rPh>
    <rPh sb="70" eb="71">
      <t>シ</t>
    </rPh>
    <rPh sb="73" eb="75">
      <t>ジギョウ</t>
    </rPh>
    <rPh sb="76" eb="78">
      <t>ジョセイ</t>
    </rPh>
    <rPh sb="89" eb="91">
      <t>ジョセイ</t>
    </rPh>
    <rPh sb="95" eb="97">
      <t>ケンシュウ</t>
    </rPh>
    <rPh sb="97" eb="98">
      <t>トウ</t>
    </rPh>
    <rPh sb="100" eb="102">
      <t>コソダ</t>
    </rPh>
    <rPh sb="103" eb="105">
      <t>シエン</t>
    </rPh>
    <rPh sb="106" eb="107">
      <t>カン</t>
    </rPh>
    <rPh sb="109" eb="111">
      <t>ジギョウ</t>
    </rPh>
    <rPh sb="115" eb="117">
      <t>ジョウホウ</t>
    </rPh>
    <rPh sb="117" eb="119">
      <t>テイキョウ</t>
    </rPh>
    <rPh sb="120" eb="121">
      <t>オコナ</t>
    </rPh>
    <rPh sb="123" eb="125">
      <t>ジョセイ</t>
    </rPh>
    <rPh sb="125" eb="128">
      <t>キュウショクシャ</t>
    </rPh>
    <rPh sb="129" eb="131">
      <t>キギョウ</t>
    </rPh>
    <rPh sb="131" eb="132">
      <t>トウ</t>
    </rPh>
    <rPh sb="133" eb="135">
      <t>ジョウホウ</t>
    </rPh>
    <rPh sb="135" eb="137">
      <t>テイキョウ</t>
    </rPh>
    <rPh sb="145" eb="147">
      <t>シュウギョウ</t>
    </rPh>
    <phoneticPr fontId="1"/>
  </si>
  <si>
    <t>・相談件数・就職件数ともに目標を超えたことから、就労に対する関心が高いことがうかがえ、窓口として一定の効果がみられた。
・女性求職者向け就労支援セミナーは、アンケートに回答した参加者全員が内容についてとても満足した・満足したと答えており、非常に満足度の高いセミナーであった。
・企業向けセミナーは、女性の採用を進めたい企業または実践している企業の経営者の方を対象に、先進企業の実践事例報告などを通し、女性が働きやすい職場環境づくりについて学んでいただくことができた。</t>
    <rPh sb="1" eb="3">
      <t>ソウダン</t>
    </rPh>
    <rPh sb="3" eb="5">
      <t>ケンスウ</t>
    </rPh>
    <rPh sb="6" eb="8">
      <t>シュウショク</t>
    </rPh>
    <rPh sb="8" eb="10">
      <t>ケンスウ</t>
    </rPh>
    <rPh sb="13" eb="15">
      <t>モクヒョウ</t>
    </rPh>
    <rPh sb="16" eb="17">
      <t>コ</t>
    </rPh>
    <rPh sb="24" eb="26">
      <t>シュウロウ</t>
    </rPh>
    <rPh sb="27" eb="28">
      <t>タイ</t>
    </rPh>
    <rPh sb="30" eb="32">
      <t>カンシン</t>
    </rPh>
    <rPh sb="33" eb="34">
      <t>タカ</t>
    </rPh>
    <rPh sb="43" eb="45">
      <t>マドグチ</t>
    </rPh>
    <rPh sb="48" eb="50">
      <t>イッテイ</t>
    </rPh>
    <rPh sb="51" eb="53">
      <t>コウカ</t>
    </rPh>
    <rPh sb="61" eb="63">
      <t>ジョセイ</t>
    </rPh>
    <rPh sb="63" eb="66">
      <t>キュウショクシャ</t>
    </rPh>
    <rPh sb="66" eb="67">
      <t>ム</t>
    </rPh>
    <rPh sb="68" eb="70">
      <t>シュウロウ</t>
    </rPh>
    <rPh sb="70" eb="72">
      <t>シエン</t>
    </rPh>
    <rPh sb="84" eb="86">
      <t>カイトウ</t>
    </rPh>
    <rPh sb="88" eb="91">
      <t>サンカシャ</t>
    </rPh>
    <rPh sb="94" eb="96">
      <t>ナイヨウ</t>
    </rPh>
    <rPh sb="103" eb="105">
      <t>マンゾク</t>
    </rPh>
    <rPh sb="108" eb="110">
      <t>マンゾク</t>
    </rPh>
    <rPh sb="113" eb="114">
      <t>コタ</t>
    </rPh>
    <rPh sb="119" eb="121">
      <t>ヒジョウ</t>
    </rPh>
    <rPh sb="122" eb="125">
      <t>マンゾクド</t>
    </rPh>
    <rPh sb="126" eb="127">
      <t>タカ</t>
    </rPh>
    <rPh sb="139" eb="141">
      <t>キギョウ</t>
    </rPh>
    <rPh sb="141" eb="142">
      <t>ム</t>
    </rPh>
    <rPh sb="149" eb="151">
      <t>ジョセイ</t>
    </rPh>
    <rPh sb="152" eb="154">
      <t>サイヨウ</t>
    </rPh>
    <rPh sb="155" eb="156">
      <t>スス</t>
    </rPh>
    <rPh sb="159" eb="161">
      <t>キギョウ</t>
    </rPh>
    <rPh sb="164" eb="166">
      <t>ジッセン</t>
    </rPh>
    <rPh sb="170" eb="172">
      <t>キギョウ</t>
    </rPh>
    <rPh sb="173" eb="176">
      <t>ケイエイシャ</t>
    </rPh>
    <rPh sb="177" eb="178">
      <t>カタ</t>
    </rPh>
    <rPh sb="179" eb="181">
      <t>タイショウ</t>
    </rPh>
    <rPh sb="183" eb="185">
      <t>センシン</t>
    </rPh>
    <rPh sb="185" eb="187">
      <t>キギョウ</t>
    </rPh>
    <rPh sb="188" eb="190">
      <t>ジッセン</t>
    </rPh>
    <rPh sb="190" eb="192">
      <t>ジレイ</t>
    </rPh>
    <rPh sb="192" eb="194">
      <t>ホウコク</t>
    </rPh>
    <rPh sb="197" eb="198">
      <t>トオ</t>
    </rPh>
    <rPh sb="200" eb="202">
      <t>ジョセイ</t>
    </rPh>
    <rPh sb="203" eb="204">
      <t>ハタラ</t>
    </rPh>
    <rPh sb="208" eb="210">
      <t>ショクバ</t>
    </rPh>
    <rPh sb="210" eb="212">
      <t>カンキョウ</t>
    </rPh>
    <rPh sb="219" eb="220">
      <t>マナ</t>
    </rPh>
    <phoneticPr fontId="1"/>
  </si>
  <si>
    <t>・相談件数924件、就職件数115人で目標を達成した。</t>
    <rPh sb="1" eb="3">
      <t>ソウダン</t>
    </rPh>
    <rPh sb="3" eb="5">
      <t>ケンスウ</t>
    </rPh>
    <rPh sb="8" eb="9">
      <t>ケン</t>
    </rPh>
    <rPh sb="10" eb="12">
      <t>シュウショク</t>
    </rPh>
    <rPh sb="12" eb="14">
      <t>ケンスウ</t>
    </rPh>
    <rPh sb="17" eb="18">
      <t>ニン</t>
    </rPh>
    <rPh sb="19" eb="21">
      <t>モクヒョウ</t>
    </rPh>
    <rPh sb="22" eb="24">
      <t>タッセイ</t>
    </rPh>
    <phoneticPr fontId="1"/>
  </si>
  <si>
    <t>・相談件数・就職件数は多いものの、マッチングがうまくいかず、離職につながる場合があるため、ミスマッチを解消する必要がある。
・求職者の希望業種が限られており、多業種に関心が広まるよう努める必要がある。</t>
    <rPh sb="1" eb="3">
      <t>ソウダン</t>
    </rPh>
    <rPh sb="3" eb="5">
      <t>ケンスウ</t>
    </rPh>
    <rPh sb="6" eb="8">
      <t>シュウショク</t>
    </rPh>
    <rPh sb="8" eb="10">
      <t>ケンスウ</t>
    </rPh>
    <rPh sb="11" eb="12">
      <t>オオ</t>
    </rPh>
    <rPh sb="30" eb="32">
      <t>リショク</t>
    </rPh>
    <rPh sb="37" eb="39">
      <t>バアイ</t>
    </rPh>
    <rPh sb="51" eb="53">
      <t>カイショウ</t>
    </rPh>
    <rPh sb="55" eb="57">
      <t>ヒツヨウ</t>
    </rPh>
    <rPh sb="63" eb="66">
      <t>キュウショクシャ</t>
    </rPh>
    <rPh sb="67" eb="69">
      <t>キボウ</t>
    </rPh>
    <rPh sb="69" eb="71">
      <t>ギョウシュ</t>
    </rPh>
    <rPh sb="72" eb="73">
      <t>カギ</t>
    </rPh>
    <rPh sb="79" eb="80">
      <t>タ</t>
    </rPh>
    <rPh sb="80" eb="82">
      <t>ギョウシュ</t>
    </rPh>
    <rPh sb="83" eb="85">
      <t>カンシン</t>
    </rPh>
    <rPh sb="86" eb="87">
      <t>ヒロ</t>
    </rPh>
    <rPh sb="91" eb="92">
      <t>ツト</t>
    </rPh>
    <rPh sb="94" eb="96">
      <t>ヒツヨウ</t>
    </rPh>
    <phoneticPr fontId="1"/>
  </si>
  <si>
    <t xml:space="preserve">・セミナーの参加者数については目標を達成することができたが、さらに様々な業種や企業から参加してもらうために、PR方法の検討、強化が必要である。
・女性活躍の推進について、関心の低い企業への働きかけや女性活躍に取り組むことに対する動機付けが課題である。
</t>
    <rPh sb="6" eb="10">
      <t>サンカシャスウ</t>
    </rPh>
    <rPh sb="15" eb="17">
      <t>モクヒョウ</t>
    </rPh>
    <rPh sb="18" eb="20">
      <t>タッセイ</t>
    </rPh>
    <rPh sb="33" eb="35">
      <t>サマザマ</t>
    </rPh>
    <rPh sb="36" eb="38">
      <t>ギョウシュ</t>
    </rPh>
    <rPh sb="39" eb="41">
      <t>キギョウ</t>
    </rPh>
    <rPh sb="43" eb="45">
      <t>サンカ</t>
    </rPh>
    <rPh sb="56" eb="58">
      <t>ホウホウ</t>
    </rPh>
    <rPh sb="59" eb="61">
      <t>ケントウ</t>
    </rPh>
    <rPh sb="62" eb="64">
      <t>キョウカ</t>
    </rPh>
    <rPh sb="65" eb="67">
      <t>ヒツヨウ</t>
    </rPh>
    <rPh sb="73" eb="75">
      <t>ジョセイ</t>
    </rPh>
    <rPh sb="75" eb="77">
      <t>カツヤク</t>
    </rPh>
    <rPh sb="78" eb="80">
      <t>スイシン</t>
    </rPh>
    <rPh sb="85" eb="87">
      <t>カンシン</t>
    </rPh>
    <rPh sb="88" eb="89">
      <t>ヒク</t>
    </rPh>
    <rPh sb="90" eb="92">
      <t>キギョウ</t>
    </rPh>
    <rPh sb="94" eb="95">
      <t>ハタラ</t>
    </rPh>
    <rPh sb="99" eb="101">
      <t>ジョセイ</t>
    </rPh>
    <rPh sb="101" eb="103">
      <t>カツヤク</t>
    </rPh>
    <rPh sb="104" eb="105">
      <t>ト</t>
    </rPh>
    <rPh sb="106" eb="107">
      <t>ク</t>
    </rPh>
    <rPh sb="111" eb="112">
      <t>タイ</t>
    </rPh>
    <rPh sb="114" eb="116">
      <t>ドウキ</t>
    </rPh>
    <rPh sb="116" eb="117">
      <t>ヅ</t>
    </rPh>
    <rPh sb="119" eb="121">
      <t>カダイ</t>
    </rPh>
    <phoneticPr fontId="1"/>
  </si>
  <si>
    <t>・セミナーの参加者数：目標　１７０人、実績１７７人
　実績の内訳：上記事業内容による
・セミナー、交流会参加企業のうち応援企業登録数：目標２０社　実績１２社
・セミナー、交流会の参加者は目標を達成したが、応援企業登録数は達成できなかったので、セミナー等参加者に対する更なる働きかけが必要だと考える。</t>
    <rPh sb="6" eb="10">
      <t>サンカシャスウ</t>
    </rPh>
    <rPh sb="11" eb="13">
      <t>モクヒョウ</t>
    </rPh>
    <rPh sb="17" eb="18">
      <t>ニン</t>
    </rPh>
    <rPh sb="19" eb="21">
      <t>ジッセキ</t>
    </rPh>
    <rPh sb="24" eb="25">
      <t>ニン</t>
    </rPh>
    <rPh sb="27" eb="29">
      <t>ジッセキ</t>
    </rPh>
    <rPh sb="30" eb="32">
      <t>ウチワケ</t>
    </rPh>
    <rPh sb="33" eb="35">
      <t>ジョウキ</t>
    </rPh>
    <rPh sb="35" eb="37">
      <t>ジギョウ</t>
    </rPh>
    <rPh sb="37" eb="39">
      <t>ナイヨウ</t>
    </rPh>
    <rPh sb="49" eb="52">
      <t>コウリュウカイ</t>
    </rPh>
    <rPh sb="52" eb="54">
      <t>サンカ</t>
    </rPh>
    <rPh sb="54" eb="56">
      <t>キギョウ</t>
    </rPh>
    <rPh sb="59" eb="61">
      <t>オウエン</t>
    </rPh>
    <rPh sb="61" eb="63">
      <t>キギョウ</t>
    </rPh>
    <rPh sb="63" eb="66">
      <t>トウロクスウ</t>
    </rPh>
    <rPh sb="67" eb="69">
      <t>モクヒョウ</t>
    </rPh>
    <rPh sb="71" eb="72">
      <t>シャ</t>
    </rPh>
    <rPh sb="73" eb="75">
      <t>ジッセキ</t>
    </rPh>
    <rPh sb="77" eb="78">
      <t>シャ</t>
    </rPh>
    <rPh sb="85" eb="88">
      <t>コウリュウカイ</t>
    </rPh>
    <rPh sb="89" eb="92">
      <t>サンカシャ</t>
    </rPh>
    <rPh sb="93" eb="95">
      <t>モクヒョウ</t>
    </rPh>
    <rPh sb="96" eb="98">
      <t>タッセイ</t>
    </rPh>
    <rPh sb="102" eb="104">
      <t>オウエン</t>
    </rPh>
    <rPh sb="104" eb="106">
      <t>キギョウ</t>
    </rPh>
    <rPh sb="106" eb="109">
      <t>トウロクスウ</t>
    </rPh>
    <rPh sb="110" eb="112">
      <t>タッセイ</t>
    </rPh>
    <rPh sb="125" eb="126">
      <t>トウ</t>
    </rPh>
    <rPh sb="126" eb="128">
      <t>サンカ</t>
    </rPh>
    <rPh sb="128" eb="129">
      <t>シャ</t>
    </rPh>
    <rPh sb="130" eb="131">
      <t>タイ</t>
    </rPh>
    <rPh sb="133" eb="134">
      <t>サラ</t>
    </rPh>
    <rPh sb="136" eb="137">
      <t>ハタラ</t>
    </rPh>
    <rPh sb="141" eb="143">
      <t>ヒツヨウ</t>
    </rPh>
    <rPh sb="145" eb="146">
      <t>カンガ</t>
    </rPh>
    <phoneticPr fontId="1"/>
  </si>
  <si>
    <t>【事業内容】
○応援会議のワーキングチームでの事業内容検討
　日時：平成３０年５月１７日（木）１３：３０～１５：３０
○異業種交流会の開催
　日時：平成３０年６月１３日（水）１４：００～１６：００　参加者：７２名
　内容：基調講演「人を大切にするこころの経営」、情報交換会
○先進企業視察付きセミナーの実施
　日時：平成３０年８月６日（月）１０：００～１６：３０　参加者：１３名
　内容：県内女性活躍に取り組む企業の視察と社員との意見交換を実施
○応援会議のワーキングチームでの事業内容検討
　日時：平成３０年１０月２４日（水）１３：３０～１５：３０
○職位別交流会（人事担当者対象）　
　日時：平成３０年１１月２８日（水）１３：３０～１６：００　参加者：２７名
　内容：働き改革関連法の施行の内容や女性活躍についての講演と、個別相談会、参加者同士の情報交換会
○職位別交流会（女性活躍担当）
　日時：平成３１年１月２８日（月）１４：００～１６：３０　参加者：４３名
　内容：優良企業の取組紹介や情報交換会を知事表彰式にあわせて実施
○職位別交流会（管理職交流会）
　日時：平成３１年２月１２日（火）１３：００～１６：００　参加者：２２名
　内容：女性社員の潜在力を引き出し、様々なワークスタイルをもつ社員が活躍できる環境づくりを進めるための参加型セミナーの開催
○応援会議のワーキングチームリーダーとの事業内容検証
　日時：平成３１年３月２０日（水）１０：００～１２：００</t>
    <rPh sb="1" eb="3">
      <t>ジギョウ</t>
    </rPh>
    <rPh sb="3" eb="5">
      <t>ナイヨウ</t>
    </rPh>
    <rPh sb="8" eb="10">
      <t>オウエン</t>
    </rPh>
    <rPh sb="10" eb="12">
      <t>カイギ</t>
    </rPh>
    <rPh sb="23" eb="25">
      <t>ジギョウ</t>
    </rPh>
    <rPh sb="25" eb="27">
      <t>ナイヨウ</t>
    </rPh>
    <rPh sb="27" eb="29">
      <t>ケントウ</t>
    </rPh>
    <rPh sb="31" eb="33">
      <t>ニチジ</t>
    </rPh>
    <rPh sb="34" eb="36">
      <t>ヘイセイ</t>
    </rPh>
    <rPh sb="38" eb="39">
      <t>ネン</t>
    </rPh>
    <rPh sb="40" eb="41">
      <t>ガツ</t>
    </rPh>
    <rPh sb="43" eb="44">
      <t>ニチ</t>
    </rPh>
    <rPh sb="45" eb="46">
      <t>モク</t>
    </rPh>
    <rPh sb="60" eb="63">
      <t>イギョウシュ</t>
    </rPh>
    <rPh sb="63" eb="66">
      <t>コウリュウカイ</t>
    </rPh>
    <rPh sb="67" eb="69">
      <t>カイサイ</t>
    </rPh>
    <rPh sb="71" eb="73">
      <t>ニチジ</t>
    </rPh>
    <rPh sb="74" eb="76">
      <t>ヘイセイ</t>
    </rPh>
    <rPh sb="78" eb="79">
      <t>ネン</t>
    </rPh>
    <rPh sb="80" eb="81">
      <t>ガツ</t>
    </rPh>
    <rPh sb="83" eb="84">
      <t>ニチ</t>
    </rPh>
    <rPh sb="85" eb="86">
      <t>スイ</t>
    </rPh>
    <rPh sb="99" eb="102">
      <t>サンカシャ</t>
    </rPh>
    <rPh sb="105" eb="106">
      <t>メイ</t>
    </rPh>
    <rPh sb="108" eb="110">
      <t>ナイヨウ</t>
    </rPh>
    <rPh sb="111" eb="113">
      <t>キチョウ</t>
    </rPh>
    <rPh sb="113" eb="115">
      <t>コウエン</t>
    </rPh>
    <rPh sb="116" eb="117">
      <t>ヒト</t>
    </rPh>
    <rPh sb="118" eb="120">
      <t>タイセツ</t>
    </rPh>
    <rPh sb="127" eb="129">
      <t>ケイエイ</t>
    </rPh>
    <rPh sb="131" eb="133">
      <t>ジョウホウ</t>
    </rPh>
    <rPh sb="133" eb="136">
      <t>コウカンカイ</t>
    </rPh>
    <rPh sb="138" eb="140">
      <t>センシン</t>
    </rPh>
    <rPh sb="140" eb="142">
      <t>キギョウ</t>
    </rPh>
    <rPh sb="142" eb="144">
      <t>シサツ</t>
    </rPh>
    <rPh sb="144" eb="145">
      <t>ツ</t>
    </rPh>
    <rPh sb="151" eb="153">
      <t>ジッシ</t>
    </rPh>
    <rPh sb="155" eb="157">
      <t>ニチジ</t>
    </rPh>
    <rPh sb="158" eb="160">
      <t>ヘイセイ</t>
    </rPh>
    <rPh sb="162" eb="163">
      <t>ネン</t>
    </rPh>
    <rPh sb="164" eb="165">
      <t>ガツ</t>
    </rPh>
    <rPh sb="166" eb="167">
      <t>ニチ</t>
    </rPh>
    <rPh sb="168" eb="169">
      <t>ガツ</t>
    </rPh>
    <rPh sb="182" eb="185">
      <t>サンカシャ</t>
    </rPh>
    <rPh sb="188" eb="189">
      <t>メイ</t>
    </rPh>
    <rPh sb="191" eb="193">
      <t>ナイヨウ</t>
    </rPh>
    <rPh sb="194" eb="196">
      <t>ケンナイ</t>
    </rPh>
    <rPh sb="196" eb="198">
      <t>ジョセイ</t>
    </rPh>
    <rPh sb="198" eb="200">
      <t>カツヤク</t>
    </rPh>
    <rPh sb="201" eb="202">
      <t>ト</t>
    </rPh>
    <rPh sb="203" eb="204">
      <t>ク</t>
    </rPh>
    <rPh sb="205" eb="207">
      <t>キギョウ</t>
    </rPh>
    <rPh sb="208" eb="210">
      <t>シサツ</t>
    </rPh>
    <rPh sb="211" eb="213">
      <t>シャイン</t>
    </rPh>
    <rPh sb="215" eb="217">
      <t>イケン</t>
    </rPh>
    <rPh sb="217" eb="219">
      <t>コウカン</t>
    </rPh>
    <rPh sb="220" eb="222">
      <t>ジッシ</t>
    </rPh>
    <rPh sb="262" eb="263">
      <t>スイ</t>
    </rPh>
    <rPh sb="277" eb="279">
      <t>ショクイ</t>
    </rPh>
    <rPh sb="279" eb="280">
      <t>ベツ</t>
    </rPh>
    <rPh sb="280" eb="283">
      <t>コウリュウカイ</t>
    </rPh>
    <rPh sb="284" eb="286">
      <t>ジンジ</t>
    </rPh>
    <rPh sb="286" eb="289">
      <t>タントウシャ</t>
    </rPh>
    <rPh sb="289" eb="291">
      <t>タイショウ</t>
    </rPh>
    <rPh sb="295" eb="297">
      <t>ニチジ</t>
    </rPh>
    <rPh sb="298" eb="300">
      <t>ヘイセイ</t>
    </rPh>
    <rPh sb="302" eb="303">
      <t>ネン</t>
    </rPh>
    <rPh sb="305" eb="306">
      <t>ガツ</t>
    </rPh>
    <rPh sb="308" eb="309">
      <t>ニチ</t>
    </rPh>
    <rPh sb="310" eb="311">
      <t>スイ</t>
    </rPh>
    <rPh sb="324" eb="327">
      <t>サンカシャ</t>
    </rPh>
    <rPh sb="330" eb="331">
      <t>メイ</t>
    </rPh>
    <rPh sb="333" eb="335">
      <t>ナイヨウ</t>
    </rPh>
    <rPh sb="336" eb="337">
      <t>ハタラ</t>
    </rPh>
    <rPh sb="338" eb="340">
      <t>カイカク</t>
    </rPh>
    <rPh sb="340" eb="343">
      <t>カンレンホウ</t>
    </rPh>
    <rPh sb="344" eb="346">
      <t>セコウ</t>
    </rPh>
    <rPh sb="347" eb="349">
      <t>ナイヨウ</t>
    </rPh>
    <rPh sb="350" eb="352">
      <t>ジョセイ</t>
    </rPh>
    <rPh sb="352" eb="354">
      <t>カツヤク</t>
    </rPh>
    <rPh sb="359" eb="361">
      <t>コウエン</t>
    </rPh>
    <rPh sb="363" eb="365">
      <t>コベツ</t>
    </rPh>
    <rPh sb="365" eb="368">
      <t>ソウダンカイ</t>
    </rPh>
    <rPh sb="369" eb="372">
      <t>サンカシャ</t>
    </rPh>
    <rPh sb="372" eb="374">
      <t>ドウシ</t>
    </rPh>
    <rPh sb="375" eb="377">
      <t>ジョウホウ</t>
    </rPh>
    <rPh sb="377" eb="380">
      <t>コウカンカイ</t>
    </rPh>
    <rPh sb="382" eb="384">
      <t>ショクイ</t>
    </rPh>
    <rPh sb="384" eb="385">
      <t>ベツ</t>
    </rPh>
    <rPh sb="385" eb="388">
      <t>コウリュウカイ</t>
    </rPh>
    <rPh sb="389" eb="391">
      <t>ジョセイ</t>
    </rPh>
    <rPh sb="391" eb="393">
      <t>カツヤク</t>
    </rPh>
    <rPh sb="393" eb="395">
      <t>タントウ</t>
    </rPh>
    <rPh sb="398" eb="400">
      <t>ニチジ</t>
    </rPh>
    <rPh sb="401" eb="403">
      <t>ヘイセイ</t>
    </rPh>
    <rPh sb="405" eb="406">
      <t>ネン</t>
    </rPh>
    <rPh sb="407" eb="408">
      <t>ガツ</t>
    </rPh>
    <rPh sb="410" eb="411">
      <t>ニチ</t>
    </rPh>
    <rPh sb="412" eb="413">
      <t>ゲツ</t>
    </rPh>
    <rPh sb="426" eb="429">
      <t>サンカシャ</t>
    </rPh>
    <rPh sb="432" eb="433">
      <t>メイ</t>
    </rPh>
    <rPh sb="435" eb="437">
      <t>ナイヨウ</t>
    </rPh>
    <rPh sb="438" eb="440">
      <t>ユウリョウ</t>
    </rPh>
    <rPh sb="440" eb="442">
      <t>キギョウ</t>
    </rPh>
    <rPh sb="443" eb="445">
      <t>トリクミ</t>
    </rPh>
    <rPh sb="445" eb="447">
      <t>ショウカイ</t>
    </rPh>
    <rPh sb="448" eb="450">
      <t>ジョウホウ</t>
    </rPh>
    <rPh sb="450" eb="453">
      <t>コウカンカイ</t>
    </rPh>
    <rPh sb="454" eb="456">
      <t>チジ</t>
    </rPh>
    <rPh sb="456" eb="459">
      <t>ヒョウショウシキ</t>
    </rPh>
    <rPh sb="464" eb="466">
      <t>ジッシ</t>
    </rPh>
    <rPh sb="468" eb="470">
      <t>ショクイ</t>
    </rPh>
    <rPh sb="470" eb="471">
      <t>ベツ</t>
    </rPh>
    <rPh sb="471" eb="474">
      <t>コウリュウカイ</t>
    </rPh>
    <rPh sb="475" eb="478">
      <t>カンリショク</t>
    </rPh>
    <rPh sb="478" eb="481">
      <t>コウリュウカイ</t>
    </rPh>
    <rPh sb="484" eb="486">
      <t>ニチジ</t>
    </rPh>
    <rPh sb="487" eb="489">
      <t>ヘイセイ</t>
    </rPh>
    <rPh sb="491" eb="492">
      <t>ネン</t>
    </rPh>
    <rPh sb="493" eb="494">
      <t>ガツ</t>
    </rPh>
    <rPh sb="496" eb="497">
      <t>ニチ</t>
    </rPh>
    <rPh sb="498" eb="499">
      <t>カ</t>
    </rPh>
    <rPh sb="512" eb="515">
      <t>サンカシャ</t>
    </rPh>
    <rPh sb="518" eb="519">
      <t>メイ</t>
    </rPh>
    <rPh sb="521" eb="523">
      <t>ナイヨウ</t>
    </rPh>
    <rPh sb="524" eb="526">
      <t>ジョセイ</t>
    </rPh>
    <rPh sb="526" eb="528">
      <t>シャイン</t>
    </rPh>
    <rPh sb="529" eb="532">
      <t>センザイリョク</t>
    </rPh>
    <rPh sb="533" eb="534">
      <t>ヒ</t>
    </rPh>
    <rPh sb="535" eb="536">
      <t>ダ</t>
    </rPh>
    <rPh sb="538" eb="540">
      <t>サマザマ</t>
    </rPh>
    <rPh sb="551" eb="553">
      <t>シャイン</t>
    </rPh>
    <rPh sb="554" eb="556">
      <t>カツヤク</t>
    </rPh>
    <rPh sb="559" eb="561">
      <t>カンキョウ</t>
    </rPh>
    <rPh sb="565" eb="566">
      <t>スス</t>
    </rPh>
    <rPh sb="571" eb="574">
      <t>サンカガタ</t>
    </rPh>
    <rPh sb="579" eb="581">
      <t>カイサイ</t>
    </rPh>
    <rPh sb="583" eb="585">
      <t>オウエン</t>
    </rPh>
    <rPh sb="585" eb="587">
      <t>カイギ</t>
    </rPh>
    <rPh sb="602" eb="604">
      <t>ジギョウ</t>
    </rPh>
    <rPh sb="604" eb="606">
      <t>ナイヨウ</t>
    </rPh>
    <rPh sb="606" eb="608">
      <t>ケンショウ</t>
    </rPh>
    <rPh sb="610" eb="612">
      <t>ニチジ</t>
    </rPh>
    <rPh sb="613" eb="615">
      <t>ヘイセイ</t>
    </rPh>
    <rPh sb="617" eb="618">
      <t>ネン</t>
    </rPh>
    <rPh sb="619" eb="620">
      <t>ガツ</t>
    </rPh>
    <rPh sb="622" eb="623">
      <t>ニチ</t>
    </rPh>
    <rPh sb="624" eb="625">
      <t>スイ</t>
    </rPh>
    <phoneticPr fontId="1"/>
  </si>
  <si>
    <t>・女性活躍の推進に向けて開催している市町村担当者会議等を通じ、情報共有の上、市町村を通じて参加者の募集を行った。
・異業種交流会においては開催地域の市との共催とした。</t>
    <rPh sb="1" eb="3">
      <t>ジョセイ</t>
    </rPh>
    <rPh sb="3" eb="5">
      <t>カツヤク</t>
    </rPh>
    <rPh sb="6" eb="8">
      <t>スイシン</t>
    </rPh>
    <rPh sb="9" eb="10">
      <t>ム</t>
    </rPh>
    <rPh sb="12" eb="14">
      <t>カイサイ</t>
    </rPh>
    <rPh sb="18" eb="21">
      <t>シチョウソン</t>
    </rPh>
    <rPh sb="21" eb="24">
      <t>タントウシャ</t>
    </rPh>
    <rPh sb="24" eb="26">
      <t>カイギ</t>
    </rPh>
    <rPh sb="26" eb="27">
      <t>トウ</t>
    </rPh>
    <rPh sb="28" eb="29">
      <t>ツウ</t>
    </rPh>
    <rPh sb="31" eb="33">
      <t>ジョウホウ</t>
    </rPh>
    <rPh sb="33" eb="35">
      <t>キョウユウ</t>
    </rPh>
    <rPh sb="36" eb="37">
      <t>ウエ</t>
    </rPh>
    <rPh sb="38" eb="41">
      <t>シチョウソン</t>
    </rPh>
    <rPh sb="42" eb="43">
      <t>ツウ</t>
    </rPh>
    <rPh sb="45" eb="48">
      <t>サンカシャ</t>
    </rPh>
    <rPh sb="49" eb="51">
      <t>ボシュウ</t>
    </rPh>
    <rPh sb="52" eb="53">
      <t>オコナ</t>
    </rPh>
    <rPh sb="58" eb="61">
      <t>イギョウシュ</t>
    </rPh>
    <rPh sb="61" eb="64">
      <t>コウリュウカイ</t>
    </rPh>
    <rPh sb="69" eb="71">
      <t>カイサイ</t>
    </rPh>
    <rPh sb="71" eb="73">
      <t>チイキ</t>
    </rPh>
    <rPh sb="74" eb="75">
      <t>シ</t>
    </rPh>
    <rPh sb="77" eb="79">
      <t>キョウサイ</t>
    </rPh>
    <phoneticPr fontId="1"/>
  </si>
  <si>
    <t>・女性活躍のための男性の家事参画セミナー（交付金事業）、女性のスキルアップセミナー及び女性リーダー研修交流会、計画策定のためのセミナー（交付金事業以外）と連動して、日程調整等を行い、効果的に実施した。
・職位別交流会（女性活躍担当）については、女性活躍に積極的に取り組む優良企業の表彰式とあわせて実施した。</t>
    <rPh sb="1" eb="3">
      <t>ジョセイ</t>
    </rPh>
    <rPh sb="3" eb="5">
      <t>カツヤク</t>
    </rPh>
    <rPh sb="9" eb="11">
      <t>ダンセイ</t>
    </rPh>
    <rPh sb="12" eb="14">
      <t>カジ</t>
    </rPh>
    <rPh sb="14" eb="16">
      <t>サンカク</t>
    </rPh>
    <rPh sb="21" eb="24">
      <t>コウフキン</t>
    </rPh>
    <rPh sb="24" eb="26">
      <t>ジギョウ</t>
    </rPh>
    <rPh sb="28" eb="30">
      <t>ジョセイ</t>
    </rPh>
    <rPh sb="41" eb="42">
      <t>オヨ</t>
    </rPh>
    <rPh sb="43" eb="45">
      <t>ジョセイ</t>
    </rPh>
    <rPh sb="49" eb="51">
      <t>ケンシュウ</t>
    </rPh>
    <rPh sb="51" eb="54">
      <t>コウリュウカイ</t>
    </rPh>
    <rPh sb="55" eb="57">
      <t>ケイカク</t>
    </rPh>
    <rPh sb="57" eb="59">
      <t>サクテイ</t>
    </rPh>
    <rPh sb="68" eb="71">
      <t>コウフキン</t>
    </rPh>
    <rPh sb="71" eb="73">
      <t>ジギョウ</t>
    </rPh>
    <rPh sb="73" eb="75">
      <t>イガイ</t>
    </rPh>
    <rPh sb="77" eb="79">
      <t>レンドウ</t>
    </rPh>
    <rPh sb="82" eb="84">
      <t>ニッテイ</t>
    </rPh>
    <rPh sb="84" eb="86">
      <t>チョウセイ</t>
    </rPh>
    <rPh sb="86" eb="87">
      <t>トウ</t>
    </rPh>
    <rPh sb="88" eb="89">
      <t>オコナ</t>
    </rPh>
    <rPh sb="91" eb="94">
      <t>コウカテキ</t>
    </rPh>
    <rPh sb="95" eb="97">
      <t>ジッシ</t>
    </rPh>
    <rPh sb="102" eb="104">
      <t>ショクイ</t>
    </rPh>
    <rPh sb="104" eb="105">
      <t>ベツ</t>
    </rPh>
    <rPh sb="105" eb="108">
      <t>コウリュウカイ</t>
    </rPh>
    <rPh sb="109" eb="111">
      <t>ジョセイ</t>
    </rPh>
    <rPh sb="111" eb="113">
      <t>カツヤク</t>
    </rPh>
    <phoneticPr fontId="1"/>
  </si>
  <si>
    <t>・女性の活躍推進を進めるため、職位別の交流会を実施した。それぞれの職位に即した内容の交流会を組み立てることができたことは、参加者の満足度につながったと考える。
・また、全体を通して、県内企業の事例発表の場を多く設けることにより、課題が似ている身近な企業の事例を共有することができたこと、参加者同士の活発な意見交換につながったなど効果があった。</t>
    <rPh sb="1" eb="3">
      <t>ジョセイ</t>
    </rPh>
    <rPh sb="4" eb="6">
      <t>カツヤク</t>
    </rPh>
    <rPh sb="6" eb="8">
      <t>スイシン</t>
    </rPh>
    <rPh sb="9" eb="10">
      <t>スス</t>
    </rPh>
    <rPh sb="15" eb="17">
      <t>ショクイ</t>
    </rPh>
    <rPh sb="17" eb="18">
      <t>ベツ</t>
    </rPh>
    <rPh sb="19" eb="22">
      <t>コウリュウカイ</t>
    </rPh>
    <rPh sb="23" eb="25">
      <t>ジッシ</t>
    </rPh>
    <rPh sb="33" eb="35">
      <t>ショクイ</t>
    </rPh>
    <rPh sb="36" eb="37">
      <t>ソク</t>
    </rPh>
    <rPh sb="39" eb="41">
      <t>ナイヨウ</t>
    </rPh>
    <rPh sb="42" eb="45">
      <t>コウリュウカイ</t>
    </rPh>
    <rPh sb="46" eb="47">
      <t>ク</t>
    </rPh>
    <rPh sb="48" eb="49">
      <t>タ</t>
    </rPh>
    <rPh sb="61" eb="64">
      <t>サンカシャ</t>
    </rPh>
    <rPh sb="65" eb="68">
      <t>マンゾクド</t>
    </rPh>
    <rPh sb="75" eb="76">
      <t>カンガ</t>
    </rPh>
    <rPh sb="84" eb="86">
      <t>ゼンタイ</t>
    </rPh>
    <rPh sb="87" eb="88">
      <t>トオ</t>
    </rPh>
    <rPh sb="91" eb="93">
      <t>ケンナイ</t>
    </rPh>
    <rPh sb="93" eb="95">
      <t>キギョウ</t>
    </rPh>
    <rPh sb="96" eb="98">
      <t>ジレイ</t>
    </rPh>
    <rPh sb="98" eb="100">
      <t>ハッピョウ</t>
    </rPh>
    <rPh sb="101" eb="102">
      <t>バ</t>
    </rPh>
    <rPh sb="103" eb="104">
      <t>オオ</t>
    </rPh>
    <rPh sb="105" eb="106">
      <t>モウ</t>
    </rPh>
    <rPh sb="114" eb="116">
      <t>カダイ</t>
    </rPh>
    <rPh sb="117" eb="118">
      <t>ニ</t>
    </rPh>
    <rPh sb="121" eb="123">
      <t>ミヂカ</t>
    </rPh>
    <rPh sb="124" eb="126">
      <t>キギョウ</t>
    </rPh>
    <rPh sb="127" eb="129">
      <t>ジレイ</t>
    </rPh>
    <rPh sb="130" eb="132">
      <t>キョウユウ</t>
    </rPh>
    <rPh sb="143" eb="146">
      <t>サンカシャ</t>
    </rPh>
    <rPh sb="146" eb="148">
      <t>ドウシ</t>
    </rPh>
    <rPh sb="149" eb="151">
      <t>カッパツ</t>
    </rPh>
    <rPh sb="152" eb="154">
      <t>イケン</t>
    </rPh>
    <rPh sb="154" eb="156">
      <t>コウカン</t>
    </rPh>
    <rPh sb="164" eb="166">
      <t>コウカ</t>
    </rPh>
    <phoneticPr fontId="1"/>
  </si>
  <si>
    <t>9,646,000円</t>
    <rPh sb="9" eb="10">
      <t>エン</t>
    </rPh>
    <phoneticPr fontId="1"/>
  </si>
  <si>
    <t>　　　　　　　　　　　　　　　　　　　1,145,038円</t>
    <rPh sb="28" eb="29">
      <t>エン</t>
    </rPh>
    <phoneticPr fontId="1"/>
  </si>
  <si>
    <t>　　　　　　　　　　　　　　　　　　　1,623,154円</t>
    <rPh sb="28" eb="29">
      <t>エン</t>
    </rPh>
    <phoneticPr fontId="1"/>
  </si>
  <si>
    <t>【事業内容】
○応援会議のワーキングチームでの事業内容検討
　日時：平成３０年５月１７日（木）１３：３０～１５：３０
○しまね働く女性応援冊子作成業務に係る提案競技審査委員会
　日時：平成３０年７月２６日（木）１３：５０～１６：００
　委託先について、株式会社山陰中央新報社に決定
○しまね働く女性応援冊子作成等事業学生向けオリエンテーション
　日時：平成３０年８月２９日（水）１３：００～１６：００
○応援会議のワーキングチームでの事業内容検討
　日時：平成３０年１０月２４日（水）１３：３０～１５：３０
○動画・冊子の制作（９月～３月）
　島根大学、島根県立大学、松江高専学生（計１３名）による女性活躍に取り組む企業の取材（５企業）
　様々な職種で働く女性の紹介（４名）
　企業と学生との座談会
○応援会議のワーキングチームリーダーとの事業内容検証
　日時：平成３１年３月２０日（水）１０：００～１２：００</t>
    <rPh sb="1" eb="3">
      <t>ジギョウ</t>
    </rPh>
    <rPh sb="3" eb="5">
      <t>ナイヨウ</t>
    </rPh>
    <rPh sb="63" eb="64">
      <t>ハタラ</t>
    </rPh>
    <rPh sb="65" eb="67">
      <t>ジョセイ</t>
    </rPh>
    <rPh sb="67" eb="69">
      <t>オウエン</t>
    </rPh>
    <rPh sb="69" eb="71">
      <t>サッシ</t>
    </rPh>
    <rPh sb="71" eb="73">
      <t>サクセイ</t>
    </rPh>
    <rPh sb="73" eb="75">
      <t>ギョウム</t>
    </rPh>
    <rPh sb="76" eb="77">
      <t>カカ</t>
    </rPh>
    <rPh sb="78" eb="80">
      <t>テイアン</t>
    </rPh>
    <rPh sb="80" eb="82">
      <t>キョウギ</t>
    </rPh>
    <rPh sb="82" eb="84">
      <t>シンサ</t>
    </rPh>
    <rPh sb="84" eb="87">
      <t>イインカイ</t>
    </rPh>
    <rPh sb="89" eb="91">
      <t>ニチジ</t>
    </rPh>
    <rPh sb="92" eb="94">
      <t>ヘイセイ</t>
    </rPh>
    <rPh sb="96" eb="97">
      <t>ネン</t>
    </rPh>
    <rPh sb="98" eb="99">
      <t>ガツ</t>
    </rPh>
    <rPh sb="101" eb="102">
      <t>ニチ</t>
    </rPh>
    <rPh sb="103" eb="104">
      <t>モク</t>
    </rPh>
    <rPh sb="118" eb="121">
      <t>イタクサキ</t>
    </rPh>
    <rPh sb="126" eb="130">
      <t>カブシキガイシャ</t>
    </rPh>
    <rPh sb="130" eb="132">
      <t>サンイン</t>
    </rPh>
    <rPh sb="132" eb="134">
      <t>チュウオウ</t>
    </rPh>
    <rPh sb="134" eb="137">
      <t>シンポウシャ</t>
    </rPh>
    <rPh sb="138" eb="140">
      <t>ケッテイ</t>
    </rPh>
    <rPh sb="145" eb="146">
      <t>ハタラ</t>
    </rPh>
    <rPh sb="147" eb="149">
      <t>ジョセイ</t>
    </rPh>
    <rPh sb="149" eb="151">
      <t>オウエン</t>
    </rPh>
    <rPh sb="151" eb="153">
      <t>サッシ</t>
    </rPh>
    <rPh sb="153" eb="155">
      <t>サクセイ</t>
    </rPh>
    <rPh sb="155" eb="156">
      <t>トウ</t>
    </rPh>
    <rPh sb="156" eb="158">
      <t>ジギョウ</t>
    </rPh>
    <rPh sb="158" eb="160">
      <t>ガクセイ</t>
    </rPh>
    <rPh sb="160" eb="161">
      <t>ム</t>
    </rPh>
    <rPh sb="173" eb="175">
      <t>ニチジ</t>
    </rPh>
    <rPh sb="176" eb="178">
      <t>ヘイセイ</t>
    </rPh>
    <rPh sb="180" eb="181">
      <t>ネン</t>
    </rPh>
    <rPh sb="182" eb="183">
      <t>ガツ</t>
    </rPh>
    <rPh sb="185" eb="186">
      <t>ニチ</t>
    </rPh>
    <rPh sb="187" eb="188">
      <t>スイ</t>
    </rPh>
    <rPh sb="255" eb="257">
      <t>ドウガ</t>
    </rPh>
    <rPh sb="258" eb="260">
      <t>サッシ</t>
    </rPh>
    <rPh sb="261" eb="263">
      <t>セイサク</t>
    </rPh>
    <rPh sb="265" eb="266">
      <t>ガツ</t>
    </rPh>
    <rPh sb="268" eb="269">
      <t>ガツ</t>
    </rPh>
    <rPh sb="272" eb="274">
      <t>シマネ</t>
    </rPh>
    <rPh sb="274" eb="276">
      <t>ダイガク</t>
    </rPh>
    <rPh sb="277" eb="279">
      <t>シマネ</t>
    </rPh>
    <rPh sb="279" eb="281">
      <t>ケンリツ</t>
    </rPh>
    <rPh sb="281" eb="283">
      <t>ダイガク</t>
    </rPh>
    <rPh sb="284" eb="286">
      <t>マツエ</t>
    </rPh>
    <rPh sb="286" eb="288">
      <t>コウセン</t>
    </rPh>
    <rPh sb="288" eb="290">
      <t>ガクセイ</t>
    </rPh>
    <rPh sb="291" eb="292">
      <t>ケイ</t>
    </rPh>
    <rPh sb="294" eb="295">
      <t>メイ</t>
    </rPh>
    <rPh sb="299" eb="301">
      <t>ジョセイ</t>
    </rPh>
    <rPh sb="301" eb="303">
      <t>カツヤク</t>
    </rPh>
    <rPh sb="304" eb="305">
      <t>ト</t>
    </rPh>
    <rPh sb="306" eb="307">
      <t>ク</t>
    </rPh>
    <rPh sb="308" eb="310">
      <t>キギョウ</t>
    </rPh>
    <rPh sb="311" eb="313">
      <t>シュザイ</t>
    </rPh>
    <rPh sb="315" eb="317">
      <t>キギョウ</t>
    </rPh>
    <rPh sb="320" eb="322">
      <t>サマザマ</t>
    </rPh>
    <rPh sb="323" eb="325">
      <t>ショクシュ</t>
    </rPh>
    <rPh sb="326" eb="327">
      <t>ハタラ</t>
    </rPh>
    <rPh sb="328" eb="330">
      <t>ジョセイ</t>
    </rPh>
    <rPh sb="331" eb="333">
      <t>ショウカイ</t>
    </rPh>
    <rPh sb="335" eb="336">
      <t>メイ</t>
    </rPh>
    <rPh sb="339" eb="341">
      <t>キギョウ</t>
    </rPh>
    <rPh sb="342" eb="344">
      <t>ガクセイ</t>
    </rPh>
    <rPh sb="346" eb="349">
      <t>ザダンカイ</t>
    </rPh>
    <phoneticPr fontId="1"/>
  </si>
  <si>
    <t>・学生が県内の企業を取材することにより、学生は県内の魅力的な企業に気づき、県内企業の魅力の発信につながったこと、また、企業と学生の座談会を行うことによって、学生の考え方などを企業と共有でき、企業も柔軟な働き方ができること、自社における女性活躍の取組みなど発信する場となり、双方にとってよい効果があった。
・また、新聞社が冊子制作の委託先になったこともあり、地元経済誌での紹介などもでき、冊子のよいPRとなった。</t>
    <rPh sb="111" eb="113">
      <t>ジシャ</t>
    </rPh>
    <rPh sb="117" eb="119">
      <t>ジョセイ</t>
    </rPh>
    <rPh sb="119" eb="121">
      <t>カツヤク</t>
    </rPh>
    <rPh sb="122" eb="124">
      <t>トリクミ</t>
    </rPh>
    <phoneticPr fontId="1"/>
  </si>
  <si>
    <t xml:space="preserve">・冊子作成により紹介する女性数：目標７人
　実績：企業紹介５社、様々な職種で働く女性紹介４名、座談会参加女性３名
　学生による企業取材、様々な職種で働く女性、企業と学生の座談会など、様々な方法で多くの企業、働く女性を紹介することができた。
・応援企業登録数：目標７社（H32.3）
</t>
    <rPh sb="1" eb="3">
      <t>サッシ</t>
    </rPh>
    <rPh sb="3" eb="5">
      <t>サクセイ</t>
    </rPh>
    <rPh sb="8" eb="10">
      <t>ショウカイ</t>
    </rPh>
    <rPh sb="12" eb="14">
      <t>ジョセイ</t>
    </rPh>
    <rPh sb="14" eb="15">
      <t>スウ</t>
    </rPh>
    <rPh sb="16" eb="18">
      <t>モクヒョウ</t>
    </rPh>
    <rPh sb="19" eb="20">
      <t>ニン</t>
    </rPh>
    <rPh sb="22" eb="24">
      <t>ジッセキ</t>
    </rPh>
    <rPh sb="25" eb="27">
      <t>キギョウ</t>
    </rPh>
    <rPh sb="27" eb="29">
      <t>ショウカイ</t>
    </rPh>
    <rPh sb="30" eb="31">
      <t>シャ</t>
    </rPh>
    <rPh sb="32" eb="34">
      <t>サマザマ</t>
    </rPh>
    <rPh sb="35" eb="37">
      <t>ショクシュ</t>
    </rPh>
    <rPh sb="38" eb="39">
      <t>ハタラ</t>
    </rPh>
    <rPh sb="40" eb="42">
      <t>ジョセイ</t>
    </rPh>
    <rPh sb="42" eb="44">
      <t>ショウカイ</t>
    </rPh>
    <rPh sb="45" eb="46">
      <t>メイ</t>
    </rPh>
    <rPh sb="47" eb="50">
      <t>ザダンカイ</t>
    </rPh>
    <rPh sb="50" eb="52">
      <t>サンカ</t>
    </rPh>
    <rPh sb="52" eb="54">
      <t>ジョセイ</t>
    </rPh>
    <rPh sb="55" eb="56">
      <t>メイ</t>
    </rPh>
    <rPh sb="58" eb="60">
      <t>ガクセイ</t>
    </rPh>
    <rPh sb="63" eb="65">
      <t>キギョウ</t>
    </rPh>
    <rPh sb="65" eb="67">
      <t>シュザイ</t>
    </rPh>
    <rPh sb="68" eb="70">
      <t>サマザマ</t>
    </rPh>
    <rPh sb="71" eb="73">
      <t>ショクシュ</t>
    </rPh>
    <rPh sb="74" eb="75">
      <t>ハタラ</t>
    </rPh>
    <rPh sb="76" eb="78">
      <t>ジョセイ</t>
    </rPh>
    <rPh sb="79" eb="81">
      <t>キギョウ</t>
    </rPh>
    <rPh sb="82" eb="84">
      <t>ガクセイ</t>
    </rPh>
    <rPh sb="85" eb="88">
      <t>ザダンカイ</t>
    </rPh>
    <rPh sb="91" eb="93">
      <t>サマザマ</t>
    </rPh>
    <rPh sb="94" eb="96">
      <t>ホウホウ</t>
    </rPh>
    <rPh sb="97" eb="98">
      <t>オオ</t>
    </rPh>
    <rPh sb="100" eb="102">
      <t>キギョウ</t>
    </rPh>
    <rPh sb="103" eb="104">
      <t>ハタラ</t>
    </rPh>
    <rPh sb="105" eb="107">
      <t>ジョセイ</t>
    </rPh>
    <rPh sb="108" eb="110">
      <t>ショウカイ</t>
    </rPh>
    <rPh sb="121" eb="123">
      <t>オウエン</t>
    </rPh>
    <rPh sb="123" eb="125">
      <t>キギョウ</t>
    </rPh>
    <rPh sb="125" eb="128">
      <t>トウロクスウ</t>
    </rPh>
    <rPh sb="129" eb="131">
      <t>モクヒョウ</t>
    </rPh>
    <rPh sb="132" eb="133">
      <t>シャ</t>
    </rPh>
    <phoneticPr fontId="1"/>
  </si>
  <si>
    <t>　　　　　　　　　　　　　　　　　　　1,550,827円</t>
    <rPh sb="28" eb="29">
      <t>エン</t>
    </rPh>
    <phoneticPr fontId="1"/>
  </si>
  <si>
    <t>【事業内容】
○応援会議のワーキングチームでの事業内容検討
　日時：平成３０年５月１７日（木）１３：３０～１５：３０
○応援会議のワーキングチームでの事業内容検討
　日時：平成３０年１０月２４日（水）１３：３０～１５：３０
○「家事川柳」
　募集期間：平成３０年１０月１日（月）～１２月１７日（月）
　応募総数：２，４１７作品
　審査：１次審査　１２月末～１月中旬
　　　　２次審査　平成３１年２月１４日（木）
　受賞作品発表：３月末（県HP）
○パパもママもハッピー家事・育児フォーラム
　日時：平成３１年１月１３日（日）１３：３０～１５：３０
　参加者：約１００名
○家族でハッピー家のことセミナー
　日時：平成３１年３月９日（土）１３：００～１５：１５
　参加者：約２０名</t>
    <rPh sb="1" eb="3">
      <t>ジギョウ</t>
    </rPh>
    <rPh sb="3" eb="5">
      <t>ナイヨウ</t>
    </rPh>
    <rPh sb="115" eb="117">
      <t>カジ</t>
    </rPh>
    <rPh sb="117" eb="119">
      <t>センリュウ</t>
    </rPh>
    <rPh sb="122" eb="124">
      <t>ボシュウ</t>
    </rPh>
    <rPh sb="124" eb="126">
      <t>キカン</t>
    </rPh>
    <rPh sb="127" eb="129">
      <t>ヘイセイ</t>
    </rPh>
    <rPh sb="131" eb="132">
      <t>ネン</t>
    </rPh>
    <rPh sb="134" eb="135">
      <t>ガツ</t>
    </rPh>
    <rPh sb="136" eb="137">
      <t>ニチ</t>
    </rPh>
    <rPh sb="138" eb="139">
      <t>ゲツ</t>
    </rPh>
    <rPh sb="143" eb="144">
      <t>ガツ</t>
    </rPh>
    <rPh sb="146" eb="147">
      <t>ニチ</t>
    </rPh>
    <rPh sb="148" eb="149">
      <t>ゲツ</t>
    </rPh>
    <rPh sb="166" eb="168">
      <t>シンサ</t>
    </rPh>
    <rPh sb="171" eb="173">
      <t>シンサ</t>
    </rPh>
    <rPh sb="176" eb="177">
      <t>ガツ</t>
    </rPh>
    <rPh sb="177" eb="178">
      <t>マツ</t>
    </rPh>
    <rPh sb="180" eb="181">
      <t>ガツ</t>
    </rPh>
    <rPh sb="181" eb="183">
      <t>チュウジュン</t>
    </rPh>
    <rPh sb="189" eb="190">
      <t>ジ</t>
    </rPh>
    <rPh sb="190" eb="192">
      <t>シンサ</t>
    </rPh>
    <rPh sb="193" eb="195">
      <t>ヘイセイ</t>
    </rPh>
    <rPh sb="197" eb="198">
      <t>ネン</t>
    </rPh>
    <rPh sb="199" eb="200">
      <t>ガツ</t>
    </rPh>
    <rPh sb="202" eb="203">
      <t>ニチ</t>
    </rPh>
    <rPh sb="204" eb="205">
      <t>モク</t>
    </rPh>
    <rPh sb="208" eb="210">
      <t>ジュショウ</t>
    </rPh>
    <rPh sb="210" eb="212">
      <t>サクヒン</t>
    </rPh>
    <rPh sb="212" eb="214">
      <t>ハッピョウ</t>
    </rPh>
    <rPh sb="216" eb="217">
      <t>ガツ</t>
    </rPh>
    <rPh sb="217" eb="218">
      <t>マツ</t>
    </rPh>
    <rPh sb="219" eb="220">
      <t>ケン</t>
    </rPh>
    <rPh sb="236" eb="238">
      <t>カジ</t>
    </rPh>
    <rPh sb="239" eb="241">
      <t>イクジ</t>
    </rPh>
    <rPh sb="248" eb="250">
      <t>ニチジ</t>
    </rPh>
    <rPh sb="251" eb="253">
      <t>ヘイセイ</t>
    </rPh>
    <rPh sb="255" eb="256">
      <t>ネン</t>
    </rPh>
    <rPh sb="257" eb="258">
      <t>ガツ</t>
    </rPh>
    <rPh sb="260" eb="261">
      <t>ニチ</t>
    </rPh>
    <rPh sb="262" eb="263">
      <t>ニチ</t>
    </rPh>
    <rPh sb="277" eb="280">
      <t>サンカシャ</t>
    </rPh>
    <rPh sb="281" eb="282">
      <t>ヤク</t>
    </rPh>
    <rPh sb="285" eb="286">
      <t>メイ</t>
    </rPh>
    <rPh sb="288" eb="290">
      <t>カゾク</t>
    </rPh>
    <rPh sb="295" eb="296">
      <t>イエ</t>
    </rPh>
    <rPh sb="305" eb="307">
      <t>ニチジ</t>
    </rPh>
    <rPh sb="308" eb="310">
      <t>ヘイセイ</t>
    </rPh>
    <rPh sb="312" eb="313">
      <t>ネン</t>
    </rPh>
    <rPh sb="314" eb="315">
      <t>ガツ</t>
    </rPh>
    <rPh sb="316" eb="317">
      <t>ニチ</t>
    </rPh>
    <rPh sb="318" eb="319">
      <t>ド</t>
    </rPh>
    <rPh sb="333" eb="336">
      <t>サンカシャ</t>
    </rPh>
    <rPh sb="337" eb="338">
      <t>ヤク</t>
    </rPh>
    <rPh sb="340" eb="341">
      <t>メイ</t>
    </rPh>
    <phoneticPr fontId="1"/>
  </si>
  <si>
    <t>・女性活躍の推進に向けて開催している市町村担当者会議等を通じ、情報共有の上、市町村を通じて「家事川柳」、セミナー参加者の募集を行った。
・フォーラム・セミナーについて、開催市や大学と共催とした。</t>
    <rPh sb="1" eb="3">
      <t>ジョセイ</t>
    </rPh>
    <rPh sb="3" eb="5">
      <t>カツヤク</t>
    </rPh>
    <rPh sb="6" eb="8">
      <t>スイシン</t>
    </rPh>
    <rPh sb="9" eb="10">
      <t>ム</t>
    </rPh>
    <rPh sb="12" eb="14">
      <t>カイサイ</t>
    </rPh>
    <rPh sb="18" eb="21">
      <t>シチョウソン</t>
    </rPh>
    <rPh sb="21" eb="24">
      <t>タントウシャ</t>
    </rPh>
    <rPh sb="24" eb="26">
      <t>カイギ</t>
    </rPh>
    <rPh sb="26" eb="27">
      <t>トウ</t>
    </rPh>
    <rPh sb="28" eb="29">
      <t>ツウ</t>
    </rPh>
    <rPh sb="31" eb="33">
      <t>ジョウホウ</t>
    </rPh>
    <rPh sb="33" eb="35">
      <t>キョウユウ</t>
    </rPh>
    <rPh sb="36" eb="37">
      <t>ウエ</t>
    </rPh>
    <rPh sb="38" eb="41">
      <t>シチョウソン</t>
    </rPh>
    <rPh sb="42" eb="43">
      <t>ツウ</t>
    </rPh>
    <rPh sb="46" eb="48">
      <t>カジ</t>
    </rPh>
    <rPh sb="48" eb="50">
      <t>センリュウ</t>
    </rPh>
    <rPh sb="56" eb="59">
      <t>サンカシャ</t>
    </rPh>
    <rPh sb="60" eb="62">
      <t>ボシュウ</t>
    </rPh>
    <rPh sb="63" eb="64">
      <t>オコナ</t>
    </rPh>
    <rPh sb="84" eb="86">
      <t>カイサイ</t>
    </rPh>
    <rPh sb="86" eb="87">
      <t>シ</t>
    </rPh>
    <rPh sb="88" eb="90">
      <t>ダイガク</t>
    </rPh>
    <rPh sb="91" eb="93">
      <t>キョウサイ</t>
    </rPh>
    <phoneticPr fontId="1"/>
  </si>
  <si>
    <t>・家事川柳については、全国から２，４１７作品の応募があり、県内外において女性活躍を進めるための男性の家事参画についての啓発となった。
・フォーラムについては、男性が家事・育児を行うことについての効果を含めた講演と県内で子育てをしている方によるトークセッションを行い、セミナーでは男女に分かれてそれぞれのニーズに合わせた内容にしたことも参加者の意識の変化にもつながったと考える。
・セミナーは少人数で実践を交えて行い、実践につなげていけるものであった。</t>
    <rPh sb="1" eb="3">
      <t>カジ</t>
    </rPh>
    <rPh sb="3" eb="5">
      <t>センリュウ</t>
    </rPh>
    <rPh sb="11" eb="13">
      <t>ゼンコク</t>
    </rPh>
    <rPh sb="20" eb="22">
      <t>サクヒン</t>
    </rPh>
    <rPh sb="23" eb="25">
      <t>オウボ</t>
    </rPh>
    <rPh sb="29" eb="32">
      <t>ケンナイガイ</t>
    </rPh>
    <rPh sb="36" eb="38">
      <t>ジョセイ</t>
    </rPh>
    <rPh sb="38" eb="40">
      <t>カツヤク</t>
    </rPh>
    <rPh sb="41" eb="42">
      <t>スス</t>
    </rPh>
    <rPh sb="47" eb="49">
      <t>ダンセイ</t>
    </rPh>
    <rPh sb="50" eb="52">
      <t>カジ</t>
    </rPh>
    <rPh sb="52" eb="54">
      <t>サンカク</t>
    </rPh>
    <rPh sb="59" eb="61">
      <t>ケイハツ</t>
    </rPh>
    <rPh sb="79" eb="81">
      <t>ダンセイ</t>
    </rPh>
    <rPh sb="82" eb="84">
      <t>カジ</t>
    </rPh>
    <rPh sb="85" eb="87">
      <t>イクジ</t>
    </rPh>
    <rPh sb="88" eb="89">
      <t>オコナ</t>
    </rPh>
    <rPh sb="97" eb="99">
      <t>コウカ</t>
    </rPh>
    <rPh sb="100" eb="101">
      <t>フク</t>
    </rPh>
    <rPh sb="103" eb="105">
      <t>コウエン</t>
    </rPh>
    <rPh sb="106" eb="108">
      <t>ケンナイ</t>
    </rPh>
    <rPh sb="109" eb="111">
      <t>コソダ</t>
    </rPh>
    <rPh sb="117" eb="118">
      <t>カタ</t>
    </rPh>
    <rPh sb="130" eb="131">
      <t>オコナ</t>
    </rPh>
    <rPh sb="139" eb="141">
      <t>ダンジョ</t>
    </rPh>
    <rPh sb="142" eb="143">
      <t>ワ</t>
    </rPh>
    <rPh sb="155" eb="156">
      <t>ア</t>
    </rPh>
    <rPh sb="159" eb="161">
      <t>ナイヨウ</t>
    </rPh>
    <rPh sb="167" eb="170">
      <t>サンカシャ</t>
    </rPh>
    <rPh sb="171" eb="173">
      <t>イシキ</t>
    </rPh>
    <rPh sb="174" eb="176">
      <t>ヘンカ</t>
    </rPh>
    <rPh sb="184" eb="185">
      <t>カンガ</t>
    </rPh>
    <rPh sb="195" eb="198">
      <t>ショウニンズウ</t>
    </rPh>
    <rPh sb="199" eb="201">
      <t>ジッセン</t>
    </rPh>
    <rPh sb="202" eb="203">
      <t>マジ</t>
    </rPh>
    <rPh sb="205" eb="206">
      <t>オコナ</t>
    </rPh>
    <rPh sb="208" eb="210">
      <t>ジッセン</t>
    </rPh>
    <phoneticPr fontId="1"/>
  </si>
  <si>
    <t>・川柳の応募件数：目標７００件　実績 ２，４１７件
・セミナー参加者：目標２０人　実績 約１２０人
・セミナー参加者の意識変容：目標８５％　実績８４％
・セミナーの参加者数は目標を大きく上回ったが、参加者はすでに積極的に家事・育児を行っている人も多かったため意識変容率は目標を達成できなかった。</t>
    <rPh sb="1" eb="3">
      <t>センリュウ</t>
    </rPh>
    <rPh sb="4" eb="6">
      <t>オウボ</t>
    </rPh>
    <rPh sb="6" eb="8">
      <t>ケンスウ</t>
    </rPh>
    <rPh sb="9" eb="11">
      <t>モクヒョウ</t>
    </rPh>
    <rPh sb="14" eb="15">
      <t>ケン</t>
    </rPh>
    <rPh sb="16" eb="18">
      <t>ジッセキ</t>
    </rPh>
    <rPh sb="24" eb="25">
      <t>ケン</t>
    </rPh>
    <rPh sb="31" eb="34">
      <t>サンカシャ</t>
    </rPh>
    <rPh sb="35" eb="37">
      <t>モクヒョウ</t>
    </rPh>
    <rPh sb="39" eb="40">
      <t>ニン</t>
    </rPh>
    <rPh sb="41" eb="43">
      <t>ジッセキ</t>
    </rPh>
    <rPh sb="44" eb="45">
      <t>ヤク</t>
    </rPh>
    <rPh sb="48" eb="49">
      <t>ニン</t>
    </rPh>
    <rPh sb="55" eb="58">
      <t>サンカシャ</t>
    </rPh>
    <rPh sb="59" eb="61">
      <t>イシキ</t>
    </rPh>
    <rPh sb="61" eb="63">
      <t>ヘンヨウ</t>
    </rPh>
    <rPh sb="64" eb="66">
      <t>モクヒョウ</t>
    </rPh>
    <rPh sb="70" eb="72">
      <t>ジッセキ</t>
    </rPh>
    <rPh sb="82" eb="86">
      <t>サンカシャスウ</t>
    </rPh>
    <rPh sb="87" eb="89">
      <t>モクヒョウ</t>
    </rPh>
    <rPh sb="90" eb="91">
      <t>オオ</t>
    </rPh>
    <rPh sb="93" eb="95">
      <t>ウワマワ</t>
    </rPh>
    <rPh sb="99" eb="102">
      <t>サンカシャ</t>
    </rPh>
    <rPh sb="106" eb="109">
      <t>セッキョクテキ</t>
    </rPh>
    <rPh sb="110" eb="112">
      <t>カジ</t>
    </rPh>
    <rPh sb="113" eb="115">
      <t>イクジ</t>
    </rPh>
    <rPh sb="116" eb="117">
      <t>オコナ</t>
    </rPh>
    <rPh sb="121" eb="122">
      <t>ヒト</t>
    </rPh>
    <rPh sb="123" eb="124">
      <t>オオ</t>
    </rPh>
    <rPh sb="129" eb="131">
      <t>イシキ</t>
    </rPh>
    <rPh sb="131" eb="133">
      <t>ヘンヨウ</t>
    </rPh>
    <rPh sb="133" eb="134">
      <t>リツ</t>
    </rPh>
    <rPh sb="135" eb="137">
      <t>モクヒョウ</t>
    </rPh>
    <rPh sb="138" eb="140">
      <t>タッセイ</t>
    </rPh>
    <phoneticPr fontId="1"/>
  </si>
  <si>
    <t>・「家事川柳」については、多くの人に興味を持ってもらい目標数を上回る応募件数であったので、入賞作品を活用して多くの人の関心を引く広報につなげていく必要がある。
・家事・育児の負担が女性に偏っていることについて、意識が低い人に対してどう働きかけていくか、今回の事業で得た意見等を今後の事業にどう反映していくかが課題である。</t>
    <rPh sb="2" eb="4">
      <t>カジ</t>
    </rPh>
    <rPh sb="4" eb="6">
      <t>センリュウ</t>
    </rPh>
    <rPh sb="13" eb="14">
      <t>オオ</t>
    </rPh>
    <rPh sb="16" eb="17">
      <t>ヒト</t>
    </rPh>
    <rPh sb="18" eb="20">
      <t>キョウミ</t>
    </rPh>
    <rPh sb="21" eb="22">
      <t>モ</t>
    </rPh>
    <rPh sb="27" eb="30">
      <t>モクヒョウスウ</t>
    </rPh>
    <rPh sb="31" eb="33">
      <t>ウワマワ</t>
    </rPh>
    <rPh sb="34" eb="36">
      <t>オウボ</t>
    </rPh>
    <rPh sb="36" eb="38">
      <t>ケンスウ</t>
    </rPh>
    <rPh sb="45" eb="47">
      <t>ニュウショウ</t>
    </rPh>
    <rPh sb="47" eb="49">
      <t>サクヒン</t>
    </rPh>
    <rPh sb="50" eb="52">
      <t>カツヨウ</t>
    </rPh>
    <rPh sb="54" eb="55">
      <t>オオ</t>
    </rPh>
    <rPh sb="57" eb="58">
      <t>ヒト</t>
    </rPh>
    <rPh sb="59" eb="61">
      <t>カンシン</t>
    </rPh>
    <rPh sb="62" eb="63">
      <t>ヒ</t>
    </rPh>
    <rPh sb="64" eb="66">
      <t>コウホウ</t>
    </rPh>
    <rPh sb="73" eb="75">
      <t>ヒツヨウ</t>
    </rPh>
    <rPh sb="81" eb="83">
      <t>カジ</t>
    </rPh>
    <rPh sb="84" eb="86">
      <t>イクジ</t>
    </rPh>
    <rPh sb="87" eb="89">
      <t>フタン</t>
    </rPh>
    <rPh sb="90" eb="92">
      <t>ジョセイ</t>
    </rPh>
    <rPh sb="93" eb="94">
      <t>カタヨ</t>
    </rPh>
    <rPh sb="105" eb="107">
      <t>イシキ</t>
    </rPh>
    <rPh sb="108" eb="109">
      <t>ヒク</t>
    </rPh>
    <rPh sb="110" eb="111">
      <t>ヒト</t>
    </rPh>
    <rPh sb="112" eb="113">
      <t>タイ</t>
    </rPh>
    <rPh sb="117" eb="118">
      <t>ハタラ</t>
    </rPh>
    <rPh sb="126" eb="128">
      <t>コンカイ</t>
    </rPh>
    <rPh sb="129" eb="131">
      <t>ジギョウ</t>
    </rPh>
    <rPh sb="132" eb="133">
      <t>エ</t>
    </rPh>
    <rPh sb="134" eb="136">
      <t>イケン</t>
    </rPh>
    <rPh sb="136" eb="137">
      <t>トウ</t>
    </rPh>
    <rPh sb="138" eb="140">
      <t>コンゴ</t>
    </rPh>
    <rPh sb="141" eb="143">
      <t>ジギョウ</t>
    </rPh>
    <rPh sb="146" eb="148">
      <t>ハンエイ</t>
    </rPh>
    <rPh sb="154" eb="156">
      <t>カダイ</t>
    </rPh>
    <phoneticPr fontId="1"/>
  </si>
  <si>
    <t xml:space="preserve">
①女性就労ワンストップ支援体制整備事業
・働きたい女性を対象に、本人の働き方に関する多様なニーズを踏まえた「寄り添い型」（カウンセリング、子育て・介護等の情報提供、スキルアップ支援、企業とのマッチング支援）をするとともに、企業に対し、女性にとって「働き続けやすい」雇用環境を整えてもらうための働きかけを行うワンストップ就労支援体制を整備した。
②意識改革のための企業間職位別交流会（対象者を職位や担当業務等に分けた交流会）を開催した。
・異業種交流会：経営者、管理職を対象とした講演、他業種との意見交換を含んだ交流会を実施した。
・職位別交流会（人事担当者）：社会保険労務士による女性活躍推進のための講演や女性活躍に取り組む企業の事例発表、希望する企業に対しての個別相談、意見交換を含んだ交流会を実施した。
・職位別交流会（女性活躍推進担当者）：先進企業の女性活躍の取組み事例発表等を含んだ交流会を実施した。
・職位別交流会（管理職）：女性活躍推進のために管理職に求められるスキルや社内の取組み推進のために必要な知識等を含んだ交流会を実施した。
・県内先進企業視察付きセミナー：女性活躍に取組む県内の優良企業の視察付きセミナーを開催した。
③働く女性のPR事業
・教育機関等と連携し、しまね女性の活躍応援企業の取組みや、女性の少ない職種（林業、医師、消防など）の紹介、企業と学生との座談会を掲載した「働く女性のPR冊子」を作成した。冊子は関係機関へ配布を行い、県内での女性活躍推進の意識醸成や女性の職域拡大、企業の取組促進を図った。
④女性活躍のための男性の家事参画促進キャンペーン
　女性活躍と男性の家事参画を題材にした川柳の募集、優秀作品を活用した広報を実施した。男女がともに家事・育児などの家庭での役割について考えてもらうためのフォーラムの実施、女性向けでは家庭での役割についてワークを中心としたセミナー、男性向けではアイロンがけのコツなど実践を交えたセミナーを実施した。
</t>
    <rPh sb="241" eb="243">
      <t>コウエン</t>
    </rPh>
    <rPh sb="254" eb="255">
      <t>フク</t>
    </rPh>
    <rPh sb="282" eb="284">
      <t>シャカイ</t>
    </rPh>
    <rPh sb="284" eb="286">
      <t>ホケン</t>
    </rPh>
    <rPh sb="286" eb="289">
      <t>ロウムシ</t>
    </rPh>
    <rPh sb="302" eb="304">
      <t>コウエン</t>
    </rPh>
    <rPh sb="305" eb="307">
      <t>ジョセイ</t>
    </rPh>
    <rPh sb="307" eb="309">
      <t>カツヤク</t>
    </rPh>
    <rPh sb="310" eb="311">
      <t>ト</t>
    </rPh>
    <rPh sb="312" eb="313">
      <t>ク</t>
    </rPh>
    <rPh sb="314" eb="316">
      <t>キギョウ</t>
    </rPh>
    <rPh sb="317" eb="319">
      <t>ジレイ</t>
    </rPh>
    <rPh sb="319" eb="321">
      <t>ハッピョウ</t>
    </rPh>
    <rPh sb="322" eb="324">
      <t>キボウ</t>
    </rPh>
    <rPh sb="326" eb="328">
      <t>キギョウ</t>
    </rPh>
    <rPh sb="329" eb="330">
      <t>タイ</t>
    </rPh>
    <rPh sb="333" eb="335">
      <t>コベツ</t>
    </rPh>
    <rPh sb="335" eb="337">
      <t>ソウダン</t>
    </rPh>
    <rPh sb="338" eb="340">
      <t>イケン</t>
    </rPh>
    <rPh sb="340" eb="342">
      <t>コウカン</t>
    </rPh>
    <rPh sb="350" eb="352">
      <t>ジッシ</t>
    </rPh>
    <rPh sb="469" eb="471">
      <t>ジッシ</t>
    </rPh>
    <rPh sb="548" eb="550">
      <t>ジョセイ</t>
    </rPh>
    <rPh sb="551" eb="553">
      <t>カツヤク</t>
    </rPh>
    <rPh sb="553" eb="555">
      <t>オウエン</t>
    </rPh>
    <rPh sb="555" eb="557">
      <t>キギョウ</t>
    </rPh>
    <rPh sb="575" eb="577">
      <t>イシ</t>
    </rPh>
    <rPh sb="584" eb="586">
      <t>ショウカイ</t>
    </rPh>
    <rPh sb="587" eb="589">
      <t>キギョウ</t>
    </rPh>
    <rPh sb="590" eb="592">
      <t>ガクセイ</t>
    </rPh>
    <rPh sb="594" eb="597">
      <t>ザダンカイ</t>
    </rPh>
    <rPh sb="598" eb="600">
      <t>ケイサイ</t>
    </rPh>
    <rPh sb="665" eb="666">
      <t>ハカ</t>
    </rPh>
    <rPh sb="738" eb="740">
      <t>ダンジョ</t>
    </rPh>
    <rPh sb="744" eb="746">
      <t>カジ</t>
    </rPh>
    <rPh sb="747" eb="749">
      <t>イクジ</t>
    </rPh>
    <rPh sb="752" eb="754">
      <t>カテイ</t>
    </rPh>
    <rPh sb="756" eb="758">
      <t>ヤクワリ</t>
    </rPh>
    <rPh sb="762" eb="763">
      <t>カンガ</t>
    </rPh>
    <rPh sb="777" eb="779">
      <t>ジッシ</t>
    </rPh>
    <rPh sb="782" eb="783">
      <t>ム</t>
    </rPh>
    <rPh sb="786" eb="788">
      <t>カテイ</t>
    </rPh>
    <rPh sb="790" eb="792">
      <t>ヤクワリ</t>
    </rPh>
    <rPh sb="800" eb="802">
      <t>チュウシン</t>
    </rPh>
    <rPh sb="812" eb="813">
      <t>ム</t>
    </rPh>
    <rPh sb="827" eb="829">
      <t>ジッセン</t>
    </rPh>
    <rPh sb="830" eb="831">
      <t>マジ</t>
    </rPh>
    <phoneticPr fontId="1"/>
  </si>
  <si>
    <t xml:space="preserve">⑤効果検証・課題整理（ワーキングチーム会議）
※交付金事業以外の事業との連携
〇行動計画策定支援、女性の活躍のための環境整備補助金による支援（県）
　・行動計画を策定し、女性活躍に取組む企業の数の増加を目標としているため、全ての事業に関連する。
〇しまね女性の活躍応援企業知事表彰、しまね働く女性きらめき大賞
　・②については、受賞者による事例発表の実施や、③については企業と学生の座談会への参加を依頼した。
〇女性のスキルアップセミナー、女性リーダー研修・女性のネットワーク交流会
　・②のセミナーと連動して、時期等を調整し、効果的に開催した。
※他部局との連携
◆環境生活部（男女共同参画室）、健康福祉部（子ども・子育て支援課）、商工労働部（雇用政策課）で連絡会議を開催し、情報共有、事業の調整・運営協議を行った。
</t>
    <rPh sb="186" eb="188">
      <t>キギョウ</t>
    </rPh>
    <rPh sb="189" eb="191">
      <t>ガクセイ</t>
    </rPh>
    <rPh sb="192" eb="195">
      <t>ザダンカイ</t>
    </rPh>
    <rPh sb="197" eb="199">
      <t>サンカ</t>
    </rPh>
    <rPh sb="200" eb="202">
      <t>イライ</t>
    </rPh>
    <rPh sb="357" eb="358">
      <t>オコナ</t>
    </rPh>
    <phoneticPr fontId="1"/>
  </si>
  <si>
    <t>・少しずつ女性活躍の取組みは広がりつつあるが、県内全域で女性の活躍促進のための取組みが進んでいるとは言い難く、継続した就業環境の整備や企業経営者等の意識改革に加え、男性の家事参画の推進や女性の活躍を進めるために的確な現状把握と分析、実態に沿った効果的な啓発方法が課題である。
・女性の就業支援についても女性就労ワンストップ支援窓口の設置により相談を受ける体制は整えたが、企業と求職中の女性とでミスマッチが生じる事例があり、ミスマッチの解消が課題である。</t>
    <rPh sb="1" eb="2">
      <t>スコ</t>
    </rPh>
    <rPh sb="5" eb="7">
      <t>ジョセイ</t>
    </rPh>
    <rPh sb="7" eb="9">
      <t>カツヤク</t>
    </rPh>
    <rPh sb="10" eb="12">
      <t>トリクミ</t>
    </rPh>
    <rPh sb="14" eb="15">
      <t>ヒロ</t>
    </rPh>
    <rPh sb="23" eb="25">
      <t>ケンナイ</t>
    </rPh>
    <rPh sb="25" eb="27">
      <t>ゼンイキ</t>
    </rPh>
    <rPh sb="28" eb="30">
      <t>ジョセイ</t>
    </rPh>
    <rPh sb="31" eb="33">
      <t>カツヤク</t>
    </rPh>
    <rPh sb="33" eb="35">
      <t>ソクシン</t>
    </rPh>
    <rPh sb="39" eb="41">
      <t>トリクミ</t>
    </rPh>
    <rPh sb="43" eb="44">
      <t>スス</t>
    </rPh>
    <rPh sb="50" eb="51">
      <t>イ</t>
    </rPh>
    <rPh sb="52" eb="53">
      <t>ガタ</t>
    </rPh>
    <rPh sb="55" eb="57">
      <t>ケイゾク</t>
    </rPh>
    <rPh sb="59" eb="61">
      <t>シュウギョウ</t>
    </rPh>
    <rPh sb="61" eb="63">
      <t>カンキョウ</t>
    </rPh>
    <rPh sb="64" eb="66">
      <t>セイビ</t>
    </rPh>
    <rPh sb="67" eb="69">
      <t>キギョウ</t>
    </rPh>
    <rPh sb="69" eb="72">
      <t>ケイエイシャ</t>
    </rPh>
    <rPh sb="72" eb="73">
      <t>トウ</t>
    </rPh>
    <rPh sb="74" eb="76">
      <t>イシキ</t>
    </rPh>
    <rPh sb="76" eb="78">
      <t>カイカク</t>
    </rPh>
    <rPh sb="79" eb="80">
      <t>クワ</t>
    </rPh>
    <rPh sb="82" eb="84">
      <t>ダンセイ</t>
    </rPh>
    <rPh sb="85" eb="87">
      <t>カジ</t>
    </rPh>
    <rPh sb="87" eb="89">
      <t>サンカク</t>
    </rPh>
    <rPh sb="90" eb="92">
      <t>スイシン</t>
    </rPh>
    <rPh sb="93" eb="95">
      <t>ジョセイ</t>
    </rPh>
    <rPh sb="96" eb="98">
      <t>カツヤク</t>
    </rPh>
    <rPh sb="99" eb="100">
      <t>スス</t>
    </rPh>
    <rPh sb="105" eb="107">
      <t>テキカク</t>
    </rPh>
    <rPh sb="108" eb="110">
      <t>ゲンジョウ</t>
    </rPh>
    <rPh sb="110" eb="112">
      <t>ハアク</t>
    </rPh>
    <rPh sb="113" eb="115">
      <t>ブンセキ</t>
    </rPh>
    <rPh sb="116" eb="118">
      <t>ジッタイ</t>
    </rPh>
    <rPh sb="119" eb="120">
      <t>ソ</t>
    </rPh>
    <rPh sb="122" eb="125">
      <t>コウカテキ</t>
    </rPh>
    <rPh sb="126" eb="128">
      <t>ケイハツ</t>
    </rPh>
    <rPh sb="128" eb="130">
      <t>ホウホウ</t>
    </rPh>
    <rPh sb="131" eb="133">
      <t>カダイ</t>
    </rPh>
    <rPh sb="139" eb="141">
      <t>ジョセイ</t>
    </rPh>
    <rPh sb="142" eb="144">
      <t>シュウギョウ</t>
    </rPh>
    <rPh sb="144" eb="146">
      <t>シエン</t>
    </rPh>
    <rPh sb="151" eb="153">
      <t>ジョセイ</t>
    </rPh>
    <rPh sb="153" eb="155">
      <t>シュウロウ</t>
    </rPh>
    <rPh sb="161" eb="163">
      <t>シエン</t>
    </rPh>
    <rPh sb="163" eb="165">
      <t>マドグチ</t>
    </rPh>
    <rPh sb="166" eb="168">
      <t>セッチ</t>
    </rPh>
    <rPh sb="171" eb="173">
      <t>ソウダン</t>
    </rPh>
    <rPh sb="174" eb="175">
      <t>ウ</t>
    </rPh>
    <rPh sb="177" eb="179">
      <t>タイセイ</t>
    </rPh>
    <rPh sb="180" eb="181">
      <t>トトノ</t>
    </rPh>
    <rPh sb="185" eb="187">
      <t>キギョウ</t>
    </rPh>
    <rPh sb="188" eb="191">
      <t>キュウショクチュウ</t>
    </rPh>
    <rPh sb="192" eb="194">
      <t>ジョセイ</t>
    </rPh>
    <rPh sb="202" eb="203">
      <t>ショウ</t>
    </rPh>
    <rPh sb="205" eb="207">
      <t>ジレイ</t>
    </rPh>
    <rPh sb="217" eb="219">
      <t>カイショウ</t>
    </rPh>
    <rPh sb="220" eb="222">
      <t>カダイ</t>
    </rPh>
    <phoneticPr fontId="1"/>
  </si>
  <si>
    <t>①応援会議の設置要綱及び構成員：別紙のとおり
②委託事業の委託先
　・女性就労ワンストップ支援：（一社）島根県労働者福祉協議会
　・職位別交流会（管理職交流会）：（公財）しまね女性センター
　・しまね働く女性の紹介冊子制作：株式会社山陰中央新報社</t>
    <rPh sb="1" eb="3">
      <t>オウエン</t>
    </rPh>
    <rPh sb="3" eb="5">
      <t>カイギ</t>
    </rPh>
    <rPh sb="6" eb="8">
      <t>セッチ</t>
    </rPh>
    <rPh sb="8" eb="10">
      <t>ヨウコウ</t>
    </rPh>
    <rPh sb="10" eb="11">
      <t>オヨ</t>
    </rPh>
    <rPh sb="12" eb="15">
      <t>コウセイイン</t>
    </rPh>
    <rPh sb="16" eb="18">
      <t>ベッシ</t>
    </rPh>
    <rPh sb="24" eb="26">
      <t>イタク</t>
    </rPh>
    <rPh sb="26" eb="28">
      <t>ジギョウ</t>
    </rPh>
    <rPh sb="29" eb="32">
      <t>イタクサキ</t>
    </rPh>
    <rPh sb="35" eb="37">
      <t>ジョセイ</t>
    </rPh>
    <rPh sb="37" eb="39">
      <t>シュウロウ</t>
    </rPh>
    <rPh sb="45" eb="47">
      <t>シエン</t>
    </rPh>
    <rPh sb="49" eb="50">
      <t>イッ</t>
    </rPh>
    <rPh sb="50" eb="51">
      <t>シャ</t>
    </rPh>
    <rPh sb="52" eb="55">
      <t>シマネケン</t>
    </rPh>
    <rPh sb="55" eb="58">
      <t>ロウドウシャ</t>
    </rPh>
    <rPh sb="58" eb="60">
      <t>フクシ</t>
    </rPh>
    <rPh sb="60" eb="63">
      <t>キョウギカイ</t>
    </rPh>
    <rPh sb="66" eb="68">
      <t>ショクイ</t>
    </rPh>
    <rPh sb="68" eb="69">
      <t>ベツ</t>
    </rPh>
    <rPh sb="69" eb="72">
      <t>コウリュウカイ</t>
    </rPh>
    <rPh sb="73" eb="76">
      <t>カンリショク</t>
    </rPh>
    <rPh sb="76" eb="79">
      <t>コウリュウカイ</t>
    </rPh>
    <rPh sb="82" eb="84">
      <t>コウザイ</t>
    </rPh>
    <rPh sb="88" eb="90">
      <t>ジョセイ</t>
    </rPh>
    <rPh sb="100" eb="101">
      <t>ハタラ</t>
    </rPh>
    <rPh sb="102" eb="104">
      <t>ジョセイ</t>
    </rPh>
    <rPh sb="105" eb="107">
      <t>ショウカイ</t>
    </rPh>
    <rPh sb="107" eb="109">
      <t>サッシ</t>
    </rPh>
    <rPh sb="109" eb="111">
      <t>セイサク</t>
    </rPh>
    <rPh sb="112" eb="116">
      <t>カブシキガイシャ</t>
    </rPh>
    <rPh sb="116" eb="118">
      <t>サンイン</t>
    </rPh>
    <rPh sb="118" eb="120">
      <t>チュウオウ</t>
    </rPh>
    <rPh sb="120" eb="123">
      <t>シンポウシャ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</si>
</sst>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1"/>
      <name val="ＭＳ Ｐ明朝"/>
      <family val="1"/>
      <charset val="128"/>
    </font>
    <font>
      <sz val="9"/>
      <name val="ＭＳ Ｐ明朝"/>
      <family val="1"/>
      <charset val="128"/>
    </font>
    <font>
      <u/>
      <sz val="11"/>
      <name val="ＭＳ Ｐ明朝"/>
      <family val="1"/>
      <charset val="128"/>
    </font>
    <font>
      <sz val="12"/>
      <name val="ＭＳ Ｐ明朝"/>
      <family val="1"/>
      <charset val="128"/>
    </font>
    <font>
      <sz val="8"/>
      <name val="ＭＳ Ｐ明朝"/>
      <family val="1"/>
      <charset val="128"/>
    </font>
    <font>
      <sz val="11"/>
      <color theme="1"/>
      <name val="ＭＳ Ｐゴシック"/>
      <family val="2"/>
      <charset val="128"/>
      <scheme val="minor"/>
    </font>
    <font>
      <sz val="11"/>
      <name val="ＭＳ Ｐゴシック"/>
      <family val="2"/>
      <charset val="128"/>
      <scheme val="minor"/>
    </font>
    <font>
      <sz val="10"/>
      <name val="ＭＳ Ｐ明朝"/>
      <family val="1"/>
      <charset val="128"/>
    </font>
    <font>
      <u/>
      <sz val="11"/>
      <color rgb="FFFF0000"/>
      <name val="ＭＳ Ｐ明朝"/>
      <family val="1"/>
      <charset val="128"/>
    </font>
    <font>
      <strike/>
      <sz val="11"/>
      <color rgb="FFFF0000"/>
      <name val="ＭＳ Ｐ明朝"/>
      <family val="1"/>
      <charset val="128"/>
    </font>
    <font>
      <sz val="11"/>
      <color theme="1"/>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rgb="FFFFFFC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rgb="FFFF0000"/>
      </left>
      <right style="thin">
        <color rgb="FFFF0000"/>
      </right>
      <top style="thin">
        <color auto="1"/>
      </top>
      <bottom style="thin">
        <color auto="1"/>
      </bottom>
      <diagonal/>
    </border>
    <border>
      <left style="thin">
        <color rgb="FFFF0000"/>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right style="thin">
        <color rgb="FFFF0000"/>
      </right>
      <top style="thin">
        <color auto="1"/>
      </top>
      <bottom style="thin">
        <color auto="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11">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1" xfId="0" applyFont="1" applyBorder="1" applyAlignment="1">
      <alignment horizontal="center" vertical="center" wrapText="1"/>
    </xf>
    <xf numFmtId="0" fontId="2" fillId="0" borderId="0" xfId="0" applyFont="1" applyFill="1" applyBorder="1">
      <alignment vertical="center"/>
    </xf>
    <xf numFmtId="0" fontId="3" fillId="0" borderId="1" xfId="0" applyFont="1" applyBorder="1" applyAlignment="1">
      <alignment horizontal="center" vertical="center" wrapText="1"/>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8" fillId="0" borderId="0" xfId="0" applyFont="1">
      <alignment vertical="center"/>
    </xf>
    <xf numFmtId="0" fontId="2" fillId="0" borderId="3" xfId="0" applyFont="1" applyBorder="1">
      <alignment vertical="center"/>
    </xf>
    <xf numFmtId="0" fontId="2" fillId="0" borderId="6" xfId="0" applyFont="1" applyBorder="1">
      <alignment vertical="center"/>
    </xf>
    <xf numFmtId="0" fontId="2" fillId="0" borderId="2" xfId="0" applyFont="1" applyBorder="1">
      <alignment vertical="center"/>
    </xf>
    <xf numFmtId="38" fontId="2" fillId="0" borderId="1" xfId="1" applyFont="1" applyBorder="1">
      <alignment vertical="center"/>
    </xf>
    <xf numFmtId="0" fontId="2" fillId="0" borderId="1"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1" xfId="0" applyFont="1" applyBorder="1" applyAlignment="1">
      <alignment vertical="center"/>
    </xf>
    <xf numFmtId="0" fontId="2" fillId="0" borderId="16" xfId="0" applyFont="1" applyBorder="1" applyAlignment="1">
      <alignment horizontal="center" vertical="center"/>
    </xf>
    <xf numFmtId="0" fontId="2" fillId="0" borderId="16" xfId="0" applyFont="1" applyBorder="1">
      <alignment vertical="center"/>
    </xf>
    <xf numFmtId="0" fontId="5" fillId="0" borderId="0" xfId="0" applyFont="1">
      <alignment vertical="center"/>
    </xf>
    <xf numFmtId="0" fontId="4" fillId="0" borderId="0" xfId="0" applyFont="1" applyAlignment="1">
      <alignment horizontal="left" vertical="center"/>
    </xf>
    <xf numFmtId="0" fontId="2" fillId="0" borderId="0" xfId="0" applyFont="1" applyAlignment="1">
      <alignment horizontal="left" vertical="center"/>
    </xf>
    <xf numFmtId="0" fontId="2" fillId="0" borderId="1" xfId="0" applyFont="1" applyBorder="1" applyAlignment="1">
      <alignment vertical="top" wrapText="1"/>
    </xf>
    <xf numFmtId="0" fontId="2" fillId="0" borderId="1" xfId="0" applyFont="1" applyBorder="1" applyAlignment="1">
      <alignment horizontal="center" vertical="center"/>
    </xf>
    <xf numFmtId="0" fontId="6" fillId="0" borderId="1" xfId="0" applyFont="1" applyBorder="1" applyAlignment="1">
      <alignment horizontal="center" vertical="center" wrapText="1"/>
    </xf>
    <xf numFmtId="0" fontId="2" fillId="0" borderId="2" xfId="0" applyFont="1" applyBorder="1" applyAlignment="1">
      <alignment horizontal="right" vertical="center"/>
    </xf>
    <xf numFmtId="0" fontId="6" fillId="0" borderId="1" xfId="0" applyFont="1" applyBorder="1" applyAlignment="1">
      <alignment vertical="center" wrapText="1"/>
    </xf>
    <xf numFmtId="0" fontId="2" fillId="0" borderId="1" xfId="0" applyFont="1" applyBorder="1" applyAlignment="1">
      <alignment horizontal="center" vertical="center" wrapText="1" shrinkToFit="1"/>
    </xf>
    <xf numFmtId="0" fontId="9" fillId="0" borderId="1" xfId="0" applyFont="1" applyBorder="1" applyAlignment="1">
      <alignment horizontal="center" vertical="center" wrapText="1"/>
    </xf>
    <xf numFmtId="0" fontId="2" fillId="0" borderId="11" xfId="0" applyFont="1" applyBorder="1" applyAlignment="1">
      <alignment vertical="center"/>
    </xf>
    <xf numFmtId="0" fontId="2" fillId="0" borderId="8" xfId="0" applyFont="1" applyBorder="1">
      <alignment vertical="center"/>
    </xf>
    <xf numFmtId="38" fontId="2" fillId="0" borderId="8" xfId="1" applyFont="1" applyBorder="1">
      <alignment vertical="center"/>
    </xf>
    <xf numFmtId="0" fontId="2" fillId="0" borderId="7" xfId="0" applyFont="1" applyBorder="1" applyAlignment="1">
      <alignment vertical="center"/>
    </xf>
    <xf numFmtId="0" fontId="2" fillId="0" borderId="7" xfId="0" applyFont="1" applyBorder="1">
      <alignment vertical="center"/>
    </xf>
    <xf numFmtId="38" fontId="2" fillId="0" borderId="7" xfId="1" applyFont="1" applyBorder="1">
      <alignment vertical="center"/>
    </xf>
    <xf numFmtId="0" fontId="2" fillId="0" borderId="12" xfId="0" applyFont="1" applyBorder="1" applyAlignment="1">
      <alignment vertical="center"/>
    </xf>
    <xf numFmtId="0" fontId="2" fillId="0" borderId="9" xfId="0" applyFont="1" applyBorder="1">
      <alignment vertical="center"/>
    </xf>
    <xf numFmtId="38" fontId="2" fillId="0" borderId="9" xfId="1" applyFont="1" applyBorder="1">
      <alignment vertical="center"/>
    </xf>
    <xf numFmtId="0" fontId="2" fillId="0" borderId="10" xfId="0" applyFont="1" applyBorder="1" applyAlignment="1">
      <alignment horizontal="center" vertical="center"/>
    </xf>
    <xf numFmtId="0" fontId="5" fillId="0" borderId="0" xfId="0" applyFont="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left" vertical="center"/>
    </xf>
    <xf numFmtId="0" fontId="10" fillId="0" borderId="0" xfId="0" applyFont="1" applyAlignment="1">
      <alignment horizontal="left" vertical="center"/>
    </xf>
    <xf numFmtId="38" fontId="2" fillId="0" borderId="1" xfId="1" applyFont="1" applyFill="1" applyBorder="1">
      <alignment vertical="center"/>
    </xf>
    <xf numFmtId="38" fontId="2" fillId="2" borderId="1" xfId="1" applyFont="1" applyFill="1" applyBorder="1">
      <alignment vertical="center"/>
    </xf>
    <xf numFmtId="38" fontId="2" fillId="0" borderId="11" xfId="1" applyFont="1" applyBorder="1">
      <alignment vertical="center"/>
    </xf>
    <xf numFmtId="38" fontId="2" fillId="0" borderId="12" xfId="1" applyFont="1" applyBorder="1">
      <alignment vertical="center"/>
    </xf>
    <xf numFmtId="0" fontId="2" fillId="0" borderId="1" xfId="0" applyFont="1" applyBorder="1" applyAlignment="1">
      <alignment horizontal="center" vertical="center"/>
    </xf>
    <xf numFmtId="0" fontId="2" fillId="0" borderId="1" xfId="0" applyFont="1" applyBorder="1">
      <alignment vertical="center"/>
    </xf>
    <xf numFmtId="0" fontId="4" fillId="0" borderId="0" xfId="0" applyFont="1" applyAlignment="1">
      <alignment horizontal="left" vertical="center"/>
    </xf>
    <xf numFmtId="0" fontId="2" fillId="0" borderId="0" xfId="0" applyFont="1" applyAlignment="1">
      <alignment horizontal="lef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lignment vertical="center"/>
    </xf>
    <xf numFmtId="0" fontId="4" fillId="0" borderId="0" xfId="0" applyFont="1" applyAlignment="1">
      <alignment horizontal="left" vertical="center"/>
    </xf>
    <xf numFmtId="0" fontId="2" fillId="0" borderId="0" xfId="0" applyFont="1" applyAlignment="1">
      <alignment horizontal="left" vertical="center"/>
    </xf>
    <xf numFmtId="0" fontId="12" fillId="0" borderId="3" xfId="0" applyFont="1" applyBorder="1" applyAlignment="1">
      <alignment horizontal="center" vertical="center"/>
    </xf>
    <xf numFmtId="0" fontId="12" fillId="0" borderId="1" xfId="0" applyFont="1" applyBorder="1" applyAlignment="1">
      <alignment vertical="center" wrapText="1"/>
    </xf>
    <xf numFmtId="0" fontId="12" fillId="0" borderId="1" xfId="0" applyFont="1" applyBorder="1">
      <alignment vertical="center"/>
    </xf>
    <xf numFmtId="0" fontId="12" fillId="0" borderId="3" xfId="0" applyFont="1" applyBorder="1" applyAlignment="1">
      <alignment vertical="center" textRotation="255"/>
    </xf>
    <xf numFmtId="0" fontId="2" fillId="0" borderId="11" xfId="0" applyFont="1" applyBorder="1" applyAlignment="1">
      <alignment vertical="center" wrapText="1"/>
    </xf>
    <xf numFmtId="0" fontId="2" fillId="0" borderId="7" xfId="0" applyFont="1" applyBorder="1" applyAlignment="1">
      <alignment vertical="center" wrapText="1"/>
    </xf>
    <xf numFmtId="0" fontId="2" fillId="0" borderId="8" xfId="0" quotePrefix="1" applyFont="1" applyBorder="1" applyAlignment="1">
      <alignment horizontal="left" vertical="center" wrapText="1"/>
    </xf>
    <xf numFmtId="0" fontId="2" fillId="0" borderId="7" xfId="0" quotePrefix="1" applyFont="1" applyBorder="1" applyAlignment="1">
      <alignment horizontal="left" vertical="center" wrapText="1"/>
    </xf>
    <xf numFmtId="0" fontId="2" fillId="0" borderId="9" xfId="0" quotePrefix="1" applyFont="1" applyBorder="1" applyAlignment="1">
      <alignment horizontal="left" vertical="center" wrapText="1"/>
    </xf>
    <xf numFmtId="0" fontId="9" fillId="0" borderId="12" xfId="0" applyFont="1" applyBorder="1" applyAlignment="1">
      <alignment vertical="center" wrapText="1"/>
    </xf>
    <xf numFmtId="0" fontId="2" fillId="0" borderId="8" xfId="0" quotePrefix="1" applyFont="1" applyBorder="1" applyAlignment="1">
      <alignment horizontal="center" vertical="center"/>
    </xf>
    <xf numFmtId="0" fontId="2" fillId="0" borderId="7" xfId="0" quotePrefix="1" applyFont="1" applyBorder="1" applyAlignment="1">
      <alignment horizontal="center" vertical="center"/>
    </xf>
    <xf numFmtId="0" fontId="2" fillId="0" borderId="9" xfId="0" quotePrefix="1" applyFont="1" applyBorder="1" applyAlignment="1">
      <alignment horizontal="center" vertical="center"/>
    </xf>
    <xf numFmtId="0" fontId="13" fillId="0" borderId="1" xfId="0" applyFont="1"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horizontal="left"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top" wrapText="1"/>
    </xf>
    <xf numFmtId="0" fontId="2" fillId="0" borderId="6" xfId="0" applyFont="1" applyBorder="1" applyAlignment="1">
      <alignment horizontal="left" vertical="top"/>
    </xf>
    <xf numFmtId="0" fontId="2" fillId="0" borderId="2" xfId="0" applyFont="1" applyBorder="1" applyAlignment="1">
      <alignment horizontal="left" vertical="top"/>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19" xfId="0" applyFont="1" applyBorder="1" applyAlignment="1">
      <alignment horizontal="left" vertical="top" wrapText="1"/>
    </xf>
    <xf numFmtId="0" fontId="2" fillId="0" borderId="18" xfId="0" applyFont="1" applyBorder="1" applyAlignment="1">
      <alignment horizontal="left" vertical="top" wrapText="1"/>
    </xf>
    <xf numFmtId="0" fontId="2" fillId="0" borderId="20" xfId="0" applyFont="1" applyBorder="1" applyAlignment="1">
      <alignment horizontal="left" vertical="top"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1" xfId="0" applyFont="1" applyBorder="1" applyAlignment="1">
      <alignment horizontal="left" vertical="top" wrapText="1"/>
    </xf>
    <xf numFmtId="0" fontId="2" fillId="0" borderId="13" xfId="0" applyFont="1" applyBorder="1" applyAlignment="1">
      <alignment horizontal="left" vertical="top" wrapText="1"/>
    </xf>
    <xf numFmtId="0" fontId="2" fillId="0" borderId="22" xfId="0" applyFont="1" applyBorder="1" applyAlignment="1">
      <alignment horizontal="left" vertical="top" wrapText="1"/>
    </xf>
    <xf numFmtId="0" fontId="2" fillId="0" borderId="0" xfId="0" applyFont="1" applyFill="1" applyAlignment="1">
      <alignment horizontal="left" vertical="center" wrapText="1"/>
    </xf>
    <xf numFmtId="0" fontId="2" fillId="0" borderId="6" xfId="0" applyFont="1" applyBorder="1" applyAlignment="1">
      <alignment horizontal="left" vertical="top" wrapText="1"/>
    </xf>
    <xf numFmtId="0" fontId="2" fillId="0" borderId="2" xfId="0" applyFont="1" applyBorder="1" applyAlignment="1">
      <alignment horizontal="left" vertical="top" wrapText="1"/>
    </xf>
    <xf numFmtId="0" fontId="2" fillId="0" borderId="18" xfId="0" applyFont="1" applyBorder="1">
      <alignment vertical="center"/>
    </xf>
    <xf numFmtId="0" fontId="2" fillId="0" borderId="0" xfId="0" applyFont="1">
      <alignment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5" fillId="0" borderId="0" xfId="0" applyFont="1" applyAlignment="1">
      <alignment horizontal="left" vertical="center"/>
    </xf>
    <xf numFmtId="12" fontId="5" fillId="0" borderId="13" xfId="0" applyNumberFormat="1" applyFont="1" applyBorder="1" applyAlignment="1">
      <alignment horizontal="left" vertical="center"/>
    </xf>
    <xf numFmtId="0" fontId="6"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vertical="top" wrapText="1"/>
    </xf>
  </cellXfs>
  <cellStyles count="2">
    <cellStyle name="桁区切り" xfId="1" builtinId="6"/>
    <cellStyle name="標準" xfId="0" builtinId="0"/>
  </cellStyles>
  <dxfs count="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582706</xdr:colOff>
      <xdr:row>8</xdr:row>
      <xdr:rowOff>0</xdr:rowOff>
    </xdr:from>
    <xdr:to>
      <xdr:col>6</xdr:col>
      <xdr:colOff>112059</xdr:colOff>
      <xdr:row>8</xdr:row>
      <xdr:rowOff>302558</xdr:rowOff>
    </xdr:to>
    <xdr:sp macro="" textlink="">
      <xdr:nvSpPr>
        <xdr:cNvPr id="4" name="テキスト ボックス 3"/>
        <xdr:cNvSpPr txBox="1"/>
      </xdr:nvSpPr>
      <xdr:spPr>
        <a:xfrm>
          <a:off x="5871882" y="3451412"/>
          <a:ext cx="874059"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WT</a:t>
          </a:r>
          <a:r>
            <a:rPr kumimoji="1" lang="ja-JP" altLang="en-US" sz="1100"/>
            <a:t>会議</a:t>
          </a:r>
          <a:endParaRPr kumimoji="1" lang="en-US" altLang="ja-JP" sz="1100"/>
        </a:p>
        <a:p>
          <a:endParaRPr kumimoji="1" lang="ja-JP" altLang="en-US" sz="1100"/>
        </a:p>
      </xdr:txBody>
    </xdr:sp>
    <xdr:clientData/>
  </xdr:twoCellAnchor>
  <xdr:twoCellAnchor>
    <xdr:from>
      <xdr:col>4</xdr:col>
      <xdr:colOff>582706</xdr:colOff>
      <xdr:row>9</xdr:row>
      <xdr:rowOff>11206</xdr:rowOff>
    </xdr:from>
    <xdr:to>
      <xdr:col>6</xdr:col>
      <xdr:colOff>112059</xdr:colOff>
      <xdr:row>9</xdr:row>
      <xdr:rowOff>313764</xdr:rowOff>
    </xdr:to>
    <xdr:sp macro="" textlink="">
      <xdr:nvSpPr>
        <xdr:cNvPr id="5" name="テキスト ボックス 4"/>
        <xdr:cNvSpPr txBox="1"/>
      </xdr:nvSpPr>
      <xdr:spPr>
        <a:xfrm>
          <a:off x="5871882" y="4538382"/>
          <a:ext cx="874059"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WT</a:t>
          </a:r>
          <a:r>
            <a:rPr kumimoji="1" lang="ja-JP" altLang="en-US" sz="1100"/>
            <a:t>会議</a:t>
          </a:r>
          <a:endParaRPr kumimoji="1" lang="en-US" altLang="ja-JP" sz="1100"/>
        </a:p>
        <a:p>
          <a:endParaRPr kumimoji="1" lang="ja-JP" altLang="en-US" sz="1100"/>
        </a:p>
      </xdr:txBody>
    </xdr:sp>
    <xdr:clientData/>
  </xdr:twoCellAnchor>
  <xdr:twoCellAnchor>
    <xdr:from>
      <xdr:col>6</xdr:col>
      <xdr:colOff>22412</xdr:colOff>
      <xdr:row>7</xdr:row>
      <xdr:rowOff>11206</xdr:rowOff>
    </xdr:from>
    <xdr:to>
      <xdr:col>10</xdr:col>
      <xdr:colOff>324970</xdr:colOff>
      <xdr:row>7</xdr:row>
      <xdr:rowOff>313764</xdr:rowOff>
    </xdr:to>
    <xdr:sp macro="" textlink="">
      <xdr:nvSpPr>
        <xdr:cNvPr id="6" name="テキスト ボックス 5"/>
        <xdr:cNvSpPr txBox="1"/>
      </xdr:nvSpPr>
      <xdr:spPr>
        <a:xfrm>
          <a:off x="6656294" y="2386853"/>
          <a:ext cx="2991970"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●異業種交流会（経営者・管理職対象）</a:t>
          </a:r>
          <a:endParaRPr kumimoji="1" lang="en-US" altLang="ja-JP" sz="1100"/>
        </a:p>
        <a:p>
          <a:endParaRPr kumimoji="1" lang="ja-JP" altLang="en-US" sz="1100"/>
        </a:p>
      </xdr:txBody>
    </xdr:sp>
    <xdr:clientData/>
  </xdr:twoCellAnchor>
  <xdr:twoCellAnchor>
    <xdr:from>
      <xdr:col>4</xdr:col>
      <xdr:colOff>593912</xdr:colOff>
      <xdr:row>6</xdr:row>
      <xdr:rowOff>1064559</xdr:rowOff>
    </xdr:from>
    <xdr:to>
      <xdr:col>6</xdr:col>
      <xdr:colOff>123265</xdr:colOff>
      <xdr:row>7</xdr:row>
      <xdr:rowOff>291352</xdr:rowOff>
    </xdr:to>
    <xdr:sp macro="" textlink="">
      <xdr:nvSpPr>
        <xdr:cNvPr id="2" name="テキスト ボックス 1"/>
        <xdr:cNvSpPr txBox="1"/>
      </xdr:nvSpPr>
      <xdr:spPr>
        <a:xfrm>
          <a:off x="5883088" y="2364441"/>
          <a:ext cx="874059"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WT</a:t>
          </a:r>
          <a:r>
            <a:rPr kumimoji="1" lang="ja-JP" altLang="en-US" sz="1100"/>
            <a:t>会議</a:t>
          </a:r>
          <a:endParaRPr kumimoji="1" lang="en-US" altLang="ja-JP" sz="1100"/>
        </a:p>
        <a:p>
          <a:endParaRPr kumimoji="1" lang="ja-JP" altLang="en-US" sz="1100"/>
        </a:p>
      </xdr:txBody>
    </xdr:sp>
    <xdr:clientData/>
  </xdr:twoCellAnchor>
  <xdr:twoCellAnchor>
    <xdr:from>
      <xdr:col>10</xdr:col>
      <xdr:colOff>616323</xdr:colOff>
      <xdr:row>7</xdr:row>
      <xdr:rowOff>582706</xdr:rowOff>
    </xdr:from>
    <xdr:to>
      <xdr:col>14</xdr:col>
      <xdr:colOff>217393</xdr:colOff>
      <xdr:row>7</xdr:row>
      <xdr:rowOff>885264</xdr:rowOff>
    </xdr:to>
    <xdr:sp macro="" textlink="">
      <xdr:nvSpPr>
        <xdr:cNvPr id="9" name="テキスト ボックス 8"/>
        <xdr:cNvSpPr txBox="1"/>
      </xdr:nvSpPr>
      <xdr:spPr>
        <a:xfrm>
          <a:off x="9939617" y="2958353"/>
          <a:ext cx="2290482"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●職位別交流会（人事担当者）</a:t>
          </a:r>
          <a:endParaRPr kumimoji="1" lang="en-US" altLang="ja-JP" sz="1100"/>
        </a:p>
        <a:p>
          <a:endParaRPr kumimoji="1" lang="ja-JP" altLang="en-US" sz="1100"/>
        </a:p>
      </xdr:txBody>
    </xdr:sp>
    <xdr:clientData/>
  </xdr:twoCellAnchor>
  <xdr:twoCellAnchor>
    <xdr:from>
      <xdr:col>7</xdr:col>
      <xdr:colOff>661147</xdr:colOff>
      <xdr:row>7</xdr:row>
      <xdr:rowOff>324971</xdr:rowOff>
    </xdr:from>
    <xdr:to>
      <xdr:col>12</xdr:col>
      <xdr:colOff>212912</xdr:colOff>
      <xdr:row>7</xdr:row>
      <xdr:rowOff>627529</xdr:rowOff>
    </xdr:to>
    <xdr:sp macro="" textlink="">
      <xdr:nvSpPr>
        <xdr:cNvPr id="10" name="テキスト ボックス 9"/>
        <xdr:cNvSpPr txBox="1"/>
      </xdr:nvSpPr>
      <xdr:spPr>
        <a:xfrm>
          <a:off x="7967382" y="2700618"/>
          <a:ext cx="2913530"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●県内先進企業視察付きセミナー</a:t>
          </a:r>
          <a:endParaRPr kumimoji="1" lang="en-US" altLang="ja-JP" sz="1100"/>
        </a:p>
        <a:p>
          <a:endParaRPr kumimoji="1" lang="ja-JP" altLang="en-US" sz="1100"/>
        </a:p>
      </xdr:txBody>
    </xdr:sp>
    <xdr:clientData/>
  </xdr:twoCellAnchor>
  <xdr:twoCellAnchor>
    <xdr:from>
      <xdr:col>13</xdr:col>
      <xdr:colOff>324970</xdr:colOff>
      <xdr:row>6</xdr:row>
      <xdr:rowOff>1075764</xdr:rowOff>
    </xdr:from>
    <xdr:to>
      <xdr:col>17</xdr:col>
      <xdr:colOff>515470</xdr:colOff>
      <xdr:row>7</xdr:row>
      <xdr:rowOff>526676</xdr:rowOff>
    </xdr:to>
    <xdr:sp macro="" textlink="">
      <xdr:nvSpPr>
        <xdr:cNvPr id="12" name="テキスト ボックス 11"/>
        <xdr:cNvSpPr txBox="1"/>
      </xdr:nvSpPr>
      <xdr:spPr>
        <a:xfrm>
          <a:off x="11665323" y="2375646"/>
          <a:ext cx="2891118" cy="526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●職位別交流会</a:t>
          </a:r>
          <a:endParaRPr kumimoji="1" lang="en-US" altLang="ja-JP" sz="1050"/>
        </a:p>
        <a:p>
          <a:r>
            <a:rPr kumimoji="1" lang="ja-JP" altLang="en-US" sz="1050"/>
            <a:t>（女性活躍担当者）</a:t>
          </a:r>
          <a:endParaRPr kumimoji="1" lang="en-US" altLang="ja-JP" sz="1050"/>
        </a:p>
        <a:p>
          <a:endParaRPr kumimoji="1" lang="ja-JP" altLang="en-US" sz="1100"/>
        </a:p>
      </xdr:txBody>
    </xdr:sp>
    <xdr:clientData/>
  </xdr:twoCellAnchor>
  <xdr:twoCellAnchor>
    <xdr:from>
      <xdr:col>14</xdr:col>
      <xdr:colOff>33617</xdr:colOff>
      <xdr:row>7</xdr:row>
      <xdr:rowOff>649940</xdr:rowOff>
    </xdr:from>
    <xdr:to>
      <xdr:col>18</xdr:col>
      <xdr:colOff>313764</xdr:colOff>
      <xdr:row>8</xdr:row>
      <xdr:rowOff>268940</xdr:rowOff>
    </xdr:to>
    <xdr:sp macro="" textlink="">
      <xdr:nvSpPr>
        <xdr:cNvPr id="13" name="テキスト ボックス 12"/>
        <xdr:cNvSpPr txBox="1"/>
      </xdr:nvSpPr>
      <xdr:spPr>
        <a:xfrm>
          <a:off x="12046323" y="3025587"/>
          <a:ext cx="2991970" cy="694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●職位別交流会</a:t>
          </a:r>
          <a:endParaRPr kumimoji="1" lang="en-US" altLang="ja-JP" sz="1050"/>
        </a:p>
        <a:p>
          <a:r>
            <a:rPr kumimoji="1" lang="ja-JP" altLang="en-US" sz="1050"/>
            <a:t> 　　　　　　　（管理職</a:t>
          </a:r>
          <a:r>
            <a:rPr kumimoji="1" lang="ja-JP" altLang="en-US" sz="1000"/>
            <a:t>）</a:t>
          </a:r>
          <a:endParaRPr kumimoji="1" lang="en-US" altLang="ja-JP" sz="1000"/>
        </a:p>
        <a:p>
          <a:endParaRPr kumimoji="1" lang="ja-JP" altLang="en-US" sz="1100"/>
        </a:p>
      </xdr:txBody>
    </xdr:sp>
    <xdr:clientData/>
  </xdr:twoCellAnchor>
  <xdr:twoCellAnchor>
    <xdr:from>
      <xdr:col>6</xdr:col>
      <xdr:colOff>33617</xdr:colOff>
      <xdr:row>8</xdr:row>
      <xdr:rowOff>11206</xdr:rowOff>
    </xdr:from>
    <xdr:to>
      <xdr:col>8</xdr:col>
      <xdr:colOff>524435</xdr:colOff>
      <xdr:row>8</xdr:row>
      <xdr:rowOff>313764</xdr:rowOff>
    </xdr:to>
    <xdr:sp macro="" textlink="">
      <xdr:nvSpPr>
        <xdr:cNvPr id="14" name="テキスト ボックス 13"/>
        <xdr:cNvSpPr txBox="1"/>
      </xdr:nvSpPr>
      <xdr:spPr>
        <a:xfrm>
          <a:off x="6667499" y="3462618"/>
          <a:ext cx="1835524"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●関係機関等との調整</a:t>
          </a:r>
          <a:endParaRPr kumimoji="1" lang="en-US" altLang="ja-JP" sz="1100"/>
        </a:p>
        <a:p>
          <a:endParaRPr kumimoji="1" lang="ja-JP" altLang="en-US" sz="1100"/>
        </a:p>
      </xdr:txBody>
    </xdr:sp>
    <xdr:clientData/>
  </xdr:twoCellAnchor>
  <xdr:twoCellAnchor>
    <xdr:from>
      <xdr:col>7</xdr:col>
      <xdr:colOff>616323</xdr:colOff>
      <xdr:row>8</xdr:row>
      <xdr:rowOff>224117</xdr:rowOff>
    </xdr:from>
    <xdr:to>
      <xdr:col>10</xdr:col>
      <xdr:colOff>434788</xdr:colOff>
      <xdr:row>8</xdr:row>
      <xdr:rowOff>526675</xdr:rowOff>
    </xdr:to>
    <xdr:sp macro="" textlink="">
      <xdr:nvSpPr>
        <xdr:cNvPr id="15" name="テキスト ボックス 14"/>
        <xdr:cNvSpPr txBox="1"/>
      </xdr:nvSpPr>
      <xdr:spPr>
        <a:xfrm>
          <a:off x="7922558" y="3675529"/>
          <a:ext cx="1835524"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●オリエンテーション</a:t>
          </a:r>
          <a:endParaRPr kumimoji="1" lang="en-US" altLang="ja-JP" sz="1100"/>
        </a:p>
        <a:p>
          <a:endParaRPr kumimoji="1" lang="ja-JP" altLang="en-US" sz="1100"/>
        </a:p>
      </xdr:txBody>
    </xdr:sp>
    <xdr:clientData/>
  </xdr:twoCellAnchor>
  <xdr:twoCellAnchor>
    <xdr:from>
      <xdr:col>7</xdr:col>
      <xdr:colOff>627529</xdr:colOff>
      <xdr:row>8</xdr:row>
      <xdr:rowOff>459442</xdr:rowOff>
    </xdr:from>
    <xdr:to>
      <xdr:col>10</xdr:col>
      <xdr:colOff>268941</xdr:colOff>
      <xdr:row>8</xdr:row>
      <xdr:rowOff>762000</xdr:rowOff>
    </xdr:to>
    <xdr:sp macro="" textlink="">
      <xdr:nvSpPr>
        <xdr:cNvPr id="16" name="テキスト ボックス 15"/>
        <xdr:cNvSpPr txBox="1"/>
      </xdr:nvSpPr>
      <xdr:spPr>
        <a:xfrm>
          <a:off x="7933764" y="3910854"/>
          <a:ext cx="1658471"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●取材、冊子作成</a:t>
          </a:r>
          <a:endParaRPr kumimoji="1" lang="en-US" altLang="ja-JP" sz="1100"/>
        </a:p>
        <a:p>
          <a:endParaRPr kumimoji="1" lang="ja-JP" altLang="en-US" sz="1100"/>
        </a:p>
      </xdr:txBody>
    </xdr:sp>
    <xdr:clientData/>
  </xdr:twoCellAnchor>
  <xdr:twoCellAnchor>
    <xdr:from>
      <xdr:col>9</xdr:col>
      <xdr:colOff>67235</xdr:colOff>
      <xdr:row>8</xdr:row>
      <xdr:rowOff>728382</xdr:rowOff>
    </xdr:from>
    <xdr:to>
      <xdr:col>14</xdr:col>
      <xdr:colOff>257735</xdr:colOff>
      <xdr:row>8</xdr:row>
      <xdr:rowOff>739590</xdr:rowOff>
    </xdr:to>
    <xdr:cxnSp macro="">
      <xdr:nvCxnSpPr>
        <xdr:cNvPr id="17" name="直線矢印コネクタ 16"/>
        <xdr:cNvCxnSpPr/>
      </xdr:nvCxnSpPr>
      <xdr:spPr>
        <a:xfrm flipV="1">
          <a:off x="8718176" y="4179794"/>
          <a:ext cx="3552265" cy="11208"/>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100853</xdr:colOff>
      <xdr:row>8</xdr:row>
      <xdr:rowOff>381000</xdr:rowOff>
    </xdr:from>
    <xdr:to>
      <xdr:col>16</xdr:col>
      <xdr:colOff>201705</xdr:colOff>
      <xdr:row>9</xdr:row>
      <xdr:rowOff>89648</xdr:rowOff>
    </xdr:to>
    <xdr:sp macro="" textlink="">
      <xdr:nvSpPr>
        <xdr:cNvPr id="18" name="テキスト ボックス 17"/>
        <xdr:cNvSpPr txBox="1"/>
      </xdr:nvSpPr>
      <xdr:spPr>
        <a:xfrm>
          <a:off x="12785912" y="3832412"/>
          <a:ext cx="773205" cy="784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●配布</a:t>
          </a:r>
          <a:endParaRPr kumimoji="1" lang="en-US" altLang="ja-JP" sz="1000"/>
        </a:p>
        <a:p>
          <a:endParaRPr kumimoji="1" lang="ja-JP" altLang="en-US" sz="1100"/>
        </a:p>
      </xdr:txBody>
    </xdr:sp>
    <xdr:clientData/>
  </xdr:twoCellAnchor>
  <xdr:twoCellAnchor>
    <xdr:from>
      <xdr:col>8</xdr:col>
      <xdr:colOff>616324</xdr:colOff>
      <xdr:row>9</xdr:row>
      <xdr:rowOff>638736</xdr:rowOff>
    </xdr:from>
    <xdr:to>
      <xdr:col>10</xdr:col>
      <xdr:colOff>477371</xdr:colOff>
      <xdr:row>9</xdr:row>
      <xdr:rowOff>941294</xdr:rowOff>
    </xdr:to>
    <xdr:sp macro="" textlink="">
      <xdr:nvSpPr>
        <xdr:cNvPr id="19" name="テキスト ボックス 18"/>
        <xdr:cNvSpPr txBox="1"/>
      </xdr:nvSpPr>
      <xdr:spPr>
        <a:xfrm>
          <a:off x="8594912" y="5165912"/>
          <a:ext cx="1205753"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●川柳の募集</a:t>
          </a:r>
          <a:endParaRPr kumimoji="1" lang="en-US" altLang="ja-JP" sz="1100"/>
        </a:p>
        <a:p>
          <a:endParaRPr kumimoji="1" lang="ja-JP" altLang="en-US" sz="1100"/>
        </a:p>
      </xdr:txBody>
    </xdr:sp>
    <xdr:clientData/>
  </xdr:twoCellAnchor>
  <xdr:twoCellAnchor>
    <xdr:from>
      <xdr:col>9</xdr:col>
      <xdr:colOff>89646</xdr:colOff>
      <xdr:row>9</xdr:row>
      <xdr:rowOff>952499</xdr:rowOff>
    </xdr:from>
    <xdr:to>
      <xdr:col>12</xdr:col>
      <xdr:colOff>661147</xdr:colOff>
      <xdr:row>9</xdr:row>
      <xdr:rowOff>952501</xdr:rowOff>
    </xdr:to>
    <xdr:cxnSp macro="">
      <xdr:nvCxnSpPr>
        <xdr:cNvPr id="20" name="直線矢印コネクタ 19"/>
        <xdr:cNvCxnSpPr/>
      </xdr:nvCxnSpPr>
      <xdr:spPr>
        <a:xfrm flipV="1">
          <a:off x="8740587" y="5479675"/>
          <a:ext cx="2588560" cy="2"/>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9</xdr:row>
      <xdr:rowOff>0</xdr:rowOff>
    </xdr:from>
    <xdr:to>
      <xdr:col>18</xdr:col>
      <xdr:colOff>123266</xdr:colOff>
      <xdr:row>9</xdr:row>
      <xdr:rowOff>302558</xdr:rowOff>
    </xdr:to>
    <xdr:sp macro="" textlink="">
      <xdr:nvSpPr>
        <xdr:cNvPr id="23" name="テキスト ボックス 22"/>
        <xdr:cNvSpPr txBox="1"/>
      </xdr:nvSpPr>
      <xdr:spPr>
        <a:xfrm>
          <a:off x="11340353" y="4527176"/>
          <a:ext cx="3507442"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●家事・育児フォーラム</a:t>
          </a:r>
          <a:endParaRPr kumimoji="1" lang="en-US" altLang="ja-JP" sz="1050"/>
        </a:p>
        <a:p>
          <a:endParaRPr kumimoji="1" lang="en-US" altLang="ja-JP" sz="1100"/>
        </a:p>
        <a:p>
          <a:endParaRPr kumimoji="1" lang="ja-JP" altLang="en-US" sz="1100"/>
        </a:p>
      </xdr:txBody>
    </xdr:sp>
    <xdr:clientData/>
  </xdr:twoCellAnchor>
  <xdr:twoCellAnchor>
    <xdr:from>
      <xdr:col>14</xdr:col>
      <xdr:colOff>627530</xdr:colOff>
      <xdr:row>9</xdr:row>
      <xdr:rowOff>190499</xdr:rowOff>
    </xdr:from>
    <xdr:to>
      <xdr:col>15</xdr:col>
      <xdr:colOff>627529</xdr:colOff>
      <xdr:row>9</xdr:row>
      <xdr:rowOff>885265</xdr:rowOff>
    </xdr:to>
    <xdr:sp macro="" textlink="">
      <xdr:nvSpPr>
        <xdr:cNvPr id="24" name="テキスト ボックス 23"/>
        <xdr:cNvSpPr txBox="1"/>
      </xdr:nvSpPr>
      <xdr:spPr>
        <a:xfrm>
          <a:off x="12640236" y="4717675"/>
          <a:ext cx="672352" cy="6947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●家のことセミナー</a:t>
          </a:r>
          <a:endParaRPr kumimoji="1" lang="en-US" altLang="ja-JP" sz="1050"/>
        </a:p>
        <a:p>
          <a:endParaRPr kumimoji="1" lang="en-US" altLang="ja-JP" sz="1100"/>
        </a:p>
        <a:p>
          <a:endParaRPr kumimoji="1" lang="ja-JP" altLang="en-US" sz="1100"/>
        </a:p>
      </xdr:txBody>
    </xdr:sp>
    <xdr:clientData/>
  </xdr:twoCellAnchor>
  <xdr:twoCellAnchor>
    <xdr:from>
      <xdr:col>13</xdr:col>
      <xdr:colOff>67236</xdr:colOff>
      <xdr:row>9</xdr:row>
      <xdr:rowOff>773205</xdr:rowOff>
    </xdr:from>
    <xdr:to>
      <xdr:col>17</xdr:col>
      <xdr:colOff>358588</xdr:colOff>
      <xdr:row>9</xdr:row>
      <xdr:rowOff>1075763</xdr:rowOff>
    </xdr:to>
    <xdr:sp macro="" textlink="">
      <xdr:nvSpPr>
        <xdr:cNvPr id="25" name="テキスト ボックス 24"/>
        <xdr:cNvSpPr txBox="1"/>
      </xdr:nvSpPr>
      <xdr:spPr>
        <a:xfrm>
          <a:off x="11407589" y="5300381"/>
          <a:ext cx="2991970"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●川柳、優良作品選定、広報</a:t>
          </a:r>
          <a:endParaRPr kumimoji="1" lang="en-US" altLang="ja-JP" sz="1050"/>
        </a:p>
        <a:p>
          <a:endParaRPr kumimoji="1" lang="en-US" altLang="ja-JP" sz="1100"/>
        </a:p>
        <a:p>
          <a:endParaRPr kumimoji="1" lang="ja-JP" altLang="en-US" sz="1100"/>
        </a:p>
      </xdr:txBody>
    </xdr:sp>
    <xdr:clientData/>
  </xdr:twoCellAnchor>
  <xdr:twoCellAnchor>
    <xdr:from>
      <xdr:col>5</xdr:col>
      <xdr:colOff>0</xdr:colOff>
      <xdr:row>14</xdr:row>
      <xdr:rowOff>0</xdr:rowOff>
    </xdr:from>
    <xdr:to>
      <xdr:col>6</xdr:col>
      <xdr:colOff>201706</xdr:colOff>
      <xdr:row>14</xdr:row>
      <xdr:rowOff>302558</xdr:rowOff>
    </xdr:to>
    <xdr:sp macro="" textlink="">
      <xdr:nvSpPr>
        <xdr:cNvPr id="21" name="テキスト ボックス 20"/>
        <xdr:cNvSpPr txBox="1"/>
      </xdr:nvSpPr>
      <xdr:spPr>
        <a:xfrm>
          <a:off x="5961529" y="6633882"/>
          <a:ext cx="874059"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WT</a:t>
          </a:r>
          <a:r>
            <a:rPr kumimoji="1" lang="ja-JP" altLang="en-US" sz="1100"/>
            <a:t>会議</a:t>
          </a:r>
          <a:endParaRPr kumimoji="1" lang="en-US" altLang="ja-JP" sz="1100"/>
        </a:p>
        <a:p>
          <a:endParaRPr kumimoji="1" lang="ja-JP" altLang="en-US" sz="1100"/>
        </a:p>
      </xdr:txBody>
    </xdr:sp>
    <xdr:clientData/>
  </xdr:twoCellAnchor>
  <xdr:twoCellAnchor>
    <xdr:from>
      <xdr:col>10</xdr:col>
      <xdr:colOff>112059</xdr:colOff>
      <xdr:row>14</xdr:row>
      <xdr:rowOff>0</xdr:rowOff>
    </xdr:from>
    <xdr:to>
      <xdr:col>11</xdr:col>
      <xdr:colOff>313765</xdr:colOff>
      <xdr:row>14</xdr:row>
      <xdr:rowOff>302558</xdr:rowOff>
    </xdr:to>
    <xdr:sp macro="" textlink="">
      <xdr:nvSpPr>
        <xdr:cNvPr id="22" name="テキスト ボックス 21"/>
        <xdr:cNvSpPr txBox="1"/>
      </xdr:nvSpPr>
      <xdr:spPr>
        <a:xfrm>
          <a:off x="9435353" y="6633882"/>
          <a:ext cx="874059"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WT</a:t>
          </a:r>
          <a:r>
            <a:rPr kumimoji="1" lang="ja-JP" altLang="en-US" sz="1100"/>
            <a:t>会議</a:t>
          </a:r>
          <a:endParaRPr kumimoji="1" lang="en-US" altLang="ja-JP" sz="1100"/>
        </a:p>
        <a:p>
          <a:endParaRPr kumimoji="1" lang="ja-JP" altLang="en-US" sz="1100"/>
        </a:p>
      </xdr:txBody>
    </xdr:sp>
    <xdr:clientData/>
  </xdr:twoCellAnchor>
  <xdr:twoCellAnchor>
    <xdr:from>
      <xdr:col>12</xdr:col>
      <xdr:colOff>0</xdr:colOff>
      <xdr:row>14</xdr:row>
      <xdr:rowOff>0</xdr:rowOff>
    </xdr:from>
    <xdr:to>
      <xdr:col>13</xdr:col>
      <xdr:colOff>347383</xdr:colOff>
      <xdr:row>14</xdr:row>
      <xdr:rowOff>302558</xdr:rowOff>
    </xdr:to>
    <xdr:sp macro="" textlink="">
      <xdr:nvSpPr>
        <xdr:cNvPr id="26" name="テキスト ボックス 25"/>
        <xdr:cNvSpPr txBox="1"/>
      </xdr:nvSpPr>
      <xdr:spPr>
        <a:xfrm>
          <a:off x="10668000" y="6633882"/>
          <a:ext cx="1019736"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●応援会議</a:t>
          </a:r>
          <a:endParaRPr kumimoji="1" lang="en-US" altLang="ja-JP" sz="1100"/>
        </a:p>
        <a:p>
          <a:endParaRPr kumimoji="1" lang="ja-JP" altLang="en-US" sz="1100"/>
        </a:p>
      </xdr:txBody>
    </xdr:sp>
    <xdr:clientData/>
  </xdr:twoCellAnchor>
  <xdr:twoCellAnchor>
    <xdr:from>
      <xdr:col>8</xdr:col>
      <xdr:colOff>11206</xdr:colOff>
      <xdr:row>14</xdr:row>
      <xdr:rowOff>224118</xdr:rowOff>
    </xdr:from>
    <xdr:to>
      <xdr:col>13</xdr:col>
      <xdr:colOff>44824</xdr:colOff>
      <xdr:row>14</xdr:row>
      <xdr:rowOff>567162</xdr:rowOff>
    </xdr:to>
    <xdr:sp macro="" textlink="">
      <xdr:nvSpPr>
        <xdr:cNvPr id="27" name="テキスト ボックス 26"/>
        <xdr:cNvSpPr txBox="1"/>
      </xdr:nvSpPr>
      <xdr:spPr>
        <a:xfrm>
          <a:off x="7989794" y="6858000"/>
          <a:ext cx="3395383" cy="343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●スキルアップセミナー（</a:t>
          </a:r>
          <a:r>
            <a:rPr kumimoji="1" lang="en-US" altLang="ja-JP" sz="1100"/>
            <a:t>8</a:t>
          </a:r>
          <a:r>
            <a:rPr kumimoji="1" lang="ja-JP" altLang="en-US" sz="1100"/>
            <a:t>～</a:t>
          </a:r>
          <a:r>
            <a:rPr kumimoji="1" lang="en-US" altLang="ja-JP" sz="1100"/>
            <a:t>10</a:t>
          </a:r>
          <a:r>
            <a:rPr kumimoji="1" lang="ja-JP" altLang="en-US" sz="1100"/>
            <a:t>月、東西各３回）</a:t>
          </a:r>
        </a:p>
      </xdr:txBody>
    </xdr:sp>
    <xdr:clientData/>
  </xdr:twoCellAnchor>
  <xdr:twoCellAnchor>
    <xdr:from>
      <xdr:col>14</xdr:col>
      <xdr:colOff>661147</xdr:colOff>
      <xdr:row>14</xdr:row>
      <xdr:rowOff>22412</xdr:rowOff>
    </xdr:from>
    <xdr:to>
      <xdr:col>16</xdr:col>
      <xdr:colOff>168088</xdr:colOff>
      <xdr:row>14</xdr:row>
      <xdr:rowOff>806824</xdr:rowOff>
    </xdr:to>
    <xdr:sp macro="" textlink="">
      <xdr:nvSpPr>
        <xdr:cNvPr id="28" name="テキスト ボックス 27"/>
        <xdr:cNvSpPr txBox="1"/>
      </xdr:nvSpPr>
      <xdr:spPr>
        <a:xfrm>
          <a:off x="12673853" y="6656294"/>
          <a:ext cx="851647" cy="784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WT</a:t>
          </a:r>
        </a:p>
        <a:p>
          <a:r>
            <a:rPr kumimoji="1" lang="ja-JP" altLang="en-US" sz="1100"/>
            <a:t>会議</a:t>
          </a:r>
          <a:endParaRPr kumimoji="1" lang="en-US" altLang="ja-JP" sz="1100"/>
        </a:p>
        <a:p>
          <a:endParaRPr kumimoji="1" lang="ja-JP" altLang="en-US" sz="1100"/>
        </a:p>
      </xdr:txBody>
    </xdr:sp>
    <xdr:clientData/>
  </xdr:twoCellAnchor>
  <xdr:twoCellAnchor>
    <xdr:from>
      <xdr:col>12</xdr:col>
      <xdr:colOff>11206</xdr:colOff>
      <xdr:row>14</xdr:row>
      <xdr:rowOff>459442</xdr:rowOff>
    </xdr:from>
    <xdr:to>
      <xdr:col>14</xdr:col>
      <xdr:colOff>381000</xdr:colOff>
      <xdr:row>14</xdr:row>
      <xdr:rowOff>683558</xdr:rowOff>
    </xdr:to>
    <xdr:sp macro="" textlink="">
      <xdr:nvSpPr>
        <xdr:cNvPr id="29" name="テキスト ボックス 28"/>
        <xdr:cNvSpPr txBox="1"/>
      </xdr:nvSpPr>
      <xdr:spPr>
        <a:xfrm>
          <a:off x="10679206" y="7093324"/>
          <a:ext cx="1714500" cy="2241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●リーダー研修･交流会</a:t>
          </a:r>
        </a:p>
      </xdr:txBody>
    </xdr:sp>
    <xdr:clientData/>
  </xdr:twoCellAnchor>
  <xdr:twoCellAnchor>
    <xdr:from>
      <xdr:col>7</xdr:col>
      <xdr:colOff>649942</xdr:colOff>
      <xdr:row>14</xdr:row>
      <xdr:rowOff>470647</xdr:rowOff>
    </xdr:from>
    <xdr:to>
      <xdr:col>13</xdr:col>
      <xdr:colOff>33627</xdr:colOff>
      <xdr:row>14</xdr:row>
      <xdr:rowOff>903200</xdr:rowOff>
    </xdr:to>
    <xdr:sp macro="" textlink="">
      <xdr:nvSpPr>
        <xdr:cNvPr id="30" name="テキスト ボックス 29"/>
        <xdr:cNvSpPr txBox="1"/>
      </xdr:nvSpPr>
      <xdr:spPr>
        <a:xfrm>
          <a:off x="7956177" y="7104529"/>
          <a:ext cx="3417803" cy="432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●行動計画策定セミナー（企業向け 全２回）</a:t>
          </a:r>
        </a:p>
      </xdr:txBody>
    </xdr:sp>
    <xdr:clientData/>
  </xdr:twoCellAnchor>
  <xdr:twoCellAnchor>
    <xdr:from>
      <xdr:col>8</xdr:col>
      <xdr:colOff>212912</xdr:colOff>
      <xdr:row>14</xdr:row>
      <xdr:rowOff>795617</xdr:rowOff>
    </xdr:from>
    <xdr:to>
      <xdr:col>13</xdr:col>
      <xdr:colOff>100849</xdr:colOff>
      <xdr:row>15</xdr:row>
      <xdr:rowOff>6728</xdr:rowOff>
    </xdr:to>
    <xdr:sp macro="" textlink="">
      <xdr:nvSpPr>
        <xdr:cNvPr id="31" name="テキスト ボックス 30"/>
        <xdr:cNvSpPr txBox="1"/>
      </xdr:nvSpPr>
      <xdr:spPr>
        <a:xfrm>
          <a:off x="8191500" y="7429499"/>
          <a:ext cx="3249702" cy="432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●行動計画策定セミナー（経営指導員向け）</a:t>
          </a:r>
        </a:p>
      </xdr:txBody>
    </xdr:sp>
    <xdr:clientData/>
  </xdr:twoCellAnchor>
  <xdr:twoCellAnchor>
    <xdr:from>
      <xdr:col>10</xdr:col>
      <xdr:colOff>134470</xdr:colOff>
      <xdr:row>7</xdr:row>
      <xdr:rowOff>11205</xdr:rowOff>
    </xdr:from>
    <xdr:to>
      <xdr:col>11</xdr:col>
      <xdr:colOff>336176</xdr:colOff>
      <xdr:row>7</xdr:row>
      <xdr:rowOff>313763</xdr:rowOff>
    </xdr:to>
    <xdr:sp macro="" textlink="">
      <xdr:nvSpPr>
        <xdr:cNvPr id="32" name="テキスト ボックス 31"/>
        <xdr:cNvSpPr txBox="1"/>
      </xdr:nvSpPr>
      <xdr:spPr>
        <a:xfrm>
          <a:off x="9457764" y="2386852"/>
          <a:ext cx="874059"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WT</a:t>
          </a:r>
          <a:r>
            <a:rPr kumimoji="1" lang="ja-JP" altLang="en-US" sz="1100"/>
            <a:t>会議</a:t>
          </a:r>
          <a:endParaRPr kumimoji="1" lang="en-US" altLang="ja-JP" sz="1100"/>
        </a:p>
        <a:p>
          <a:endParaRPr kumimoji="1" lang="ja-JP" altLang="en-US" sz="1100"/>
        </a:p>
      </xdr:txBody>
    </xdr:sp>
    <xdr:clientData/>
  </xdr:twoCellAnchor>
  <xdr:twoCellAnchor>
    <xdr:from>
      <xdr:col>10</xdr:col>
      <xdr:colOff>156882</xdr:colOff>
      <xdr:row>7</xdr:row>
      <xdr:rowOff>1053353</xdr:rowOff>
    </xdr:from>
    <xdr:to>
      <xdr:col>11</xdr:col>
      <xdr:colOff>358588</xdr:colOff>
      <xdr:row>8</xdr:row>
      <xdr:rowOff>235322</xdr:rowOff>
    </xdr:to>
    <xdr:sp macro="" textlink="">
      <xdr:nvSpPr>
        <xdr:cNvPr id="33" name="テキスト ボックス 32"/>
        <xdr:cNvSpPr txBox="1"/>
      </xdr:nvSpPr>
      <xdr:spPr>
        <a:xfrm>
          <a:off x="9480176" y="3429000"/>
          <a:ext cx="874059" cy="257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WT</a:t>
          </a:r>
          <a:r>
            <a:rPr kumimoji="1" lang="ja-JP" altLang="en-US" sz="1100"/>
            <a:t>会議</a:t>
          </a:r>
          <a:endParaRPr kumimoji="1" lang="en-US" altLang="ja-JP" sz="1100"/>
        </a:p>
        <a:p>
          <a:endParaRPr kumimoji="1" lang="ja-JP" altLang="en-US" sz="1100"/>
        </a:p>
      </xdr:txBody>
    </xdr:sp>
    <xdr:clientData/>
  </xdr:twoCellAnchor>
  <xdr:twoCellAnchor>
    <xdr:from>
      <xdr:col>10</xdr:col>
      <xdr:colOff>145676</xdr:colOff>
      <xdr:row>9</xdr:row>
      <xdr:rowOff>22413</xdr:rowOff>
    </xdr:from>
    <xdr:to>
      <xdr:col>11</xdr:col>
      <xdr:colOff>347382</xdr:colOff>
      <xdr:row>9</xdr:row>
      <xdr:rowOff>324971</xdr:rowOff>
    </xdr:to>
    <xdr:sp macro="" textlink="">
      <xdr:nvSpPr>
        <xdr:cNvPr id="35" name="テキスト ボックス 34"/>
        <xdr:cNvSpPr txBox="1"/>
      </xdr:nvSpPr>
      <xdr:spPr>
        <a:xfrm>
          <a:off x="9468970" y="4549589"/>
          <a:ext cx="874059"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WT</a:t>
          </a:r>
          <a:r>
            <a:rPr kumimoji="1" lang="ja-JP" altLang="en-US" sz="1100"/>
            <a:t>会議</a:t>
          </a:r>
          <a:endParaRPr kumimoji="1" lang="en-US" altLang="ja-JP" sz="1100"/>
        </a:p>
        <a:p>
          <a:endParaRPr kumimoji="1" lang="ja-JP" altLang="en-US" sz="1100"/>
        </a:p>
      </xdr:txBody>
    </xdr:sp>
    <xdr:clientData/>
  </xdr:twoCellAnchor>
  <xdr:twoCellAnchor>
    <xdr:from>
      <xdr:col>4</xdr:col>
      <xdr:colOff>0</xdr:colOff>
      <xdr:row>6</xdr:row>
      <xdr:rowOff>0</xdr:rowOff>
    </xdr:from>
    <xdr:to>
      <xdr:col>8</xdr:col>
      <xdr:colOff>358588</xdr:colOff>
      <xdr:row>6</xdr:row>
      <xdr:rowOff>302558</xdr:rowOff>
    </xdr:to>
    <xdr:sp macro="" textlink="">
      <xdr:nvSpPr>
        <xdr:cNvPr id="36" name="テキスト ボックス 35"/>
        <xdr:cNvSpPr txBox="1"/>
      </xdr:nvSpPr>
      <xdr:spPr>
        <a:xfrm>
          <a:off x="5289176" y="1299882"/>
          <a:ext cx="3048000"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●女性就職相談窓口（東部・西部）周知</a:t>
          </a:r>
          <a:endParaRPr kumimoji="1" lang="en-US" altLang="ja-JP" sz="1100"/>
        </a:p>
        <a:p>
          <a:endParaRPr kumimoji="1" lang="ja-JP" altLang="en-US" sz="1100"/>
        </a:p>
      </xdr:txBody>
    </xdr:sp>
    <xdr:clientData/>
  </xdr:twoCellAnchor>
  <xdr:twoCellAnchor>
    <xdr:from>
      <xdr:col>4</xdr:col>
      <xdr:colOff>145676</xdr:colOff>
      <xdr:row>6</xdr:row>
      <xdr:rowOff>280147</xdr:rowOff>
    </xdr:from>
    <xdr:to>
      <xdr:col>15</xdr:col>
      <xdr:colOff>481852</xdr:colOff>
      <xdr:row>6</xdr:row>
      <xdr:rowOff>280149</xdr:rowOff>
    </xdr:to>
    <xdr:cxnSp macro="">
      <xdr:nvCxnSpPr>
        <xdr:cNvPr id="37" name="直線矢印コネクタ 36"/>
        <xdr:cNvCxnSpPr/>
      </xdr:nvCxnSpPr>
      <xdr:spPr>
        <a:xfrm flipV="1">
          <a:off x="5434852" y="1580029"/>
          <a:ext cx="7732059" cy="2"/>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593911</xdr:colOff>
      <xdr:row>6</xdr:row>
      <xdr:rowOff>324970</xdr:rowOff>
    </xdr:from>
    <xdr:to>
      <xdr:col>9</xdr:col>
      <xdr:colOff>280146</xdr:colOff>
      <xdr:row>6</xdr:row>
      <xdr:rowOff>627528</xdr:rowOff>
    </xdr:to>
    <xdr:sp macro="" textlink="">
      <xdr:nvSpPr>
        <xdr:cNvPr id="38" name="テキスト ボックス 37"/>
        <xdr:cNvSpPr txBox="1"/>
      </xdr:nvSpPr>
      <xdr:spPr>
        <a:xfrm>
          <a:off x="5883087" y="1624852"/>
          <a:ext cx="3048000"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●女性就職相談窓口（東部・西部）開設</a:t>
          </a:r>
          <a:endParaRPr kumimoji="1" lang="en-US" altLang="ja-JP" sz="1100"/>
        </a:p>
        <a:p>
          <a:endParaRPr kumimoji="1" lang="ja-JP" altLang="en-US" sz="1100"/>
        </a:p>
      </xdr:txBody>
    </xdr:sp>
    <xdr:clientData/>
  </xdr:twoCellAnchor>
  <xdr:twoCellAnchor>
    <xdr:from>
      <xdr:col>8</xdr:col>
      <xdr:colOff>616323</xdr:colOff>
      <xdr:row>6</xdr:row>
      <xdr:rowOff>291351</xdr:rowOff>
    </xdr:from>
    <xdr:to>
      <xdr:col>12</xdr:col>
      <xdr:colOff>179294</xdr:colOff>
      <xdr:row>7</xdr:row>
      <xdr:rowOff>156881</xdr:rowOff>
    </xdr:to>
    <xdr:sp macro="" textlink="">
      <xdr:nvSpPr>
        <xdr:cNvPr id="39" name="テキスト ボックス 38"/>
        <xdr:cNvSpPr txBox="1"/>
      </xdr:nvSpPr>
      <xdr:spPr>
        <a:xfrm>
          <a:off x="8594911" y="1591233"/>
          <a:ext cx="2252383" cy="941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●女性求職者向け就労支援</a:t>
          </a:r>
          <a:endParaRPr kumimoji="1" lang="en-US" altLang="ja-JP" sz="1050"/>
        </a:p>
        <a:p>
          <a:r>
            <a:rPr kumimoji="1" lang="ja-JP" altLang="en-US" sz="1050"/>
            <a:t>　セミナー（東部・西部）</a:t>
          </a:r>
          <a:endParaRPr kumimoji="1" lang="en-US" altLang="ja-JP" sz="1050"/>
        </a:p>
        <a:p>
          <a:endParaRPr kumimoji="1" lang="ja-JP" altLang="en-US" sz="1100"/>
        </a:p>
      </xdr:txBody>
    </xdr:sp>
    <xdr:clientData/>
  </xdr:twoCellAnchor>
  <xdr:twoCellAnchor>
    <xdr:from>
      <xdr:col>11</xdr:col>
      <xdr:colOff>381001</xdr:colOff>
      <xdr:row>6</xdr:row>
      <xdr:rowOff>526677</xdr:rowOff>
    </xdr:from>
    <xdr:to>
      <xdr:col>13</xdr:col>
      <xdr:colOff>582707</xdr:colOff>
      <xdr:row>7</xdr:row>
      <xdr:rowOff>381000</xdr:rowOff>
    </xdr:to>
    <xdr:sp macro="" textlink="">
      <xdr:nvSpPr>
        <xdr:cNvPr id="42" name="テキスト ボックス 41"/>
        <xdr:cNvSpPr txBox="1"/>
      </xdr:nvSpPr>
      <xdr:spPr>
        <a:xfrm>
          <a:off x="10376648" y="1826559"/>
          <a:ext cx="1546412" cy="930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●企業向けセミナー</a:t>
          </a:r>
          <a:endParaRPr kumimoji="1" lang="en-US" altLang="ja-JP" sz="1100"/>
        </a:p>
        <a:p>
          <a:r>
            <a:rPr kumimoji="1" lang="ja-JP" altLang="en-US" sz="1100"/>
            <a:t>　（東部・西部）</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tabSelected="1" zoomScale="89" zoomScaleNormal="89" workbookViewId="0">
      <selection activeCell="A34" sqref="A34"/>
    </sheetView>
  </sheetViews>
  <sheetFormatPr defaultColWidth="9" defaultRowHeight="13.5" x14ac:dyDescent="0.15"/>
  <cols>
    <col min="1" max="1" width="4.5" style="1" customWidth="1"/>
    <col min="2" max="2" width="5.625" style="1" customWidth="1"/>
    <col min="3" max="3" width="22.875" style="1" customWidth="1"/>
    <col min="4" max="14" width="16.625" style="1" customWidth="1"/>
    <col min="15" max="16384" width="9" style="8"/>
  </cols>
  <sheetData>
    <row r="1" spans="1:17" x14ac:dyDescent="0.15">
      <c r="A1" s="1" t="s">
        <v>30</v>
      </c>
      <c r="O1" s="1"/>
      <c r="P1" s="1"/>
      <c r="Q1" s="1"/>
    </row>
    <row r="2" spans="1:17" x14ac:dyDescent="0.15">
      <c r="O2" s="1"/>
      <c r="P2" s="1"/>
      <c r="Q2" s="1"/>
    </row>
    <row r="3" spans="1:17" ht="14.25" x14ac:dyDescent="0.15">
      <c r="A3" s="73" t="s">
        <v>20</v>
      </c>
      <c r="B3" s="73"/>
      <c r="C3" s="73"/>
      <c r="D3" s="73"/>
      <c r="E3" s="73"/>
      <c r="F3" s="73"/>
      <c r="G3" s="73"/>
      <c r="H3" s="73"/>
      <c r="I3" s="73"/>
      <c r="J3" s="73"/>
      <c r="K3" s="73"/>
      <c r="L3" s="73"/>
      <c r="M3" s="73"/>
      <c r="N3" s="73"/>
      <c r="O3" s="73"/>
      <c r="P3" s="73"/>
      <c r="Q3" s="73"/>
    </row>
    <row r="4" spans="1:17" ht="14.25" x14ac:dyDescent="0.15">
      <c r="A4" s="40"/>
      <c r="B4" s="40"/>
      <c r="C4" s="40"/>
      <c r="D4" s="40"/>
      <c r="E4" s="40"/>
      <c r="F4" s="40"/>
      <c r="G4" s="40"/>
      <c r="H4" s="40"/>
      <c r="I4" s="40"/>
      <c r="J4" s="40"/>
      <c r="K4" s="40"/>
      <c r="L4" s="40"/>
      <c r="M4" s="40"/>
      <c r="N4" s="40"/>
    </row>
    <row r="5" spans="1:17" x14ac:dyDescent="0.15">
      <c r="N5" s="2" t="s">
        <v>10</v>
      </c>
    </row>
    <row r="6" spans="1:17" ht="48" customHeight="1" x14ac:dyDescent="0.15">
      <c r="A6" s="72" t="s">
        <v>0</v>
      </c>
      <c r="B6" s="72"/>
      <c r="C6" s="72"/>
      <c r="D6" s="5" t="s">
        <v>26</v>
      </c>
      <c r="E6" s="25" t="s">
        <v>39</v>
      </c>
      <c r="F6" s="5" t="s">
        <v>1</v>
      </c>
      <c r="G6" s="5" t="s">
        <v>36</v>
      </c>
      <c r="H6" s="5" t="s">
        <v>35</v>
      </c>
      <c r="I6" s="5" t="s">
        <v>50</v>
      </c>
      <c r="J6" s="5" t="s">
        <v>21</v>
      </c>
      <c r="K6" s="5" t="s">
        <v>22</v>
      </c>
      <c r="L6" s="5" t="s">
        <v>24</v>
      </c>
      <c r="M6" s="5" t="s">
        <v>23</v>
      </c>
      <c r="N6" s="41" t="s">
        <v>2</v>
      </c>
    </row>
    <row r="7" spans="1:17" ht="23.25" customHeight="1" x14ac:dyDescent="0.15">
      <c r="A7" s="13" t="s">
        <v>3</v>
      </c>
      <c r="B7" s="13"/>
      <c r="C7" s="13"/>
      <c r="D7" s="44">
        <f>SUM(D8:D10)</f>
        <v>13965019</v>
      </c>
      <c r="E7" s="44">
        <f>SUM(E8:E10)</f>
        <v>0</v>
      </c>
      <c r="F7" s="44">
        <f>SUM(F8:F10)</f>
        <v>13965019</v>
      </c>
      <c r="G7" s="44">
        <f>SUM(G8:G10)</f>
        <v>20000000</v>
      </c>
      <c r="H7" s="44">
        <f>SUM(H8:H10)</f>
        <v>13965019</v>
      </c>
      <c r="I7" s="44">
        <f t="shared" ref="I7:L7" si="0">SUM(I8:I10)</f>
        <v>6982000</v>
      </c>
      <c r="J7" s="44">
        <f t="shared" si="0"/>
        <v>7549000</v>
      </c>
      <c r="K7" s="44">
        <f t="shared" si="0"/>
        <v>0</v>
      </c>
      <c r="L7" s="44">
        <f t="shared" si="0"/>
        <v>6982000</v>
      </c>
      <c r="M7" s="44">
        <f>SUM(M8:M10)</f>
        <v>6982000</v>
      </c>
      <c r="N7" s="13"/>
    </row>
    <row r="8" spans="1:17" ht="23.25" customHeight="1" x14ac:dyDescent="0.15">
      <c r="A8" s="31"/>
      <c r="B8" s="71" t="s">
        <v>93</v>
      </c>
      <c r="C8" s="71"/>
      <c r="D8" s="45"/>
      <c r="E8" s="45"/>
      <c r="F8" s="45"/>
      <c r="G8" s="45"/>
      <c r="H8" s="45"/>
      <c r="I8" s="45"/>
      <c r="J8" s="45"/>
      <c r="K8" s="45"/>
      <c r="L8" s="45"/>
      <c r="M8" s="45"/>
      <c r="N8" s="13"/>
    </row>
    <row r="9" spans="1:17" ht="23.25" customHeight="1" x14ac:dyDescent="0.15">
      <c r="A9" s="14"/>
      <c r="B9" s="71" t="s">
        <v>92</v>
      </c>
      <c r="C9" s="71"/>
      <c r="D9" s="45">
        <v>13965019</v>
      </c>
      <c r="E9" s="45"/>
      <c r="F9" s="45">
        <f>D9-E9</f>
        <v>13965019</v>
      </c>
      <c r="G9" s="45">
        <v>20000000</v>
      </c>
      <c r="H9" s="45">
        <v>13965019</v>
      </c>
      <c r="I9" s="45">
        <v>6982000</v>
      </c>
      <c r="J9" s="45">
        <v>7549000</v>
      </c>
      <c r="K9" s="45">
        <v>0</v>
      </c>
      <c r="L9" s="45">
        <v>6982000</v>
      </c>
      <c r="M9" s="45">
        <v>6982000</v>
      </c>
      <c r="N9" s="13"/>
    </row>
    <row r="10" spans="1:17" ht="23.25" customHeight="1" x14ac:dyDescent="0.15">
      <c r="A10" s="15"/>
      <c r="B10" s="71" t="s">
        <v>91</v>
      </c>
      <c r="C10" s="71"/>
      <c r="D10" s="45"/>
      <c r="E10" s="45"/>
      <c r="F10" s="45"/>
      <c r="G10" s="45"/>
      <c r="H10" s="45"/>
      <c r="I10" s="45"/>
      <c r="J10" s="45"/>
      <c r="K10" s="45"/>
      <c r="L10" s="45"/>
      <c r="M10" s="45"/>
      <c r="N10" s="13"/>
    </row>
    <row r="11" spans="1:17" ht="23.25" customHeight="1" x14ac:dyDescent="0.15">
      <c r="A11" s="13" t="s">
        <v>4</v>
      </c>
      <c r="B11" s="13"/>
      <c r="C11" s="13"/>
      <c r="D11" s="44">
        <f>SUM(D12,D16,D20,D24,D28)</f>
        <v>0</v>
      </c>
      <c r="E11" s="44">
        <f>SUM(E12,E16,E20,E24,E28)</f>
        <v>0</v>
      </c>
      <c r="F11" s="44">
        <f>SUM(F12,F16,F20,F24,F28)</f>
        <v>0</v>
      </c>
      <c r="G11" s="44">
        <f>SUM(G12,G16,G20,G24,G28)</f>
        <v>0</v>
      </c>
      <c r="H11" s="44">
        <f>SUM(H12,H16,H20,H24,H28)</f>
        <v>0</v>
      </c>
      <c r="I11" s="44">
        <f t="shared" ref="I11:L11" si="1">SUM(I12,I16,I20,I24,I28)</f>
        <v>0</v>
      </c>
      <c r="J11" s="44">
        <f t="shared" si="1"/>
        <v>0</v>
      </c>
      <c r="K11" s="44">
        <f t="shared" si="1"/>
        <v>0</v>
      </c>
      <c r="L11" s="44">
        <f t="shared" si="1"/>
        <v>0</v>
      </c>
      <c r="M11" s="44">
        <f>SUM(M12,M16,M20,M24,M28)</f>
        <v>0</v>
      </c>
      <c r="N11" s="13"/>
    </row>
    <row r="12" spans="1:17" ht="23.25" customHeight="1" x14ac:dyDescent="0.15">
      <c r="A12" s="31"/>
      <c r="B12" s="13" t="s">
        <v>5</v>
      </c>
      <c r="C12" s="13"/>
      <c r="D12" s="44">
        <f>SUM(D13:D15)</f>
        <v>0</v>
      </c>
      <c r="E12" s="44">
        <f>SUM(E13:E15)</f>
        <v>0</v>
      </c>
      <c r="F12" s="44">
        <f>SUM(F13:F15)</f>
        <v>0</v>
      </c>
      <c r="G12" s="44">
        <f>SUM(G13:G15)</f>
        <v>0</v>
      </c>
      <c r="H12" s="44">
        <f>SUM(H13:H15)</f>
        <v>0</v>
      </c>
      <c r="I12" s="44">
        <f t="shared" ref="I12:L12" si="2">SUM(I13:I15)</f>
        <v>0</v>
      </c>
      <c r="J12" s="44">
        <f t="shared" si="2"/>
        <v>0</v>
      </c>
      <c r="K12" s="44">
        <f t="shared" si="2"/>
        <v>0</v>
      </c>
      <c r="L12" s="44">
        <f t="shared" si="2"/>
        <v>0</v>
      </c>
      <c r="M12" s="44">
        <f>SUM(M13:M15)</f>
        <v>0</v>
      </c>
      <c r="N12" s="13"/>
    </row>
    <row r="13" spans="1:17" ht="23.25" customHeight="1" x14ac:dyDescent="0.15">
      <c r="A13" s="14"/>
      <c r="B13" s="71" t="s">
        <v>93</v>
      </c>
      <c r="C13" s="71"/>
      <c r="D13" s="45"/>
      <c r="E13" s="45"/>
      <c r="F13" s="45"/>
      <c r="G13" s="45"/>
      <c r="H13" s="45"/>
      <c r="I13" s="45"/>
      <c r="J13" s="45"/>
      <c r="K13" s="45"/>
      <c r="L13" s="45"/>
      <c r="M13" s="45"/>
      <c r="N13" s="13"/>
    </row>
    <row r="14" spans="1:17" ht="23.25" customHeight="1" x14ac:dyDescent="0.15">
      <c r="A14" s="14"/>
      <c r="B14" s="71" t="s">
        <v>92</v>
      </c>
      <c r="C14" s="71"/>
      <c r="D14" s="45"/>
      <c r="E14" s="45"/>
      <c r="F14" s="45"/>
      <c r="G14" s="45"/>
      <c r="H14" s="45"/>
      <c r="I14" s="45"/>
      <c r="J14" s="45"/>
      <c r="K14" s="45"/>
      <c r="L14" s="45"/>
      <c r="M14" s="45"/>
      <c r="N14" s="13"/>
    </row>
    <row r="15" spans="1:17" ht="23.25" customHeight="1" x14ac:dyDescent="0.15">
      <c r="A15" s="14"/>
      <c r="B15" s="71" t="s">
        <v>91</v>
      </c>
      <c r="C15" s="71"/>
      <c r="D15" s="45"/>
      <c r="E15" s="45"/>
      <c r="F15" s="45"/>
      <c r="G15" s="45"/>
      <c r="H15" s="45"/>
      <c r="I15" s="45"/>
      <c r="J15" s="45"/>
      <c r="K15" s="45"/>
      <c r="L15" s="45"/>
      <c r="M15" s="45"/>
      <c r="N15" s="13"/>
    </row>
    <row r="16" spans="1:17" ht="23.25" customHeight="1" x14ac:dyDescent="0.15">
      <c r="A16" s="14"/>
      <c r="B16" s="13" t="s">
        <v>6</v>
      </c>
      <c r="C16" s="13"/>
      <c r="D16" s="44">
        <f>SUM(D17:D19)</f>
        <v>0</v>
      </c>
      <c r="E16" s="44">
        <f>SUM(E17:E19)</f>
        <v>0</v>
      </c>
      <c r="F16" s="44">
        <f>SUM(F17:F19)</f>
        <v>0</v>
      </c>
      <c r="G16" s="44">
        <f>SUM(G17:G19)</f>
        <v>0</v>
      </c>
      <c r="H16" s="44">
        <f>SUM(H17:H19)</f>
        <v>0</v>
      </c>
      <c r="I16" s="44">
        <f t="shared" ref="I16:L16" si="3">SUM(I17:I19)</f>
        <v>0</v>
      </c>
      <c r="J16" s="44">
        <f t="shared" si="3"/>
        <v>0</v>
      </c>
      <c r="K16" s="44">
        <f t="shared" si="3"/>
        <v>0</v>
      </c>
      <c r="L16" s="44">
        <f t="shared" si="3"/>
        <v>0</v>
      </c>
      <c r="M16" s="44">
        <f>SUM(M17:M19)</f>
        <v>0</v>
      </c>
      <c r="N16" s="13"/>
    </row>
    <row r="17" spans="1:14" ht="23.25" customHeight="1" x14ac:dyDescent="0.15">
      <c r="A17" s="14"/>
      <c r="B17" s="71" t="s">
        <v>93</v>
      </c>
      <c r="C17" s="71"/>
      <c r="D17" s="45"/>
      <c r="E17" s="45"/>
      <c r="F17" s="45"/>
      <c r="G17" s="45"/>
      <c r="H17" s="45"/>
      <c r="I17" s="45"/>
      <c r="J17" s="45"/>
      <c r="K17" s="45"/>
      <c r="L17" s="45"/>
      <c r="M17" s="45"/>
      <c r="N17" s="13"/>
    </row>
    <row r="18" spans="1:14" ht="23.25" customHeight="1" x14ac:dyDescent="0.15">
      <c r="A18" s="14"/>
      <c r="B18" s="71" t="s">
        <v>92</v>
      </c>
      <c r="C18" s="71"/>
      <c r="D18" s="45"/>
      <c r="E18" s="45"/>
      <c r="F18" s="45"/>
      <c r="G18" s="45"/>
      <c r="H18" s="45"/>
      <c r="I18" s="45"/>
      <c r="J18" s="45"/>
      <c r="K18" s="45"/>
      <c r="L18" s="45"/>
      <c r="M18" s="45"/>
      <c r="N18" s="13"/>
    </row>
    <row r="19" spans="1:14" ht="23.25" customHeight="1" x14ac:dyDescent="0.15">
      <c r="A19" s="14"/>
      <c r="B19" s="71" t="s">
        <v>91</v>
      </c>
      <c r="C19" s="71"/>
      <c r="D19" s="45"/>
      <c r="E19" s="45"/>
      <c r="F19" s="45"/>
      <c r="G19" s="45"/>
      <c r="H19" s="45"/>
      <c r="I19" s="45"/>
      <c r="J19" s="45"/>
      <c r="K19" s="45"/>
      <c r="L19" s="45"/>
      <c r="M19" s="45"/>
      <c r="N19" s="13"/>
    </row>
    <row r="20" spans="1:14" ht="23.25" customHeight="1" x14ac:dyDescent="0.15">
      <c r="A20" s="14"/>
      <c r="B20" s="13" t="s">
        <v>7</v>
      </c>
      <c r="C20" s="13"/>
      <c r="D20" s="44">
        <f>SUM(D21:D23)</f>
        <v>0</v>
      </c>
      <c r="E20" s="44">
        <f>SUM(E21:E23)</f>
        <v>0</v>
      </c>
      <c r="F20" s="44">
        <f>SUM(F21:F23)</f>
        <v>0</v>
      </c>
      <c r="G20" s="44">
        <f>SUM(G21:G23)</f>
        <v>0</v>
      </c>
      <c r="H20" s="44">
        <f>SUM(H21:H23)</f>
        <v>0</v>
      </c>
      <c r="I20" s="44">
        <f t="shared" ref="I20:L20" si="4">SUM(I21:I23)</f>
        <v>0</v>
      </c>
      <c r="J20" s="44">
        <f t="shared" si="4"/>
        <v>0</v>
      </c>
      <c r="K20" s="44">
        <f t="shared" si="4"/>
        <v>0</v>
      </c>
      <c r="L20" s="44">
        <f t="shared" si="4"/>
        <v>0</v>
      </c>
      <c r="M20" s="44">
        <f>SUM(M21:M23)</f>
        <v>0</v>
      </c>
      <c r="N20" s="13"/>
    </row>
    <row r="21" spans="1:14" ht="23.25" customHeight="1" x14ac:dyDescent="0.15">
      <c r="A21" s="14"/>
      <c r="B21" s="71" t="s">
        <v>93</v>
      </c>
      <c r="C21" s="71"/>
      <c r="D21" s="45"/>
      <c r="E21" s="45"/>
      <c r="F21" s="45"/>
      <c r="G21" s="45"/>
      <c r="H21" s="45"/>
      <c r="I21" s="45"/>
      <c r="J21" s="45"/>
      <c r="K21" s="45"/>
      <c r="L21" s="45"/>
      <c r="M21" s="45"/>
      <c r="N21" s="13"/>
    </row>
    <row r="22" spans="1:14" ht="23.25" customHeight="1" x14ac:dyDescent="0.15">
      <c r="A22" s="14"/>
      <c r="B22" s="71" t="s">
        <v>92</v>
      </c>
      <c r="C22" s="71"/>
      <c r="D22" s="45"/>
      <c r="E22" s="45"/>
      <c r="F22" s="45"/>
      <c r="G22" s="45"/>
      <c r="H22" s="45"/>
      <c r="I22" s="45"/>
      <c r="J22" s="45"/>
      <c r="K22" s="45"/>
      <c r="L22" s="45"/>
      <c r="M22" s="45"/>
      <c r="N22" s="13"/>
    </row>
    <row r="23" spans="1:14" ht="23.25" customHeight="1" x14ac:dyDescent="0.15">
      <c r="A23" s="14"/>
      <c r="B23" s="71" t="s">
        <v>91</v>
      </c>
      <c r="C23" s="71"/>
      <c r="D23" s="45"/>
      <c r="E23" s="45"/>
      <c r="F23" s="45"/>
      <c r="G23" s="45"/>
      <c r="H23" s="45"/>
      <c r="I23" s="45"/>
      <c r="J23" s="45"/>
      <c r="K23" s="45"/>
      <c r="L23" s="45"/>
      <c r="M23" s="45"/>
      <c r="N23" s="13"/>
    </row>
    <row r="24" spans="1:14" ht="23.25" customHeight="1" x14ac:dyDescent="0.15">
      <c r="A24" s="14"/>
      <c r="B24" s="13" t="s">
        <v>8</v>
      </c>
      <c r="C24" s="13"/>
      <c r="D24" s="44">
        <f>SUM(D25:D27)</f>
        <v>0</v>
      </c>
      <c r="E24" s="44">
        <f>SUM(E25:E27)</f>
        <v>0</v>
      </c>
      <c r="F24" s="44">
        <f>SUM(F25:F27)</f>
        <v>0</v>
      </c>
      <c r="G24" s="44">
        <f>SUM(G25:G27)</f>
        <v>0</v>
      </c>
      <c r="H24" s="44">
        <f>SUM(H25:H27)</f>
        <v>0</v>
      </c>
      <c r="I24" s="44">
        <f t="shared" ref="I24:L24" si="5">SUM(I25:I27)</f>
        <v>0</v>
      </c>
      <c r="J24" s="44">
        <f t="shared" si="5"/>
        <v>0</v>
      </c>
      <c r="K24" s="44">
        <f t="shared" si="5"/>
        <v>0</v>
      </c>
      <c r="L24" s="44">
        <f t="shared" si="5"/>
        <v>0</v>
      </c>
      <c r="M24" s="44">
        <f>SUM(M25:M27)</f>
        <v>0</v>
      </c>
      <c r="N24" s="13"/>
    </row>
    <row r="25" spans="1:14" ht="23.25" customHeight="1" x14ac:dyDescent="0.15">
      <c r="A25" s="14"/>
      <c r="B25" s="71" t="s">
        <v>93</v>
      </c>
      <c r="C25" s="71"/>
      <c r="D25" s="45"/>
      <c r="E25" s="45"/>
      <c r="F25" s="45"/>
      <c r="G25" s="45"/>
      <c r="H25" s="45"/>
      <c r="I25" s="45"/>
      <c r="J25" s="45"/>
      <c r="K25" s="45"/>
      <c r="L25" s="45"/>
      <c r="M25" s="45"/>
      <c r="N25" s="13"/>
    </row>
    <row r="26" spans="1:14" ht="23.25" customHeight="1" x14ac:dyDescent="0.15">
      <c r="A26" s="14"/>
      <c r="B26" s="71" t="s">
        <v>92</v>
      </c>
      <c r="C26" s="71"/>
      <c r="D26" s="45"/>
      <c r="E26" s="45"/>
      <c r="F26" s="45"/>
      <c r="G26" s="45"/>
      <c r="H26" s="45"/>
      <c r="I26" s="45"/>
      <c r="J26" s="45"/>
      <c r="K26" s="45"/>
      <c r="L26" s="45"/>
      <c r="M26" s="45"/>
      <c r="N26" s="13"/>
    </row>
    <row r="27" spans="1:14" ht="23.25" customHeight="1" x14ac:dyDescent="0.15">
      <c r="A27" s="14"/>
      <c r="B27" s="71" t="s">
        <v>91</v>
      </c>
      <c r="C27" s="71"/>
      <c r="D27" s="45"/>
      <c r="E27" s="45"/>
      <c r="F27" s="45"/>
      <c r="G27" s="45"/>
      <c r="H27" s="45"/>
      <c r="I27" s="45"/>
      <c r="J27" s="45"/>
      <c r="K27" s="45"/>
      <c r="L27" s="45"/>
      <c r="M27" s="45"/>
      <c r="N27" s="13"/>
    </row>
    <row r="28" spans="1:14" ht="23.25" customHeight="1" x14ac:dyDescent="0.15">
      <c r="A28" s="14"/>
      <c r="B28" s="13" t="s">
        <v>9</v>
      </c>
      <c r="C28" s="13"/>
      <c r="D28" s="44">
        <f>SUM(D29:D31)</f>
        <v>0</v>
      </c>
      <c r="E28" s="44">
        <f>SUM(E29:E31)</f>
        <v>0</v>
      </c>
      <c r="F28" s="44">
        <f>SUM(F29:F31)</f>
        <v>0</v>
      </c>
      <c r="G28" s="44">
        <f>SUM(G29:G31)</f>
        <v>0</v>
      </c>
      <c r="H28" s="44">
        <f>SUM(H29:H31)</f>
        <v>0</v>
      </c>
      <c r="I28" s="44">
        <f t="shared" ref="I28:L28" si="6">SUM(I29:I31)</f>
        <v>0</v>
      </c>
      <c r="J28" s="44">
        <f t="shared" si="6"/>
        <v>0</v>
      </c>
      <c r="K28" s="44">
        <f t="shared" si="6"/>
        <v>0</v>
      </c>
      <c r="L28" s="44">
        <f t="shared" si="6"/>
        <v>0</v>
      </c>
      <c r="M28" s="44">
        <f>SUM(M29:M31)</f>
        <v>0</v>
      </c>
      <c r="N28" s="13"/>
    </row>
    <row r="29" spans="1:14" ht="23.25" customHeight="1" x14ac:dyDescent="0.15">
      <c r="A29" s="14"/>
      <c r="B29" s="71" t="s">
        <v>93</v>
      </c>
      <c r="C29" s="71"/>
      <c r="D29" s="45"/>
      <c r="E29" s="45"/>
      <c r="F29" s="45"/>
      <c r="G29" s="45"/>
      <c r="H29" s="45"/>
      <c r="I29" s="45"/>
      <c r="J29" s="45"/>
      <c r="K29" s="45"/>
      <c r="L29" s="45"/>
      <c r="M29" s="45"/>
      <c r="N29" s="13"/>
    </row>
    <row r="30" spans="1:14" ht="23.25" customHeight="1" x14ac:dyDescent="0.15">
      <c r="A30" s="14"/>
      <c r="B30" s="71" t="s">
        <v>92</v>
      </c>
      <c r="C30" s="71"/>
      <c r="D30" s="45"/>
      <c r="E30" s="45"/>
      <c r="F30" s="45"/>
      <c r="G30" s="45"/>
      <c r="H30" s="45"/>
      <c r="I30" s="45"/>
      <c r="J30" s="45"/>
      <c r="K30" s="45"/>
      <c r="L30" s="45"/>
      <c r="M30" s="45"/>
      <c r="N30" s="13"/>
    </row>
    <row r="31" spans="1:14" ht="23.25" customHeight="1" x14ac:dyDescent="0.15">
      <c r="A31" s="15"/>
      <c r="B31" s="71" t="s">
        <v>91</v>
      </c>
      <c r="C31" s="71"/>
      <c r="D31" s="45"/>
      <c r="E31" s="45"/>
      <c r="F31" s="45"/>
      <c r="G31" s="45"/>
      <c r="H31" s="45"/>
      <c r="I31" s="45"/>
      <c r="J31" s="45"/>
      <c r="K31" s="45"/>
      <c r="L31" s="45"/>
      <c r="M31" s="45"/>
      <c r="N31" s="13"/>
    </row>
    <row r="32" spans="1:14" ht="23.25" customHeight="1" x14ac:dyDescent="0.15">
      <c r="A32" s="72" t="s">
        <v>27</v>
      </c>
      <c r="B32" s="72"/>
      <c r="C32" s="72"/>
      <c r="D32" s="44">
        <f>D7+D11</f>
        <v>13965019</v>
      </c>
      <c r="E32" s="44">
        <f>E7+E11</f>
        <v>0</v>
      </c>
      <c r="F32" s="44">
        <f>F7+F11</f>
        <v>13965019</v>
      </c>
      <c r="G32" s="44">
        <f>G7+G11</f>
        <v>20000000</v>
      </c>
      <c r="H32" s="44">
        <f>H7+H11</f>
        <v>13965019</v>
      </c>
      <c r="I32" s="44">
        <f t="shared" ref="I32:L32" si="7">I7+I11</f>
        <v>6982000</v>
      </c>
      <c r="J32" s="44">
        <f t="shared" si="7"/>
        <v>7549000</v>
      </c>
      <c r="K32" s="44">
        <f t="shared" si="7"/>
        <v>0</v>
      </c>
      <c r="L32" s="44">
        <f t="shared" si="7"/>
        <v>6982000</v>
      </c>
      <c r="M32" s="44">
        <f>M7+M11</f>
        <v>6982000</v>
      </c>
      <c r="N32" s="13"/>
    </row>
    <row r="33" spans="1:17" ht="23.25" customHeight="1" x14ac:dyDescent="0.15">
      <c r="A33" s="31"/>
      <c r="B33" s="71" t="s">
        <v>93</v>
      </c>
      <c r="C33" s="71"/>
      <c r="D33" s="44">
        <f>D8+D13+D17+D21+D25+D29</f>
        <v>0</v>
      </c>
      <c r="E33" s="44">
        <f>E13+E17+E21+E25+E29</f>
        <v>0</v>
      </c>
      <c r="F33" s="44">
        <f t="shared" ref="D33:H35" si="8">F13+F17+F21+F25+F29</f>
        <v>0</v>
      </c>
      <c r="G33" s="44">
        <f t="shared" si="8"/>
        <v>0</v>
      </c>
      <c r="H33" s="44">
        <f t="shared" si="8"/>
        <v>0</v>
      </c>
      <c r="I33" s="44">
        <f t="shared" ref="I33:L33" si="9">I13+I17+I21+I25+I29</f>
        <v>0</v>
      </c>
      <c r="J33" s="44">
        <f t="shared" si="9"/>
        <v>0</v>
      </c>
      <c r="K33" s="44">
        <f t="shared" si="9"/>
        <v>0</v>
      </c>
      <c r="L33" s="44">
        <f t="shared" si="9"/>
        <v>0</v>
      </c>
      <c r="M33" s="44">
        <f>M13+M17+M21+M25+M29</f>
        <v>0</v>
      </c>
      <c r="N33" s="13"/>
    </row>
    <row r="34" spans="1:17" ht="23.25" customHeight="1" x14ac:dyDescent="0.15">
      <c r="A34" s="14"/>
      <c r="B34" s="71" t="s">
        <v>92</v>
      </c>
      <c r="C34" s="71"/>
      <c r="D34" s="44">
        <f t="shared" si="8"/>
        <v>0</v>
      </c>
      <c r="E34" s="44">
        <f t="shared" si="8"/>
        <v>0</v>
      </c>
      <c r="F34" s="44">
        <f t="shared" si="8"/>
        <v>0</v>
      </c>
      <c r="G34" s="44">
        <f t="shared" si="8"/>
        <v>0</v>
      </c>
      <c r="H34" s="44">
        <f t="shared" si="8"/>
        <v>0</v>
      </c>
      <c r="I34" s="44">
        <f t="shared" ref="I34:K34" si="10">I14+I18+I22+I26+I30</f>
        <v>0</v>
      </c>
      <c r="J34" s="44">
        <f t="shared" si="10"/>
        <v>0</v>
      </c>
      <c r="K34" s="44">
        <f t="shared" si="10"/>
        <v>0</v>
      </c>
      <c r="L34" s="44">
        <f>L14+L18+L22+L26+L30</f>
        <v>0</v>
      </c>
      <c r="M34" s="44">
        <f>M14+M18+M22+M26+M30</f>
        <v>0</v>
      </c>
      <c r="N34" s="13"/>
    </row>
    <row r="35" spans="1:17" ht="23.25" customHeight="1" x14ac:dyDescent="0.15">
      <c r="A35" s="15"/>
      <c r="B35" s="71" t="s">
        <v>91</v>
      </c>
      <c r="C35" s="71"/>
      <c r="D35" s="44">
        <f t="shared" si="8"/>
        <v>0</v>
      </c>
      <c r="E35" s="44">
        <f t="shared" si="8"/>
        <v>0</v>
      </c>
      <c r="F35" s="44">
        <f t="shared" si="8"/>
        <v>0</v>
      </c>
      <c r="G35" s="44">
        <f t="shared" si="8"/>
        <v>0</v>
      </c>
      <c r="H35" s="44">
        <f t="shared" si="8"/>
        <v>0</v>
      </c>
      <c r="I35" s="44">
        <f t="shared" ref="I35:L35" si="11">I15+I19+I23+I27+I31</f>
        <v>0</v>
      </c>
      <c r="J35" s="44">
        <f t="shared" si="11"/>
        <v>0</v>
      </c>
      <c r="K35" s="44">
        <f t="shared" si="11"/>
        <v>0</v>
      </c>
      <c r="L35" s="44">
        <f t="shared" si="11"/>
        <v>0</v>
      </c>
      <c r="M35" s="44">
        <f>M15+M19+M23+M27+M31</f>
        <v>0</v>
      </c>
      <c r="N35" s="13"/>
    </row>
    <row r="36" spans="1:17" ht="16.5" customHeight="1" x14ac:dyDescent="0.15">
      <c r="A36" s="1" t="s">
        <v>11</v>
      </c>
      <c r="B36" s="4" t="s">
        <v>40</v>
      </c>
      <c r="O36" s="1"/>
      <c r="P36" s="1"/>
      <c r="Q36" s="1"/>
    </row>
    <row r="37" spans="1:17" ht="16.5" customHeight="1" x14ac:dyDescent="0.15">
      <c r="B37" s="4" t="s">
        <v>37</v>
      </c>
      <c r="O37" s="1"/>
      <c r="P37" s="1"/>
      <c r="Q37" s="1"/>
    </row>
    <row r="38" spans="1:17" ht="16.5" customHeight="1" x14ac:dyDescent="0.15">
      <c r="B38" s="4" t="s">
        <v>44</v>
      </c>
      <c r="O38" s="1"/>
      <c r="P38" s="1"/>
      <c r="Q38" s="1"/>
    </row>
    <row r="39" spans="1:17" x14ac:dyDescent="0.15">
      <c r="B39" s="1" t="s">
        <v>88</v>
      </c>
      <c r="O39" s="1"/>
      <c r="P39" s="1"/>
      <c r="Q39" s="1"/>
    </row>
    <row r="40" spans="1:17" x14ac:dyDescent="0.15">
      <c r="B40" s="4" t="s">
        <v>38</v>
      </c>
      <c r="O40" s="1"/>
      <c r="P40" s="1"/>
      <c r="Q40" s="1"/>
    </row>
    <row r="41" spans="1:17" x14ac:dyDescent="0.15">
      <c r="B41" s="42" t="s">
        <v>90</v>
      </c>
      <c r="C41" s="43"/>
      <c r="D41" s="43"/>
      <c r="E41" s="43"/>
      <c r="F41" s="43"/>
      <c r="G41" s="43"/>
      <c r="H41" s="43"/>
      <c r="I41" s="43"/>
      <c r="J41" s="43"/>
      <c r="K41" s="43"/>
      <c r="L41" s="43"/>
      <c r="M41" s="43"/>
      <c r="N41" s="43"/>
    </row>
  </sheetData>
  <mergeCells count="24">
    <mergeCell ref="A3:Q3"/>
    <mergeCell ref="B33:C33"/>
    <mergeCell ref="B34:C34"/>
    <mergeCell ref="B22:C22"/>
    <mergeCell ref="A6:C6"/>
    <mergeCell ref="B8:C8"/>
    <mergeCell ref="B9:C9"/>
    <mergeCell ref="B13:C13"/>
    <mergeCell ref="B15:C15"/>
    <mergeCell ref="B18:C18"/>
    <mergeCell ref="B19:C19"/>
    <mergeCell ref="B21:C21"/>
    <mergeCell ref="B10:C10"/>
    <mergeCell ref="B14:C14"/>
    <mergeCell ref="B17:C17"/>
    <mergeCell ref="B35:C35"/>
    <mergeCell ref="B23:C23"/>
    <mergeCell ref="B26:C26"/>
    <mergeCell ref="B29:C29"/>
    <mergeCell ref="B30:C30"/>
    <mergeCell ref="B31:C31"/>
    <mergeCell ref="B25:C25"/>
    <mergeCell ref="B27:C27"/>
    <mergeCell ref="A32:C32"/>
  </mergeCells>
  <phoneticPr fontId="1"/>
  <conditionalFormatting sqref="D8:E8 G8:M8">
    <cfRule type="cellIs" dxfId="8" priority="28" operator="equal">
      <formula>0</formula>
    </cfRule>
  </conditionalFormatting>
  <conditionalFormatting sqref="D33:M35">
    <cfRule type="cellIs" dxfId="7" priority="12" operator="equal">
      <formula>0</formula>
    </cfRule>
  </conditionalFormatting>
  <conditionalFormatting sqref="D13:M13">
    <cfRule type="cellIs" dxfId="6" priority="11" operator="equal">
      <formula>0</formula>
    </cfRule>
  </conditionalFormatting>
  <conditionalFormatting sqref="D17:M17">
    <cfRule type="cellIs" dxfId="5" priority="10" operator="equal">
      <formula>0</formula>
    </cfRule>
  </conditionalFormatting>
  <conditionalFormatting sqref="D21:M21">
    <cfRule type="cellIs" dxfId="4" priority="9" operator="equal">
      <formula>0</formula>
    </cfRule>
  </conditionalFormatting>
  <conditionalFormatting sqref="D25:M25">
    <cfRule type="cellIs" dxfId="3" priority="8" operator="equal">
      <formula>0</formula>
    </cfRule>
  </conditionalFormatting>
  <conditionalFormatting sqref="D29:M29">
    <cfRule type="cellIs" dxfId="2" priority="7" operator="equal">
      <formula>0</formula>
    </cfRule>
  </conditionalFormatting>
  <conditionalFormatting sqref="F8">
    <cfRule type="cellIs" dxfId="1" priority="1" operator="equal">
      <formula>0</formula>
    </cfRule>
  </conditionalFormatting>
  <printOptions horizontalCentered="1"/>
  <pageMargins left="0.51181102362204722" right="0.51181102362204722" top="0.55118110236220474" bottom="0.55118110236220474" header="0.31496062992125984" footer="0.31496062992125984"/>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topLeftCell="A14" zoomScale="59" zoomScaleNormal="77" zoomScaleSheetLayoutView="59" workbookViewId="0">
      <selection activeCell="K15" sqref="K15"/>
    </sheetView>
  </sheetViews>
  <sheetFormatPr defaultColWidth="9" defaultRowHeight="13.5" x14ac:dyDescent="0.15"/>
  <cols>
    <col min="1" max="1" width="3.625" style="1" customWidth="1"/>
    <col min="2" max="2" width="21.375" style="1" customWidth="1"/>
    <col min="3" max="10" width="11.75" style="1" customWidth="1"/>
    <col min="11" max="16384" width="9" style="8"/>
  </cols>
  <sheetData>
    <row r="1" spans="1:10" x14ac:dyDescent="0.15">
      <c r="A1" s="1" t="s">
        <v>31</v>
      </c>
    </row>
    <row r="3" spans="1:10" ht="14.25" x14ac:dyDescent="0.15">
      <c r="A3" s="73" t="s">
        <v>25</v>
      </c>
      <c r="B3" s="73"/>
      <c r="C3" s="73"/>
      <c r="D3" s="73"/>
      <c r="E3" s="73"/>
      <c r="F3" s="73"/>
      <c r="G3" s="73"/>
      <c r="H3" s="73"/>
      <c r="I3" s="73"/>
      <c r="J3" s="73"/>
    </row>
    <row r="5" spans="1:10" x14ac:dyDescent="0.15">
      <c r="I5" s="74" t="s">
        <v>98</v>
      </c>
      <c r="J5" s="75"/>
    </row>
    <row r="6" spans="1:10" ht="6.6" customHeight="1" x14ac:dyDescent="0.15"/>
    <row r="7" spans="1:10" ht="32.85" customHeight="1" x14ac:dyDescent="0.15">
      <c r="A7" s="71" t="s">
        <v>15</v>
      </c>
      <c r="B7" s="71"/>
      <c r="C7" s="76" t="s">
        <v>99</v>
      </c>
      <c r="D7" s="77"/>
      <c r="E7" s="77"/>
      <c r="F7" s="77"/>
      <c r="G7" s="77"/>
      <c r="H7" s="77"/>
      <c r="I7" s="77"/>
      <c r="J7" s="78"/>
    </row>
    <row r="8" spans="1:10" ht="32.85" customHeight="1" x14ac:dyDescent="0.15">
      <c r="A8" s="71" t="s">
        <v>16</v>
      </c>
      <c r="B8" s="71"/>
      <c r="C8" s="76" t="s">
        <v>100</v>
      </c>
      <c r="D8" s="77"/>
      <c r="E8" s="77"/>
      <c r="F8" s="77"/>
      <c r="G8" s="77"/>
      <c r="H8" s="77"/>
      <c r="I8" s="77"/>
      <c r="J8" s="78"/>
    </row>
    <row r="9" spans="1:10" ht="367.5" customHeight="1" x14ac:dyDescent="0.15">
      <c r="A9" s="71" t="s">
        <v>18</v>
      </c>
      <c r="B9" s="71"/>
      <c r="C9" s="79" t="s">
        <v>101</v>
      </c>
      <c r="D9" s="80"/>
      <c r="E9" s="80"/>
      <c r="F9" s="80"/>
      <c r="G9" s="80"/>
      <c r="H9" s="80"/>
      <c r="I9" s="80"/>
      <c r="J9" s="81"/>
    </row>
    <row r="10" spans="1:10" ht="356.25" customHeight="1" x14ac:dyDescent="0.15">
      <c r="A10" s="89" t="s">
        <v>19</v>
      </c>
      <c r="B10" s="90"/>
      <c r="C10" s="86" t="s">
        <v>177</v>
      </c>
      <c r="D10" s="87"/>
      <c r="E10" s="87"/>
      <c r="F10" s="87"/>
      <c r="G10" s="87"/>
      <c r="H10" s="87"/>
      <c r="I10" s="87"/>
      <c r="J10" s="88"/>
    </row>
    <row r="11" spans="1:10" ht="203.25" customHeight="1" x14ac:dyDescent="0.15">
      <c r="A11" s="91"/>
      <c r="B11" s="92"/>
      <c r="C11" s="93" t="s">
        <v>178</v>
      </c>
      <c r="D11" s="94"/>
      <c r="E11" s="94"/>
      <c r="F11" s="94"/>
      <c r="G11" s="94"/>
      <c r="H11" s="94"/>
      <c r="I11" s="94"/>
      <c r="J11" s="95"/>
    </row>
    <row r="12" spans="1:10" ht="106.5" customHeight="1" x14ac:dyDescent="0.15">
      <c r="A12" s="82" t="s">
        <v>42</v>
      </c>
      <c r="B12" s="82"/>
      <c r="C12" s="83" t="s">
        <v>148</v>
      </c>
      <c r="D12" s="84"/>
      <c r="E12" s="84"/>
      <c r="F12" s="84"/>
      <c r="G12" s="84"/>
      <c r="H12" s="84"/>
      <c r="I12" s="84"/>
      <c r="J12" s="85"/>
    </row>
    <row r="13" spans="1:10" ht="73.5" customHeight="1" x14ac:dyDescent="0.15">
      <c r="A13" s="82" t="s">
        <v>32</v>
      </c>
      <c r="B13" s="82"/>
      <c r="C13" s="83" t="s">
        <v>149</v>
      </c>
      <c r="D13" s="84"/>
      <c r="E13" s="84"/>
      <c r="F13" s="84"/>
      <c r="G13" s="84"/>
      <c r="H13" s="84"/>
      <c r="I13" s="84"/>
      <c r="J13" s="85"/>
    </row>
    <row r="14" spans="1:10" ht="85.5" customHeight="1" x14ac:dyDescent="0.15">
      <c r="A14" s="82" t="s">
        <v>33</v>
      </c>
      <c r="B14" s="82"/>
      <c r="C14" s="83" t="s">
        <v>179</v>
      </c>
      <c r="D14" s="84"/>
      <c r="E14" s="84"/>
      <c r="F14" s="84"/>
      <c r="G14" s="84"/>
      <c r="H14" s="84"/>
      <c r="I14" s="84"/>
      <c r="J14" s="85"/>
    </row>
    <row r="15" spans="1:10" ht="77.25" customHeight="1" x14ac:dyDescent="0.15">
      <c r="A15" s="82" t="s">
        <v>28</v>
      </c>
      <c r="B15" s="82"/>
      <c r="C15" s="79" t="s">
        <v>180</v>
      </c>
      <c r="D15" s="97"/>
      <c r="E15" s="97"/>
      <c r="F15" s="97"/>
      <c r="G15" s="97"/>
      <c r="H15" s="97"/>
      <c r="I15" s="97"/>
      <c r="J15" s="98"/>
    </row>
    <row r="16" spans="1:10" ht="26.25" customHeight="1" x14ac:dyDescent="0.15">
      <c r="A16" s="9" t="s">
        <v>29</v>
      </c>
      <c r="B16" s="10"/>
      <c r="C16" s="10"/>
      <c r="D16" s="10"/>
      <c r="E16" s="10"/>
      <c r="F16" s="10"/>
      <c r="G16" s="10"/>
      <c r="H16" s="10"/>
      <c r="I16" s="10"/>
      <c r="J16" s="26" t="s">
        <v>10</v>
      </c>
    </row>
    <row r="17" spans="1:10" ht="27" x14ac:dyDescent="0.15">
      <c r="A17" s="27" t="s">
        <v>55</v>
      </c>
      <c r="B17" s="24" t="s">
        <v>45</v>
      </c>
      <c r="C17" s="3" t="s">
        <v>41</v>
      </c>
      <c r="D17" s="28" t="s">
        <v>95</v>
      </c>
      <c r="E17" s="28" t="s">
        <v>96</v>
      </c>
      <c r="F17" s="3" t="s">
        <v>12</v>
      </c>
      <c r="G17" s="3" t="s">
        <v>13</v>
      </c>
      <c r="H17" s="29" t="s">
        <v>34</v>
      </c>
      <c r="I17" s="3" t="s">
        <v>14</v>
      </c>
      <c r="J17" s="3" t="s">
        <v>2</v>
      </c>
    </row>
    <row r="18" spans="1:10" ht="30.75" customHeight="1" x14ac:dyDescent="0.15">
      <c r="A18" s="30" t="s">
        <v>136</v>
      </c>
      <c r="B18" s="61" t="s">
        <v>140</v>
      </c>
      <c r="C18" s="67" t="s">
        <v>144</v>
      </c>
      <c r="D18" s="63" t="s">
        <v>145</v>
      </c>
      <c r="E18" s="63" t="s">
        <v>146</v>
      </c>
      <c r="F18" s="46">
        <f>G18+H18+I18</f>
        <v>9646000</v>
      </c>
      <c r="G18" s="32">
        <v>4823000</v>
      </c>
      <c r="H18" s="32"/>
      <c r="I18" s="32">
        <v>4823000</v>
      </c>
      <c r="J18" s="31"/>
    </row>
    <row r="19" spans="1:10" ht="30.75" customHeight="1" x14ac:dyDescent="0.15">
      <c r="A19" s="33" t="s">
        <v>137</v>
      </c>
      <c r="B19" s="62" t="s">
        <v>141</v>
      </c>
      <c r="C19" s="68" t="s">
        <v>143</v>
      </c>
      <c r="D19" s="64" t="s">
        <v>145</v>
      </c>
      <c r="E19" s="64" t="s">
        <v>146</v>
      </c>
      <c r="F19" s="35">
        <f>G19+H19+I19</f>
        <v>1145038</v>
      </c>
      <c r="G19" s="35">
        <v>572500</v>
      </c>
      <c r="H19" s="35"/>
      <c r="I19" s="35">
        <v>572538</v>
      </c>
      <c r="J19" s="34"/>
    </row>
    <row r="20" spans="1:10" ht="30.75" customHeight="1" x14ac:dyDescent="0.15">
      <c r="A20" s="33" t="s">
        <v>138</v>
      </c>
      <c r="B20" s="34" t="s">
        <v>142</v>
      </c>
      <c r="C20" s="68" t="s">
        <v>143</v>
      </c>
      <c r="D20" s="64" t="s">
        <v>145</v>
      </c>
      <c r="E20" s="64" t="s">
        <v>146</v>
      </c>
      <c r="F20" s="35">
        <f>G20+H20+I20</f>
        <v>1550827</v>
      </c>
      <c r="G20" s="35">
        <v>775400</v>
      </c>
      <c r="H20" s="35"/>
      <c r="I20" s="35">
        <v>775427</v>
      </c>
      <c r="J20" s="34"/>
    </row>
    <row r="21" spans="1:10" ht="39.75" customHeight="1" x14ac:dyDescent="0.15">
      <c r="A21" s="36" t="s">
        <v>139</v>
      </c>
      <c r="B21" s="66" t="s">
        <v>133</v>
      </c>
      <c r="C21" s="69" t="s">
        <v>143</v>
      </c>
      <c r="D21" s="65" t="s">
        <v>145</v>
      </c>
      <c r="E21" s="65" t="s">
        <v>146</v>
      </c>
      <c r="F21" s="47">
        <f>G21+H21+I21</f>
        <v>1623154</v>
      </c>
      <c r="G21" s="38">
        <v>811100</v>
      </c>
      <c r="H21" s="38"/>
      <c r="I21" s="38">
        <v>812054</v>
      </c>
      <c r="J21" s="37"/>
    </row>
    <row r="22" spans="1:10" ht="30.75" customHeight="1" x14ac:dyDescent="0.15">
      <c r="A22" s="17"/>
      <c r="B22" s="24" t="s">
        <v>17</v>
      </c>
      <c r="C22" s="39"/>
      <c r="D22" s="39"/>
      <c r="E22" s="39"/>
      <c r="F22" s="12">
        <f>SUM(F18:F21)</f>
        <v>13965019</v>
      </c>
      <c r="G22" s="12">
        <f t="shared" ref="G22:I22" si="0">SUM(G18:G21)</f>
        <v>6982000</v>
      </c>
      <c r="H22" s="12">
        <f t="shared" si="0"/>
        <v>0</v>
      </c>
      <c r="I22" s="12">
        <f t="shared" si="0"/>
        <v>6983019</v>
      </c>
      <c r="J22" s="13"/>
    </row>
    <row r="23" spans="1:10" ht="58.9" customHeight="1" x14ac:dyDescent="0.15">
      <c r="A23" s="82" t="s">
        <v>43</v>
      </c>
      <c r="B23" s="82"/>
      <c r="C23" s="83" t="s">
        <v>147</v>
      </c>
      <c r="D23" s="84"/>
      <c r="E23" s="84"/>
      <c r="F23" s="84"/>
      <c r="G23" s="84"/>
      <c r="H23" s="84"/>
      <c r="I23" s="84"/>
      <c r="J23" s="85"/>
    </row>
    <row r="24" spans="1:10" ht="22.5" customHeight="1" x14ac:dyDescent="0.15">
      <c r="A24" s="82" t="s">
        <v>82</v>
      </c>
      <c r="B24" s="82"/>
      <c r="C24" s="83" t="s">
        <v>83</v>
      </c>
      <c r="D24" s="84"/>
      <c r="E24" s="84"/>
      <c r="F24" s="84"/>
      <c r="G24" s="84"/>
      <c r="H24" s="84"/>
      <c r="I24" s="84"/>
      <c r="J24" s="85"/>
    </row>
    <row r="25" spans="1:10" ht="15" customHeight="1" x14ac:dyDescent="0.15">
      <c r="A25" s="99" t="s">
        <v>86</v>
      </c>
      <c r="B25" s="99"/>
      <c r="C25" s="99"/>
      <c r="D25" s="99"/>
      <c r="E25" s="99"/>
      <c r="F25" s="99"/>
      <c r="G25" s="99"/>
      <c r="H25" s="99"/>
      <c r="I25" s="99"/>
      <c r="J25" s="99"/>
    </row>
    <row r="26" spans="1:10" ht="15" customHeight="1" x14ac:dyDescent="0.15">
      <c r="A26" s="100" t="s">
        <v>89</v>
      </c>
      <c r="B26" s="100"/>
      <c r="C26" s="100"/>
      <c r="D26" s="100"/>
      <c r="E26" s="100"/>
      <c r="F26" s="100"/>
      <c r="G26" s="100"/>
      <c r="H26" s="100"/>
      <c r="I26" s="100"/>
      <c r="J26" s="100"/>
    </row>
    <row r="27" spans="1:10" ht="27.75" customHeight="1" x14ac:dyDescent="0.15">
      <c r="A27" s="96" t="s">
        <v>94</v>
      </c>
      <c r="B27" s="96"/>
      <c r="C27" s="96"/>
      <c r="D27" s="96"/>
      <c r="E27" s="96"/>
      <c r="F27" s="96"/>
      <c r="G27" s="96"/>
      <c r="H27" s="96"/>
      <c r="I27" s="96"/>
      <c r="J27" s="96"/>
    </row>
    <row r="28" spans="1:10" ht="30" customHeight="1" x14ac:dyDescent="0.15">
      <c r="A28" s="101" t="s">
        <v>97</v>
      </c>
      <c r="B28" s="101"/>
      <c r="C28" s="101"/>
      <c r="D28" s="101"/>
      <c r="E28" s="101"/>
      <c r="F28" s="101"/>
      <c r="G28" s="101"/>
      <c r="H28" s="101"/>
      <c r="I28" s="101"/>
      <c r="J28" s="101"/>
    </row>
    <row r="29" spans="1:10" ht="15" customHeight="1" x14ac:dyDescent="0.15">
      <c r="A29" s="100" t="s">
        <v>84</v>
      </c>
      <c r="B29" s="100"/>
      <c r="C29" s="100"/>
      <c r="D29" s="100"/>
      <c r="E29" s="100"/>
      <c r="F29" s="100"/>
      <c r="G29" s="100"/>
      <c r="H29" s="100"/>
      <c r="I29" s="100"/>
      <c r="J29" s="100"/>
    </row>
    <row r="30" spans="1:10" ht="15" customHeight="1" x14ac:dyDescent="0.15">
      <c r="A30" s="100" t="s">
        <v>85</v>
      </c>
      <c r="B30" s="100"/>
      <c r="C30" s="100"/>
      <c r="D30" s="100"/>
      <c r="E30" s="100"/>
      <c r="F30" s="100"/>
      <c r="G30" s="100"/>
      <c r="H30" s="100"/>
      <c r="I30" s="100"/>
      <c r="J30" s="100"/>
    </row>
  </sheetData>
  <mergeCells count="29">
    <mergeCell ref="A29:J29"/>
    <mergeCell ref="A30:J30"/>
    <mergeCell ref="C23:J23"/>
    <mergeCell ref="A24:B24"/>
    <mergeCell ref="C24:J24"/>
    <mergeCell ref="A28:J28"/>
    <mergeCell ref="A14:B14"/>
    <mergeCell ref="C14:J14"/>
    <mergeCell ref="A27:J27"/>
    <mergeCell ref="A15:B15"/>
    <mergeCell ref="C15:J15"/>
    <mergeCell ref="A23:B23"/>
    <mergeCell ref="A25:J25"/>
    <mergeCell ref="A26:J26"/>
    <mergeCell ref="A9:B9"/>
    <mergeCell ref="C9:J9"/>
    <mergeCell ref="A13:B13"/>
    <mergeCell ref="C13:J13"/>
    <mergeCell ref="C10:J10"/>
    <mergeCell ref="A12:B12"/>
    <mergeCell ref="C12:J12"/>
    <mergeCell ref="A10:B11"/>
    <mergeCell ref="C11:J11"/>
    <mergeCell ref="A3:J3"/>
    <mergeCell ref="I5:J5"/>
    <mergeCell ref="A7:B7"/>
    <mergeCell ref="C7:J7"/>
    <mergeCell ref="A8:B8"/>
    <mergeCell ref="C8:J8"/>
  </mergeCells>
  <phoneticPr fontId="1"/>
  <conditionalFormatting sqref="F18:F21">
    <cfRule type="cellIs" dxfId="0" priority="1" operator="equal">
      <formula>0</formula>
    </cfRule>
  </conditionalFormatting>
  <dataValidations count="3">
    <dataValidation type="list" allowBlank="1" showInputMessage="1" showErrorMessage="1" sqref="C18:C21">
      <formula1>"'（１）,'（２）,'（３）,'（４）"</formula1>
    </dataValidation>
    <dataValidation type="list" allowBlank="1" showInputMessage="1" showErrorMessage="1" sqref="D18:D21">
      <formula1>"'29年度補正予算,'30年度当初予算,'30年度補正予算"</formula1>
    </dataValidation>
    <dataValidation type="list" allowBlank="1" showInputMessage="1" showErrorMessage="1" sqref="E18:E21">
      <formula1>"’29年度予算,'29年度補正予算,'30年度予算"</formula1>
    </dataValidation>
  </dataValidations>
  <printOptions horizontalCentered="1"/>
  <pageMargins left="0.51181102362204722" right="0.31496062992125984" top="0.35433070866141736" bottom="0.35433070866141736" header="0.31496062992125984" footer="0.31496062992125984"/>
  <pageSetup paperSize="9" scale="81" orientation="portrait" r:id="rId1"/>
  <rowBreaks count="1" manualBreakCount="1">
    <brk id="1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view="pageBreakPreview" topLeftCell="A4" zoomScale="85" zoomScaleNormal="100" zoomScaleSheetLayoutView="85" workbookViewId="0">
      <selection activeCell="R15" sqref="R15"/>
    </sheetView>
  </sheetViews>
  <sheetFormatPr defaultColWidth="9" defaultRowHeight="13.5" x14ac:dyDescent="0.15"/>
  <cols>
    <col min="1" max="1" width="4.125" style="1" customWidth="1"/>
    <col min="2" max="2" width="24.5" style="1" customWidth="1"/>
    <col min="3" max="3" width="19.75" style="1" customWidth="1"/>
    <col min="4" max="4" width="21" style="1" customWidth="1"/>
    <col min="5" max="16" width="8.875" style="1" customWidth="1"/>
    <col min="17" max="16384" width="9" style="1"/>
  </cols>
  <sheetData>
    <row r="1" spans="1:16" s="20" customFormat="1" ht="19.5" customHeight="1" x14ac:dyDescent="0.15">
      <c r="A1" s="103" t="s">
        <v>51</v>
      </c>
      <c r="B1" s="103"/>
      <c r="C1" s="103"/>
    </row>
    <row r="2" spans="1:16" s="20" customFormat="1" ht="19.5" customHeight="1" x14ac:dyDescent="0.15">
      <c r="A2" s="73" t="s">
        <v>81</v>
      </c>
      <c r="B2" s="73"/>
      <c r="C2" s="73"/>
      <c r="D2" s="73"/>
      <c r="E2" s="73"/>
      <c r="F2" s="73"/>
      <c r="G2" s="73"/>
      <c r="H2" s="73"/>
      <c r="I2" s="73"/>
      <c r="J2" s="73"/>
      <c r="K2" s="73"/>
      <c r="L2" s="73"/>
      <c r="M2" s="73"/>
      <c r="N2" s="73"/>
      <c r="O2" s="73"/>
      <c r="P2" s="73"/>
    </row>
    <row r="3" spans="1:16" s="20" customFormat="1" ht="14.25" x14ac:dyDescent="0.15">
      <c r="N3" s="104" t="s">
        <v>107</v>
      </c>
      <c r="O3" s="104"/>
      <c r="P3" s="104"/>
    </row>
    <row r="4" spans="1:16" s="20" customFormat="1" ht="14.25" customHeight="1" x14ac:dyDescent="0.15">
      <c r="A4" s="20" t="s">
        <v>80</v>
      </c>
    </row>
    <row r="5" spans="1:16" ht="18" customHeight="1" x14ac:dyDescent="0.15">
      <c r="A5" s="105" t="s">
        <v>55</v>
      </c>
      <c r="B5" s="72" t="s">
        <v>45</v>
      </c>
      <c r="C5" s="72" t="s">
        <v>79</v>
      </c>
      <c r="D5" s="106" t="s">
        <v>78</v>
      </c>
      <c r="E5" s="107" t="s">
        <v>77</v>
      </c>
      <c r="F5" s="108"/>
      <c r="G5" s="108"/>
      <c r="H5" s="108"/>
      <c r="I5" s="108"/>
      <c r="J5" s="108"/>
      <c r="K5" s="108"/>
      <c r="L5" s="108"/>
      <c r="M5" s="108"/>
      <c r="N5" s="108"/>
      <c r="O5" s="108"/>
      <c r="P5" s="109"/>
    </row>
    <row r="6" spans="1:16" ht="18" customHeight="1" x14ac:dyDescent="0.15">
      <c r="A6" s="105"/>
      <c r="B6" s="72"/>
      <c r="C6" s="72"/>
      <c r="D6" s="106"/>
      <c r="E6" s="6" t="s">
        <v>71</v>
      </c>
      <c r="F6" s="18" t="s">
        <v>70</v>
      </c>
      <c r="G6" s="18" t="s">
        <v>69</v>
      </c>
      <c r="H6" s="18" t="s">
        <v>68</v>
      </c>
      <c r="I6" s="18" t="s">
        <v>67</v>
      </c>
      <c r="J6" s="18" t="s">
        <v>66</v>
      </c>
      <c r="K6" s="18" t="s">
        <v>65</v>
      </c>
      <c r="L6" s="18" t="s">
        <v>64</v>
      </c>
      <c r="M6" s="18" t="s">
        <v>63</v>
      </c>
      <c r="N6" s="18" t="s">
        <v>62</v>
      </c>
      <c r="O6" s="18" t="s">
        <v>61</v>
      </c>
      <c r="P6" s="7" t="s">
        <v>60</v>
      </c>
    </row>
    <row r="7" spans="1:16" ht="84.75" customHeight="1" x14ac:dyDescent="0.15">
      <c r="A7" s="57" t="s">
        <v>108</v>
      </c>
      <c r="B7" s="58" t="s">
        <v>109</v>
      </c>
      <c r="C7" s="58" t="s">
        <v>110</v>
      </c>
      <c r="D7" s="58" t="s">
        <v>111</v>
      </c>
      <c r="E7" s="10"/>
      <c r="F7" s="19"/>
      <c r="G7" s="19"/>
      <c r="H7" s="19"/>
      <c r="I7" s="19"/>
      <c r="J7" s="19"/>
      <c r="K7" s="19"/>
      <c r="L7" s="19"/>
      <c r="M7" s="19"/>
      <c r="N7" s="19"/>
      <c r="O7" s="19"/>
      <c r="P7" s="11"/>
    </row>
    <row r="8" spans="1:16" ht="84.75" customHeight="1" x14ac:dyDescent="0.15">
      <c r="A8" s="57" t="s">
        <v>112</v>
      </c>
      <c r="B8" s="58" t="s">
        <v>113</v>
      </c>
      <c r="C8" s="58" t="s">
        <v>114</v>
      </c>
      <c r="D8" s="58" t="s">
        <v>115</v>
      </c>
      <c r="E8" s="10"/>
      <c r="F8" s="19"/>
      <c r="G8" s="19"/>
      <c r="H8" s="19"/>
      <c r="I8" s="19"/>
      <c r="J8" s="19"/>
      <c r="K8" s="19"/>
      <c r="L8" s="19"/>
      <c r="M8" s="19"/>
      <c r="N8" s="19"/>
      <c r="O8" s="19"/>
      <c r="P8" s="11"/>
    </row>
    <row r="9" spans="1:16" ht="84.75" customHeight="1" x14ac:dyDescent="0.15">
      <c r="A9" s="57" t="s">
        <v>116</v>
      </c>
      <c r="B9" s="59" t="s">
        <v>117</v>
      </c>
      <c r="C9" s="58" t="s">
        <v>118</v>
      </c>
      <c r="D9" s="58" t="s">
        <v>119</v>
      </c>
      <c r="E9" s="10"/>
      <c r="F9" s="19"/>
      <c r="G9" s="19"/>
      <c r="H9" s="19"/>
      <c r="I9" s="19"/>
      <c r="J9" s="19"/>
      <c r="K9" s="19"/>
      <c r="L9" s="19"/>
      <c r="M9" s="19"/>
      <c r="N9" s="19"/>
      <c r="O9" s="19"/>
      <c r="P9" s="11"/>
    </row>
    <row r="10" spans="1:16" ht="84.75" customHeight="1" x14ac:dyDescent="0.15">
      <c r="A10" s="57" t="s">
        <v>120</v>
      </c>
      <c r="B10" s="58" t="s">
        <v>121</v>
      </c>
      <c r="C10" s="58" t="s">
        <v>122</v>
      </c>
      <c r="D10" s="58" t="s">
        <v>123</v>
      </c>
      <c r="E10" s="10"/>
      <c r="F10" s="19"/>
      <c r="G10" s="19"/>
      <c r="H10" s="19"/>
      <c r="I10" s="19"/>
      <c r="J10" s="19"/>
      <c r="K10" s="19"/>
      <c r="L10" s="19"/>
      <c r="M10" s="19"/>
      <c r="N10" s="19"/>
      <c r="O10" s="19"/>
      <c r="P10" s="11"/>
    </row>
    <row r="11" spans="1:16" ht="21" customHeight="1" x14ac:dyDescent="0.15">
      <c r="A11" s="16"/>
      <c r="B11" s="16"/>
      <c r="C11" s="16"/>
      <c r="D11" s="16"/>
      <c r="E11" s="16"/>
      <c r="F11" s="16"/>
      <c r="G11" s="16"/>
      <c r="H11" s="16"/>
      <c r="I11" s="16"/>
      <c r="J11" s="16"/>
      <c r="K11" s="16"/>
      <c r="L11" s="16"/>
      <c r="M11" s="16"/>
      <c r="N11" s="16"/>
      <c r="O11" s="16"/>
      <c r="P11" s="16"/>
    </row>
    <row r="12" spans="1:16" ht="24.75" customHeight="1" x14ac:dyDescent="0.15">
      <c r="A12" s="16" t="s">
        <v>76</v>
      </c>
      <c r="B12" s="16"/>
      <c r="C12" s="16"/>
      <c r="D12" s="16"/>
      <c r="E12" s="16"/>
      <c r="F12" s="16"/>
      <c r="G12" s="16"/>
      <c r="H12" s="16"/>
      <c r="I12" s="16"/>
      <c r="J12" s="16"/>
      <c r="K12" s="16"/>
      <c r="L12" s="16"/>
      <c r="M12" s="16"/>
      <c r="N12" s="16"/>
      <c r="O12" s="16"/>
      <c r="P12" s="16"/>
    </row>
    <row r="13" spans="1:16" ht="17.25" customHeight="1" x14ac:dyDescent="0.15">
      <c r="A13" s="105" t="s">
        <v>55</v>
      </c>
      <c r="B13" s="106" t="s">
        <v>75</v>
      </c>
      <c r="C13" s="72" t="s">
        <v>74</v>
      </c>
      <c r="D13" s="106" t="s">
        <v>73</v>
      </c>
      <c r="E13" s="107" t="s">
        <v>72</v>
      </c>
      <c r="F13" s="108"/>
      <c r="G13" s="108"/>
      <c r="H13" s="108"/>
      <c r="I13" s="108"/>
      <c r="J13" s="108"/>
      <c r="K13" s="108"/>
      <c r="L13" s="108"/>
      <c r="M13" s="108"/>
      <c r="N13" s="108"/>
      <c r="O13" s="108"/>
      <c r="P13" s="109"/>
    </row>
    <row r="14" spans="1:16" ht="17.25" customHeight="1" x14ac:dyDescent="0.15">
      <c r="A14" s="105"/>
      <c r="B14" s="72"/>
      <c r="C14" s="72"/>
      <c r="D14" s="106"/>
      <c r="E14" s="6" t="s">
        <v>71</v>
      </c>
      <c r="F14" s="18" t="s">
        <v>70</v>
      </c>
      <c r="G14" s="18" t="s">
        <v>69</v>
      </c>
      <c r="H14" s="18" t="s">
        <v>68</v>
      </c>
      <c r="I14" s="18" t="s">
        <v>67</v>
      </c>
      <c r="J14" s="18" t="s">
        <v>66</v>
      </c>
      <c r="K14" s="18" t="s">
        <v>65</v>
      </c>
      <c r="L14" s="18" t="s">
        <v>64</v>
      </c>
      <c r="M14" s="18" t="s">
        <v>63</v>
      </c>
      <c r="N14" s="18" t="s">
        <v>62</v>
      </c>
      <c r="O14" s="18" t="s">
        <v>61</v>
      </c>
      <c r="P14" s="7" t="s">
        <v>60</v>
      </c>
    </row>
    <row r="15" spans="1:16" ht="96" customHeight="1" x14ac:dyDescent="0.15">
      <c r="A15" s="60" t="s">
        <v>127</v>
      </c>
      <c r="B15" s="58" t="s">
        <v>124</v>
      </c>
      <c r="C15" s="70" t="s">
        <v>125</v>
      </c>
      <c r="D15" s="58" t="s">
        <v>126</v>
      </c>
      <c r="E15" s="10"/>
      <c r="F15" s="19"/>
      <c r="G15" s="19"/>
      <c r="H15" s="19"/>
      <c r="I15" s="19"/>
      <c r="J15" s="19"/>
      <c r="K15" s="19"/>
      <c r="L15" s="19"/>
      <c r="M15" s="19"/>
      <c r="N15" s="19"/>
      <c r="O15" s="19"/>
      <c r="P15" s="11"/>
    </row>
    <row r="16" spans="1:16" ht="27" customHeight="1" x14ac:dyDescent="0.15">
      <c r="A16" s="102" t="s">
        <v>59</v>
      </c>
      <c r="B16" s="102"/>
      <c r="C16" s="102"/>
      <c r="D16" s="102"/>
      <c r="E16" s="102"/>
      <c r="F16" s="102"/>
      <c r="G16" s="102"/>
      <c r="H16" s="102"/>
      <c r="I16" s="102"/>
      <c r="J16" s="102"/>
      <c r="K16" s="102"/>
      <c r="L16" s="102"/>
      <c r="M16" s="102"/>
      <c r="N16" s="102"/>
      <c r="O16" s="102"/>
      <c r="P16" s="102"/>
    </row>
    <row r="17" spans="1:1" ht="18.75" customHeight="1" x14ac:dyDescent="0.15">
      <c r="A17" s="1" t="s">
        <v>58</v>
      </c>
    </row>
  </sheetData>
  <mergeCells count="14">
    <mergeCell ref="A16:P16"/>
    <mergeCell ref="A1:C1"/>
    <mergeCell ref="A2:P2"/>
    <mergeCell ref="N3:P3"/>
    <mergeCell ref="A5:A6"/>
    <mergeCell ref="B5:B6"/>
    <mergeCell ref="C5:C6"/>
    <mergeCell ref="D5:D6"/>
    <mergeCell ref="E5:P5"/>
    <mergeCell ref="A13:A14"/>
    <mergeCell ref="B13:B14"/>
    <mergeCell ref="C13:C14"/>
    <mergeCell ref="D13:D14"/>
    <mergeCell ref="E13:P13"/>
  </mergeCells>
  <phoneticPr fontId="1"/>
  <printOptions horizontalCentered="1"/>
  <pageMargins left="0.70866141732283472" right="0.70866141732283472" top="0.74803149606299213" bottom="0.74803149606299213" header="0.31496062992125984" footer="0.31496062992125984"/>
  <pageSetup paperSize="9"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topLeftCell="A4" zoomScale="75" zoomScaleNormal="75" workbookViewId="0">
      <selection activeCell="C10" sqref="C10:H10"/>
    </sheetView>
  </sheetViews>
  <sheetFormatPr defaultColWidth="9" defaultRowHeight="13.5" x14ac:dyDescent="0.15"/>
  <cols>
    <col min="1" max="1" width="3.625" style="54" customWidth="1"/>
    <col min="2" max="2" width="22.875" style="54" customWidth="1"/>
    <col min="3" max="8" width="11.75" style="54" customWidth="1"/>
    <col min="9" max="16384" width="9" style="8"/>
  </cols>
  <sheetData>
    <row r="1" spans="1:8" x14ac:dyDescent="0.15">
      <c r="A1" s="54" t="s">
        <v>87</v>
      </c>
    </row>
    <row r="3" spans="1:8" ht="14.25" x14ac:dyDescent="0.15">
      <c r="A3" s="73" t="s">
        <v>52</v>
      </c>
      <c r="B3" s="73"/>
      <c r="C3" s="73"/>
      <c r="D3" s="73"/>
      <c r="E3" s="73"/>
      <c r="F3" s="73"/>
      <c r="G3" s="73"/>
      <c r="H3" s="73"/>
    </row>
    <row r="5" spans="1:8" x14ac:dyDescent="0.15">
      <c r="G5" s="74" t="s">
        <v>98</v>
      </c>
      <c r="H5" s="75"/>
    </row>
    <row r="6" spans="1:8" x14ac:dyDescent="0.15">
      <c r="G6" s="55"/>
      <c r="H6" s="56"/>
    </row>
    <row r="7" spans="1:8" ht="32.25" customHeight="1" x14ac:dyDescent="0.15">
      <c r="A7" s="72" t="s">
        <v>55</v>
      </c>
      <c r="B7" s="72"/>
      <c r="C7" s="53" t="s">
        <v>150</v>
      </c>
      <c r="D7" s="16"/>
      <c r="E7" s="16"/>
      <c r="F7" s="16"/>
      <c r="G7" s="16"/>
      <c r="H7" s="16"/>
    </row>
    <row r="8" spans="1:8" ht="32.85" customHeight="1" x14ac:dyDescent="0.15">
      <c r="A8" s="71" t="s">
        <v>46</v>
      </c>
      <c r="B8" s="71"/>
      <c r="C8" s="71" t="s">
        <v>109</v>
      </c>
      <c r="D8" s="71"/>
      <c r="E8" s="71"/>
      <c r="F8" s="71"/>
      <c r="G8" s="71"/>
      <c r="H8" s="71"/>
    </row>
    <row r="9" spans="1:8" ht="32.85" customHeight="1" x14ac:dyDescent="0.15">
      <c r="A9" s="71" t="s">
        <v>16</v>
      </c>
      <c r="B9" s="71"/>
      <c r="C9" s="71" t="s">
        <v>151</v>
      </c>
      <c r="D9" s="71"/>
      <c r="E9" s="71"/>
      <c r="F9" s="71"/>
      <c r="G9" s="71"/>
      <c r="H9" s="71"/>
    </row>
    <row r="10" spans="1:8" ht="32.85" customHeight="1" x14ac:dyDescent="0.15">
      <c r="A10" s="71" t="s">
        <v>53</v>
      </c>
      <c r="B10" s="71"/>
      <c r="C10" s="72" t="s">
        <v>165</v>
      </c>
      <c r="D10" s="72"/>
      <c r="E10" s="72"/>
      <c r="F10" s="72"/>
      <c r="G10" s="72"/>
      <c r="H10" s="72"/>
    </row>
    <row r="11" spans="1:8" ht="147.75" customHeight="1" x14ac:dyDescent="0.15">
      <c r="A11" s="82" t="s">
        <v>19</v>
      </c>
      <c r="B11" s="82"/>
      <c r="C11" s="110" t="s">
        <v>152</v>
      </c>
      <c r="D11" s="110"/>
      <c r="E11" s="110"/>
      <c r="F11" s="110"/>
      <c r="G11" s="110"/>
      <c r="H11" s="110"/>
    </row>
    <row r="12" spans="1:8" ht="100.5" customHeight="1" x14ac:dyDescent="0.15">
      <c r="A12" s="82"/>
      <c r="B12" s="82"/>
      <c r="C12" s="23" t="s">
        <v>47</v>
      </c>
      <c r="D12" s="110" t="s">
        <v>153</v>
      </c>
      <c r="E12" s="110"/>
      <c r="F12" s="110"/>
      <c r="G12" s="110"/>
      <c r="H12" s="110"/>
    </row>
    <row r="13" spans="1:8" ht="63" customHeight="1" x14ac:dyDescent="0.15">
      <c r="A13" s="82"/>
      <c r="B13" s="82"/>
      <c r="C13" s="23" t="s">
        <v>48</v>
      </c>
      <c r="D13" s="110" t="s">
        <v>154</v>
      </c>
      <c r="E13" s="110"/>
      <c r="F13" s="110"/>
      <c r="G13" s="110"/>
      <c r="H13" s="110"/>
    </row>
    <row r="14" spans="1:8" ht="90.75" customHeight="1" x14ac:dyDescent="0.15">
      <c r="A14" s="82"/>
      <c r="B14" s="82"/>
      <c r="C14" s="23" t="s">
        <v>49</v>
      </c>
      <c r="D14" s="110" t="s">
        <v>155</v>
      </c>
      <c r="E14" s="110"/>
      <c r="F14" s="110"/>
      <c r="G14" s="110"/>
      <c r="H14" s="110"/>
    </row>
    <row r="15" spans="1:8" ht="116.25" customHeight="1" x14ac:dyDescent="0.15">
      <c r="A15" s="82" t="s">
        <v>42</v>
      </c>
      <c r="B15" s="82"/>
      <c r="C15" s="82" t="s">
        <v>156</v>
      </c>
      <c r="D15" s="82"/>
      <c r="E15" s="82"/>
      <c r="F15" s="82"/>
      <c r="G15" s="82"/>
      <c r="H15" s="82"/>
    </row>
    <row r="16" spans="1:8" ht="41.25" customHeight="1" x14ac:dyDescent="0.15">
      <c r="A16" s="82" t="s">
        <v>32</v>
      </c>
      <c r="B16" s="82"/>
      <c r="C16" s="82" t="s">
        <v>157</v>
      </c>
      <c r="D16" s="82"/>
      <c r="E16" s="82"/>
      <c r="F16" s="82"/>
      <c r="G16" s="82"/>
      <c r="H16" s="82"/>
    </row>
    <row r="17" spans="1:8" ht="61.5" customHeight="1" x14ac:dyDescent="0.15">
      <c r="A17" s="82" t="s">
        <v>33</v>
      </c>
      <c r="B17" s="82"/>
      <c r="C17" s="82" t="s">
        <v>158</v>
      </c>
      <c r="D17" s="82"/>
      <c r="E17" s="82"/>
      <c r="F17" s="82"/>
      <c r="G17" s="82"/>
      <c r="H17" s="82"/>
    </row>
    <row r="18" spans="1:8" ht="15" customHeight="1" x14ac:dyDescent="0.15">
      <c r="A18" s="54" t="s">
        <v>54</v>
      </c>
    </row>
    <row r="19" spans="1:8" ht="15" customHeight="1" x14ac:dyDescent="0.15">
      <c r="A19" s="54" t="s">
        <v>56</v>
      </c>
    </row>
  </sheetData>
  <mergeCells count="20">
    <mergeCell ref="A15:B15"/>
    <mergeCell ref="C15:H15"/>
    <mergeCell ref="A16:B16"/>
    <mergeCell ref="C16:H16"/>
    <mergeCell ref="A17:B17"/>
    <mergeCell ref="C17:H17"/>
    <mergeCell ref="A10:B10"/>
    <mergeCell ref="C10:H10"/>
    <mergeCell ref="A11:B14"/>
    <mergeCell ref="C11:H11"/>
    <mergeCell ref="D12:H12"/>
    <mergeCell ref="D13:H13"/>
    <mergeCell ref="D14:H14"/>
    <mergeCell ref="A9:B9"/>
    <mergeCell ref="C9:H9"/>
    <mergeCell ref="A3:H3"/>
    <mergeCell ref="G5:H5"/>
    <mergeCell ref="A7:B7"/>
    <mergeCell ref="A8:B8"/>
    <mergeCell ref="C8:H8"/>
  </mergeCells>
  <phoneticPr fontId="1"/>
  <printOptions horizontalCentered="1"/>
  <pageMargins left="0.51181102362204722" right="0.31496062992125984" top="0.35433070866141736" bottom="0.35433070866141736"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topLeftCell="A8" zoomScale="69" zoomScaleNormal="69" workbookViewId="0">
      <selection activeCell="C11" sqref="C11:H11"/>
    </sheetView>
  </sheetViews>
  <sheetFormatPr defaultColWidth="9" defaultRowHeight="13.5" x14ac:dyDescent="0.15"/>
  <cols>
    <col min="1" max="1" width="3.625" style="1" customWidth="1"/>
    <col min="2" max="2" width="22.875" style="1" customWidth="1"/>
    <col min="3" max="5" width="11.75" style="1" customWidth="1"/>
    <col min="6" max="6" width="15.25" style="1" customWidth="1"/>
    <col min="7" max="7" width="14.25" style="1" customWidth="1"/>
    <col min="8" max="8" width="13.75" style="1" customWidth="1"/>
    <col min="9" max="16384" width="9" style="8"/>
  </cols>
  <sheetData>
    <row r="1" spans="1:8" x14ac:dyDescent="0.15">
      <c r="A1" s="1" t="s">
        <v>87</v>
      </c>
    </row>
    <row r="3" spans="1:8" ht="14.25" x14ac:dyDescent="0.15">
      <c r="A3" s="73" t="s">
        <v>52</v>
      </c>
      <c r="B3" s="73"/>
      <c r="C3" s="73"/>
      <c r="D3" s="73"/>
      <c r="E3" s="73"/>
      <c r="F3" s="73"/>
      <c r="G3" s="73"/>
      <c r="H3" s="73"/>
    </row>
    <row r="5" spans="1:8" x14ac:dyDescent="0.15">
      <c r="G5" s="74" t="s">
        <v>98</v>
      </c>
      <c r="H5" s="75"/>
    </row>
    <row r="6" spans="1:8" x14ac:dyDescent="0.15">
      <c r="G6" s="21"/>
      <c r="H6" s="22"/>
    </row>
    <row r="7" spans="1:8" ht="32.25" customHeight="1" x14ac:dyDescent="0.15">
      <c r="A7" s="72" t="s">
        <v>57</v>
      </c>
      <c r="B7" s="72"/>
      <c r="C7" s="48" t="s">
        <v>102</v>
      </c>
      <c r="D7" s="16"/>
      <c r="E7" s="16"/>
      <c r="F7" s="16"/>
      <c r="G7" s="16"/>
      <c r="H7" s="16"/>
    </row>
    <row r="8" spans="1:8" ht="32.85" customHeight="1" x14ac:dyDescent="0.15">
      <c r="A8" s="71" t="s">
        <v>46</v>
      </c>
      <c r="B8" s="71"/>
      <c r="C8" s="71" t="s">
        <v>103</v>
      </c>
      <c r="D8" s="71"/>
      <c r="E8" s="71"/>
      <c r="F8" s="71"/>
      <c r="G8" s="71"/>
      <c r="H8" s="71"/>
    </row>
    <row r="9" spans="1:8" ht="32.85" customHeight="1" x14ac:dyDescent="0.15">
      <c r="A9" s="71" t="s">
        <v>16</v>
      </c>
      <c r="B9" s="71"/>
      <c r="C9" s="71" t="s">
        <v>100</v>
      </c>
      <c r="D9" s="71"/>
      <c r="E9" s="71"/>
      <c r="F9" s="71"/>
      <c r="G9" s="71"/>
      <c r="H9" s="71"/>
    </row>
    <row r="10" spans="1:8" ht="32.85" customHeight="1" x14ac:dyDescent="0.15">
      <c r="A10" s="71" t="s">
        <v>53</v>
      </c>
      <c r="B10" s="71"/>
      <c r="C10" s="71" t="s">
        <v>166</v>
      </c>
      <c r="D10" s="71"/>
      <c r="E10" s="71"/>
      <c r="F10" s="71"/>
      <c r="G10" s="71"/>
      <c r="H10" s="71"/>
    </row>
    <row r="11" spans="1:8" ht="339" customHeight="1" x14ac:dyDescent="0.15">
      <c r="A11" s="82" t="s">
        <v>19</v>
      </c>
      <c r="B11" s="82"/>
      <c r="C11" s="110" t="s">
        <v>161</v>
      </c>
      <c r="D11" s="110"/>
      <c r="E11" s="110"/>
      <c r="F11" s="110"/>
      <c r="G11" s="110"/>
      <c r="H11" s="110"/>
    </row>
    <row r="12" spans="1:8" ht="96.75" customHeight="1" x14ac:dyDescent="0.15">
      <c r="A12" s="82"/>
      <c r="B12" s="82"/>
      <c r="C12" s="23" t="s">
        <v>47</v>
      </c>
      <c r="D12" s="110" t="s">
        <v>104</v>
      </c>
      <c r="E12" s="110"/>
      <c r="F12" s="110"/>
      <c r="G12" s="110"/>
      <c r="H12" s="110"/>
    </row>
    <row r="13" spans="1:8" ht="63" customHeight="1" x14ac:dyDescent="0.15">
      <c r="A13" s="82"/>
      <c r="B13" s="82"/>
      <c r="C13" s="23" t="s">
        <v>48</v>
      </c>
      <c r="D13" s="110" t="s">
        <v>162</v>
      </c>
      <c r="E13" s="110"/>
      <c r="F13" s="110"/>
      <c r="G13" s="110"/>
      <c r="H13" s="110"/>
    </row>
    <row r="14" spans="1:8" ht="115.5" customHeight="1" x14ac:dyDescent="0.15">
      <c r="A14" s="82"/>
      <c r="B14" s="82"/>
      <c r="C14" s="23" t="s">
        <v>49</v>
      </c>
      <c r="D14" s="110" t="s">
        <v>163</v>
      </c>
      <c r="E14" s="110"/>
      <c r="F14" s="110"/>
      <c r="G14" s="110"/>
      <c r="H14" s="110"/>
    </row>
    <row r="15" spans="1:8" ht="100.5" customHeight="1" x14ac:dyDescent="0.15">
      <c r="A15" s="82" t="s">
        <v>42</v>
      </c>
      <c r="B15" s="82"/>
      <c r="C15" s="82" t="s">
        <v>164</v>
      </c>
      <c r="D15" s="82"/>
      <c r="E15" s="82"/>
      <c r="F15" s="82"/>
      <c r="G15" s="82"/>
      <c r="H15" s="82"/>
    </row>
    <row r="16" spans="1:8" ht="78.75" customHeight="1" x14ac:dyDescent="0.15">
      <c r="A16" s="82" t="s">
        <v>32</v>
      </c>
      <c r="B16" s="82"/>
      <c r="C16" s="82" t="s">
        <v>160</v>
      </c>
      <c r="D16" s="82"/>
      <c r="E16" s="82"/>
      <c r="F16" s="82"/>
      <c r="G16" s="82"/>
      <c r="H16" s="82"/>
    </row>
    <row r="17" spans="1:8" ht="66" customHeight="1" x14ac:dyDescent="0.15">
      <c r="A17" s="82" t="s">
        <v>33</v>
      </c>
      <c r="B17" s="82"/>
      <c r="C17" s="82" t="s">
        <v>159</v>
      </c>
      <c r="D17" s="82"/>
      <c r="E17" s="82"/>
      <c r="F17" s="82"/>
      <c r="G17" s="82"/>
      <c r="H17" s="82"/>
    </row>
    <row r="18" spans="1:8" ht="15" customHeight="1" x14ac:dyDescent="0.15">
      <c r="A18" s="1" t="s">
        <v>54</v>
      </c>
    </row>
    <row r="19" spans="1:8" ht="15" customHeight="1" x14ac:dyDescent="0.15">
      <c r="A19" s="1" t="s">
        <v>56</v>
      </c>
    </row>
  </sheetData>
  <mergeCells count="20">
    <mergeCell ref="A10:B10"/>
    <mergeCell ref="C10:H10"/>
    <mergeCell ref="A16:B16"/>
    <mergeCell ref="C16:H16"/>
    <mergeCell ref="A17:B17"/>
    <mergeCell ref="C17:H17"/>
    <mergeCell ref="C11:H11"/>
    <mergeCell ref="A15:B15"/>
    <mergeCell ref="C15:H15"/>
    <mergeCell ref="A11:B14"/>
    <mergeCell ref="D12:H12"/>
    <mergeCell ref="D13:H13"/>
    <mergeCell ref="D14:H14"/>
    <mergeCell ref="A3:H3"/>
    <mergeCell ref="G5:H5"/>
    <mergeCell ref="A8:B8"/>
    <mergeCell ref="C8:H8"/>
    <mergeCell ref="A9:B9"/>
    <mergeCell ref="C9:H9"/>
    <mergeCell ref="A7:B7"/>
  </mergeCells>
  <phoneticPr fontId="1"/>
  <printOptions horizontalCentered="1"/>
  <pageMargins left="0.51181102362204722" right="0.31496062992125984" top="0.35433070866141736" bottom="0.35433070866141736" header="0.31496062992125984" footer="0.31496062992125984"/>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topLeftCell="A10" zoomScale="75" zoomScaleNormal="75" workbookViewId="0">
      <selection activeCell="L11" sqref="L11"/>
    </sheetView>
  </sheetViews>
  <sheetFormatPr defaultColWidth="9" defaultRowHeight="13.5" x14ac:dyDescent="0.15"/>
  <cols>
    <col min="1" max="1" width="3.625" style="52" customWidth="1"/>
    <col min="2" max="2" width="22.875" style="52" customWidth="1"/>
    <col min="3" max="8" width="11.75" style="52" customWidth="1"/>
    <col min="9" max="16384" width="9" style="8"/>
  </cols>
  <sheetData>
    <row r="1" spans="1:8" x14ac:dyDescent="0.15">
      <c r="A1" s="52" t="s">
        <v>87</v>
      </c>
    </row>
    <row r="3" spans="1:8" ht="14.25" x14ac:dyDescent="0.15">
      <c r="A3" s="73" t="s">
        <v>52</v>
      </c>
      <c r="B3" s="73"/>
      <c r="C3" s="73"/>
      <c r="D3" s="73"/>
      <c r="E3" s="73"/>
      <c r="F3" s="73"/>
      <c r="G3" s="73"/>
      <c r="H3" s="73"/>
    </row>
    <row r="5" spans="1:8" x14ac:dyDescent="0.15">
      <c r="G5" s="74" t="s">
        <v>98</v>
      </c>
      <c r="H5" s="75"/>
    </row>
    <row r="6" spans="1:8" x14ac:dyDescent="0.15">
      <c r="G6" s="50"/>
      <c r="H6" s="51"/>
    </row>
    <row r="7" spans="1:8" ht="32.25" customHeight="1" x14ac:dyDescent="0.15">
      <c r="A7" s="72" t="s">
        <v>55</v>
      </c>
      <c r="B7" s="72"/>
      <c r="C7" s="48" t="s">
        <v>105</v>
      </c>
      <c r="D7" s="16"/>
      <c r="E7" s="16"/>
      <c r="F7" s="16"/>
      <c r="G7" s="16"/>
      <c r="H7" s="16"/>
    </row>
    <row r="8" spans="1:8" ht="32.85" customHeight="1" x14ac:dyDescent="0.15">
      <c r="A8" s="71" t="s">
        <v>46</v>
      </c>
      <c r="B8" s="71"/>
      <c r="C8" s="71" t="s">
        <v>106</v>
      </c>
      <c r="D8" s="71"/>
      <c r="E8" s="71"/>
      <c r="F8" s="71"/>
      <c r="G8" s="71"/>
      <c r="H8" s="71"/>
    </row>
    <row r="9" spans="1:8" ht="32.85" customHeight="1" x14ac:dyDescent="0.15">
      <c r="A9" s="71" t="s">
        <v>16</v>
      </c>
      <c r="B9" s="71"/>
      <c r="C9" s="71" t="s">
        <v>100</v>
      </c>
      <c r="D9" s="71"/>
      <c r="E9" s="71"/>
      <c r="F9" s="71"/>
      <c r="G9" s="71"/>
      <c r="H9" s="71"/>
    </row>
    <row r="10" spans="1:8" ht="32.85" customHeight="1" x14ac:dyDescent="0.15">
      <c r="A10" s="71" t="s">
        <v>53</v>
      </c>
      <c r="B10" s="71"/>
      <c r="C10" s="71" t="s">
        <v>167</v>
      </c>
      <c r="D10" s="71"/>
      <c r="E10" s="71"/>
      <c r="F10" s="71"/>
      <c r="G10" s="71"/>
      <c r="H10" s="71"/>
    </row>
    <row r="11" spans="1:8" ht="255" customHeight="1" x14ac:dyDescent="0.15">
      <c r="A11" s="82" t="s">
        <v>19</v>
      </c>
      <c r="B11" s="82"/>
      <c r="C11" s="110" t="s">
        <v>168</v>
      </c>
      <c r="D11" s="110"/>
      <c r="E11" s="110"/>
      <c r="F11" s="110"/>
      <c r="G11" s="110"/>
      <c r="H11" s="110"/>
    </row>
    <row r="12" spans="1:8" ht="96.75" customHeight="1" x14ac:dyDescent="0.15">
      <c r="A12" s="82"/>
      <c r="B12" s="82"/>
      <c r="C12" s="23" t="s">
        <v>47</v>
      </c>
      <c r="D12" s="110" t="s">
        <v>128</v>
      </c>
      <c r="E12" s="110"/>
      <c r="F12" s="110"/>
      <c r="G12" s="110"/>
      <c r="H12" s="110"/>
    </row>
    <row r="13" spans="1:8" ht="72.75" customHeight="1" x14ac:dyDescent="0.15">
      <c r="A13" s="82"/>
      <c r="B13" s="82"/>
      <c r="C13" s="23" t="s">
        <v>48</v>
      </c>
      <c r="D13" s="110" t="s">
        <v>129</v>
      </c>
      <c r="E13" s="110"/>
      <c r="F13" s="110"/>
      <c r="G13" s="110"/>
      <c r="H13" s="110"/>
    </row>
    <row r="14" spans="1:8" ht="66.75" customHeight="1" x14ac:dyDescent="0.15">
      <c r="A14" s="82"/>
      <c r="B14" s="82"/>
      <c r="C14" s="23" t="s">
        <v>49</v>
      </c>
      <c r="D14" s="110" t="s">
        <v>130</v>
      </c>
      <c r="E14" s="110"/>
      <c r="F14" s="110"/>
      <c r="G14" s="110"/>
      <c r="H14" s="110"/>
    </row>
    <row r="15" spans="1:8" ht="91.5" customHeight="1" x14ac:dyDescent="0.15">
      <c r="A15" s="82" t="s">
        <v>42</v>
      </c>
      <c r="B15" s="82"/>
      <c r="C15" s="82" t="s">
        <v>169</v>
      </c>
      <c r="D15" s="82"/>
      <c r="E15" s="82"/>
      <c r="F15" s="82"/>
      <c r="G15" s="82"/>
      <c r="H15" s="82"/>
    </row>
    <row r="16" spans="1:8" ht="84.75" customHeight="1" x14ac:dyDescent="0.15">
      <c r="A16" s="82" t="s">
        <v>32</v>
      </c>
      <c r="B16" s="82"/>
      <c r="C16" s="82" t="s">
        <v>170</v>
      </c>
      <c r="D16" s="82"/>
      <c r="E16" s="82"/>
      <c r="F16" s="82"/>
      <c r="G16" s="82"/>
      <c r="H16" s="82"/>
    </row>
    <row r="17" spans="1:8" ht="66" customHeight="1" x14ac:dyDescent="0.15">
      <c r="A17" s="82" t="s">
        <v>33</v>
      </c>
      <c r="B17" s="82"/>
      <c r="C17" s="82" t="s">
        <v>131</v>
      </c>
      <c r="D17" s="82"/>
      <c r="E17" s="82"/>
      <c r="F17" s="82"/>
      <c r="G17" s="82"/>
      <c r="H17" s="82"/>
    </row>
    <row r="18" spans="1:8" ht="15" customHeight="1" x14ac:dyDescent="0.15">
      <c r="A18" s="52" t="s">
        <v>54</v>
      </c>
    </row>
    <row r="19" spans="1:8" ht="15" customHeight="1" x14ac:dyDescent="0.15">
      <c r="A19" s="52" t="s">
        <v>56</v>
      </c>
    </row>
  </sheetData>
  <mergeCells count="20">
    <mergeCell ref="A9:B9"/>
    <mergeCell ref="C9:H9"/>
    <mergeCell ref="A3:H3"/>
    <mergeCell ref="G5:H5"/>
    <mergeCell ref="A7:B7"/>
    <mergeCell ref="A8:B8"/>
    <mergeCell ref="C8:H8"/>
    <mergeCell ref="A10:B10"/>
    <mergeCell ref="C10:H10"/>
    <mergeCell ref="A11:B14"/>
    <mergeCell ref="C11:H11"/>
    <mergeCell ref="D12:H12"/>
    <mergeCell ref="D13:H13"/>
    <mergeCell ref="D14:H14"/>
    <mergeCell ref="A15:B15"/>
    <mergeCell ref="C15:H15"/>
    <mergeCell ref="A16:B16"/>
    <mergeCell ref="C16:H16"/>
    <mergeCell ref="A17:B17"/>
    <mergeCell ref="C17:H17"/>
  </mergeCells>
  <phoneticPr fontId="1"/>
  <printOptions horizontalCentered="1"/>
  <pageMargins left="0.51181102362204722" right="0.31496062992125984" top="0.35433070866141736" bottom="0.35433070866141736" header="0.31496062992125984" footer="0.31496062992125984"/>
  <pageSetup paperSize="9"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topLeftCell="A13" zoomScale="75" zoomScaleNormal="75" workbookViewId="0">
      <selection activeCell="I17" sqref="I17"/>
    </sheetView>
  </sheetViews>
  <sheetFormatPr defaultColWidth="9" defaultRowHeight="13.5" x14ac:dyDescent="0.15"/>
  <cols>
    <col min="1" max="1" width="3.625" style="52" customWidth="1"/>
    <col min="2" max="2" width="22.875" style="52" customWidth="1"/>
    <col min="3" max="7" width="11.75" style="52" customWidth="1"/>
    <col min="8" max="8" width="18.375" style="52" customWidth="1"/>
    <col min="9" max="16384" width="9" style="8"/>
  </cols>
  <sheetData>
    <row r="1" spans="1:8" x14ac:dyDescent="0.15">
      <c r="A1" s="52" t="s">
        <v>87</v>
      </c>
    </row>
    <row r="3" spans="1:8" ht="14.25" x14ac:dyDescent="0.15">
      <c r="A3" s="73" t="s">
        <v>52</v>
      </c>
      <c r="B3" s="73"/>
      <c r="C3" s="73"/>
      <c r="D3" s="73"/>
      <c r="E3" s="73"/>
      <c r="F3" s="73"/>
      <c r="G3" s="73"/>
      <c r="H3" s="73"/>
    </row>
    <row r="5" spans="1:8" x14ac:dyDescent="0.15">
      <c r="G5" s="74" t="s">
        <v>98</v>
      </c>
      <c r="H5" s="75"/>
    </row>
    <row r="6" spans="1:8" x14ac:dyDescent="0.15">
      <c r="G6" s="50"/>
      <c r="H6" s="51"/>
    </row>
    <row r="7" spans="1:8" ht="32.25" customHeight="1" x14ac:dyDescent="0.15">
      <c r="A7" s="72" t="s">
        <v>55</v>
      </c>
      <c r="B7" s="72"/>
      <c r="C7" s="49" t="s">
        <v>132</v>
      </c>
      <c r="D7" s="16"/>
      <c r="E7" s="16"/>
      <c r="F7" s="16"/>
      <c r="G7" s="16"/>
      <c r="H7" s="16"/>
    </row>
    <row r="8" spans="1:8" ht="32.85" customHeight="1" x14ac:dyDescent="0.15">
      <c r="A8" s="71" t="s">
        <v>46</v>
      </c>
      <c r="B8" s="71"/>
      <c r="C8" s="71" t="s">
        <v>133</v>
      </c>
      <c r="D8" s="71"/>
      <c r="E8" s="71"/>
      <c r="F8" s="71"/>
      <c r="G8" s="71"/>
      <c r="H8" s="71"/>
    </row>
    <row r="9" spans="1:8" ht="32.85" customHeight="1" x14ac:dyDescent="0.15">
      <c r="A9" s="71" t="s">
        <v>16</v>
      </c>
      <c r="B9" s="71"/>
      <c r="C9" s="71" t="s">
        <v>100</v>
      </c>
      <c r="D9" s="71"/>
      <c r="E9" s="71"/>
      <c r="F9" s="71"/>
      <c r="G9" s="71"/>
      <c r="H9" s="71"/>
    </row>
    <row r="10" spans="1:8" ht="32.85" customHeight="1" x14ac:dyDescent="0.15">
      <c r="A10" s="71" t="s">
        <v>53</v>
      </c>
      <c r="B10" s="71"/>
      <c r="C10" s="71" t="s">
        <v>171</v>
      </c>
      <c r="D10" s="71"/>
      <c r="E10" s="71"/>
      <c r="F10" s="71"/>
      <c r="G10" s="71"/>
      <c r="H10" s="71"/>
    </row>
    <row r="11" spans="1:8" ht="276.75" customHeight="1" x14ac:dyDescent="0.15">
      <c r="A11" s="82" t="s">
        <v>19</v>
      </c>
      <c r="B11" s="82"/>
      <c r="C11" s="110" t="s">
        <v>172</v>
      </c>
      <c r="D11" s="110"/>
      <c r="E11" s="110"/>
      <c r="F11" s="110"/>
      <c r="G11" s="110"/>
      <c r="H11" s="110"/>
    </row>
    <row r="12" spans="1:8" ht="96.75" customHeight="1" x14ac:dyDescent="0.15">
      <c r="A12" s="82"/>
      <c r="B12" s="82"/>
      <c r="C12" s="23" t="s">
        <v>47</v>
      </c>
      <c r="D12" s="110" t="s">
        <v>134</v>
      </c>
      <c r="E12" s="110"/>
      <c r="F12" s="110"/>
      <c r="G12" s="110"/>
      <c r="H12" s="110"/>
    </row>
    <row r="13" spans="1:8" ht="72.75" customHeight="1" x14ac:dyDescent="0.15">
      <c r="A13" s="82"/>
      <c r="B13" s="82"/>
      <c r="C13" s="23" t="s">
        <v>48</v>
      </c>
      <c r="D13" s="110" t="s">
        <v>173</v>
      </c>
      <c r="E13" s="110"/>
      <c r="F13" s="110"/>
      <c r="G13" s="110"/>
      <c r="H13" s="110"/>
    </row>
    <row r="14" spans="1:8" ht="66.75" customHeight="1" x14ac:dyDescent="0.15">
      <c r="A14" s="82"/>
      <c r="B14" s="82"/>
      <c r="C14" s="23" t="s">
        <v>49</v>
      </c>
      <c r="D14" s="110" t="s">
        <v>135</v>
      </c>
      <c r="E14" s="110"/>
      <c r="F14" s="110"/>
      <c r="G14" s="110"/>
      <c r="H14" s="110"/>
    </row>
    <row r="15" spans="1:8" ht="96.75" customHeight="1" x14ac:dyDescent="0.15">
      <c r="A15" s="82" t="s">
        <v>42</v>
      </c>
      <c r="B15" s="82"/>
      <c r="C15" s="82" t="s">
        <v>174</v>
      </c>
      <c r="D15" s="82"/>
      <c r="E15" s="82"/>
      <c r="F15" s="82"/>
      <c r="G15" s="82"/>
      <c r="H15" s="82"/>
    </row>
    <row r="16" spans="1:8" ht="83.25" customHeight="1" x14ac:dyDescent="0.15">
      <c r="A16" s="82" t="s">
        <v>32</v>
      </c>
      <c r="B16" s="82"/>
      <c r="C16" s="82" t="s">
        <v>175</v>
      </c>
      <c r="D16" s="82"/>
      <c r="E16" s="82"/>
      <c r="F16" s="82"/>
      <c r="G16" s="82"/>
      <c r="H16" s="82"/>
    </row>
    <row r="17" spans="1:8" ht="80.25" customHeight="1" x14ac:dyDescent="0.15">
      <c r="A17" s="82" t="s">
        <v>33</v>
      </c>
      <c r="B17" s="82"/>
      <c r="C17" s="82" t="s">
        <v>176</v>
      </c>
      <c r="D17" s="82"/>
      <c r="E17" s="82"/>
      <c r="F17" s="82"/>
      <c r="G17" s="82"/>
      <c r="H17" s="82"/>
    </row>
    <row r="18" spans="1:8" ht="15" customHeight="1" x14ac:dyDescent="0.15">
      <c r="A18" s="52" t="s">
        <v>54</v>
      </c>
    </row>
    <row r="19" spans="1:8" ht="15" customHeight="1" x14ac:dyDescent="0.15">
      <c r="A19" s="52" t="s">
        <v>56</v>
      </c>
    </row>
  </sheetData>
  <mergeCells count="20">
    <mergeCell ref="A9:B9"/>
    <mergeCell ref="C9:H9"/>
    <mergeCell ref="A3:H3"/>
    <mergeCell ref="G5:H5"/>
    <mergeCell ref="A7:B7"/>
    <mergeCell ref="A8:B8"/>
    <mergeCell ref="C8:H8"/>
    <mergeCell ref="A10:B10"/>
    <mergeCell ref="C10:H10"/>
    <mergeCell ref="A11:B14"/>
    <mergeCell ref="C11:H11"/>
    <mergeCell ref="D12:H12"/>
    <mergeCell ref="D13:H13"/>
    <mergeCell ref="D14:H14"/>
    <mergeCell ref="A15:B15"/>
    <mergeCell ref="C15:H15"/>
    <mergeCell ref="A16:B16"/>
    <mergeCell ref="C16:H16"/>
    <mergeCell ref="A17:B17"/>
    <mergeCell ref="C17:H17"/>
  </mergeCells>
  <phoneticPr fontId="1"/>
  <printOptions horizontalCentered="1"/>
  <pageMargins left="0.51181102362204722" right="0.31496062992125984" top="0.35433070866141736" bottom="0.35433070866141736"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様式3 清算書【関数あり】 </vt:lpstr>
      <vt:lpstr>様式4-1 報告書(都道府県）</vt:lpstr>
      <vt:lpstr>様式4-1-1 実施工程（都道府県）</vt:lpstr>
      <vt:lpstr>様式4-1-2 報告書(都道府県）【個票】 （１）</vt:lpstr>
      <vt:lpstr>様式4-1-2 報告書(都道府県）【個票】（２）</vt:lpstr>
      <vt:lpstr>様式4-1-2 報告書(都道府県）【個票】 (３)</vt:lpstr>
      <vt:lpstr>様式4-1-2 報告書(都道府県）【個票】 (４)</vt:lpstr>
      <vt:lpstr>'様式4-1-1 実施工程（都道府県）'!Print_Area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樺島 希世子（男女局・総務課）</dc:creator>
  <cp:lastModifiedBy>Windows ユーザー</cp:lastModifiedBy>
  <cp:lastPrinted>2019-04-08T23:29:25Z</cp:lastPrinted>
  <dcterms:created xsi:type="dcterms:W3CDTF">2010-08-24T08:00:05Z</dcterms:created>
  <dcterms:modified xsi:type="dcterms:W3CDTF">2019-04-10T04:09:43Z</dcterms:modified>
</cp:coreProperties>
</file>