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tabRatio="641" activeTab="4"/>
  </bookViews>
  <sheets>
    <sheet name="【第1面】" sheetId="1" r:id="rId1"/>
    <sheet name="【第2面】汚泥" sheetId="2" r:id="rId2"/>
    <sheet name="【第2面】がれき類" sheetId="3" r:id="rId3"/>
    <sheet name="【第3面】" sheetId="4" r:id="rId4"/>
    <sheet name="【参考】入力用シート）" sheetId="5" r:id="rId5"/>
  </sheets>
  <definedNames>
    <definedName name="_xlnm.Print_Area" localSheetId="4">'【参考】入力用シート）'!$A$1:$T$16</definedName>
    <definedName name="_xlnm.Print_Area" localSheetId="0">'【第1面】'!$A$1:$E$29</definedName>
    <definedName name="_xlnm.Print_Area" localSheetId="2">'【第2面】がれき類'!$A$1:$V$24</definedName>
    <definedName name="_xlnm.Print_Area" localSheetId="1">'【第2面】汚泥'!$A$1:$V$24</definedName>
    <definedName name="_xlnm.Print_Area" localSheetId="3">'【第3面】'!$A$1:$I$48</definedName>
  </definedNames>
  <calcPr fullCalcOnLoad="1"/>
</workbook>
</file>

<file path=xl/sharedStrings.xml><?xml version="1.0" encoding="utf-8"?>
<sst xmlns="http://schemas.openxmlformats.org/spreadsheetml/2006/main" count="218" uniqueCount="154">
  <si>
    <t xml:space="preserve">                                              　　　　 (日本工業規格　Ａ列4番）</t>
  </si>
  <si>
    <t>※事務処理欄</t>
  </si>
  <si>
    <t>備考</t>
  </si>
  <si>
    <t>名　　称</t>
  </si>
  <si>
    <t>　　　　　　　　　　　　　産業廃棄物処理計画実施状況報告書</t>
  </si>
  <si>
    <t>　処理計画の実施状況を報告します。</t>
  </si>
  <si>
    <t>(t)</t>
  </si>
  <si>
    <t>　　　　　　　　　　計　　　　　　　　画　　　　　　　　の　　　　　　　　実　　　　　　　　施　　　　　　　　状　　　　　　　　況</t>
  </si>
  <si>
    <t>排出量</t>
  </si>
  <si>
    <t>熱回収を行った量</t>
  </si>
  <si>
    <t>計画の実施状況</t>
  </si>
  <si>
    <t>有償物量</t>
  </si>
  <si>
    <t>不要物等発生量</t>
  </si>
  <si>
    <t>自ら直接
再生利用した量</t>
  </si>
  <si>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</si>
  <si>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</si>
  <si>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</si>
  <si>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</si>
  <si>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</si>
  <si>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</si>
  <si>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</si>
  <si>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</si>
  <si>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</si>
  <si>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</si>
  <si>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</si>
  <si>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</si>
  <si>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</si>
  <si>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</si>
  <si>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</si>
  <si>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</si>
  <si>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</si>
  <si>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</si>
  <si>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</si>
  <si>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</si>
  <si>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</si>
  <si>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</si>
  <si>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</si>
  <si>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</si>
  <si>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</si>
  <si>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様式第二号の九（第八の四の六関係）</t>
  </si>
  <si>
    <t>目標値</t>
  </si>
  <si>
    <t>　産業廃棄物処理計画における目標値</t>
  </si>
  <si>
    <t>自ら再生利用を行う
産業廃棄物の量</t>
  </si>
  <si>
    <t>自ら中間処理により減量する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</si>
  <si>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</si>
  <si>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</si>
  <si>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</si>
  <si>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</si>
  <si>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</si>
  <si>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</si>
  <si>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⑤ ④のうち</t>
  </si>
  <si>
    <t>汚泥</t>
  </si>
  <si>
    <t>がれき類</t>
  </si>
  <si>
    <t>への処理委託量(t)</t>
  </si>
  <si>
    <t>⑪優良認定処理業者</t>
  </si>
  <si>
    <t>　　　　　　　　　　　　提出者</t>
  </si>
  <si>
    <t>（第1面）</t>
  </si>
  <si>
    <t>ｔ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</si>
  <si>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</si>
  <si>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</si>
  <si>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</si>
  <si>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</si>
  <si>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</si>
  <si>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</si>
  <si>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</si>
  <si>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</si>
  <si>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</si>
  <si>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</si>
  <si>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</si>
  <si>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</si>
  <si>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</si>
  <si>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</si>
  <si>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</si>
  <si>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</si>
  <si>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</si>
  <si>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</si>
  <si>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</si>
  <si>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</si>
  <si>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</si>
  <si>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</si>
  <si>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</si>
  <si>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</si>
  <si>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</si>
  <si>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</si>
  <si>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</si>
  <si>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</si>
  <si>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</si>
  <si>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</si>
  <si>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</si>
  <si>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</si>
  <si>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</si>
  <si>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</si>
  <si>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</si>
  <si>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</si>
  <si>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</si>
  <si>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</si>
  <si>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</si>
  <si>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</si>
  <si>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</si>
  <si>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</si>
  <si>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</si>
  <si>
    <t>合計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</si>
  <si>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</si>
  <si>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</si>
  <si>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</si>
  <si>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</si>
  <si>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</si>
  <si>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②自ら直接</t>
  </si>
  <si>
    <t>再生利用した量</t>
  </si>
  <si>
    <t>③自己直接埋立</t>
  </si>
  <si>
    <t>処分又は海洋投</t>
  </si>
  <si>
    <t>⑥自ら中間処理</t>
  </si>
  <si>
    <t>した後の残さ量</t>
  </si>
  <si>
    <t>⑦自ら中間処理</t>
  </si>
  <si>
    <t>により減量した量</t>
  </si>
  <si>
    <t>⑧自ら中間処理</t>
  </si>
  <si>
    <t>した後再生利用</t>
  </si>
  <si>
    <t>した量　　　　　(t)</t>
  </si>
  <si>
    <t>⑩直接及び自ら</t>
  </si>
  <si>
    <t>処理委託量　　(t)</t>
  </si>
  <si>
    <t>　　　　　　委　託　先　に　よ　る　区　分</t>
  </si>
  <si>
    <t>⑫再生利用業者への
　処理委託量(t)</t>
  </si>
  <si>
    <t>⑬熱回収認定業者
　への処理委託量(t)</t>
  </si>
  <si>
    <t>⑭熱回収認定業者以外の
　熱回収業者への処理委託量(t)</t>
  </si>
  <si>
    <r>
      <t xml:space="preserve">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産業廃棄物の種類</t>
    </r>
  </si>
  <si>
    <t>（産業廃棄物の種類：</t>
  </si>
  <si>
    <t>）</t>
  </si>
  <si>
    <t>ｔ</t>
  </si>
  <si>
    <t>記載例</t>
  </si>
  <si>
    <t>　　　　　　　　　　　　　　　（法人にあっては、名称及び代表者の氏名）</t>
  </si>
  <si>
    <t>記載例</t>
  </si>
  <si>
    <t>　島根県知事 　殿</t>
  </si>
  <si>
    <t>　　　　　　　　　　　　　　　　　　　　　　</t>
  </si>
  <si>
    <t>　総合工事業</t>
  </si>
  <si>
    <t>　○○市○○町○○丁目○○番</t>
  </si>
  <si>
    <t>　平成○○年４月１日～平成○○年３月３１日</t>
  </si>
  <si>
    <t>【　参考資料　】　産業廃棄物処理計画実施状況報告書の入力用シート</t>
  </si>
  <si>
    <t>④自ら中間処理</t>
  </si>
  <si>
    <t>した量</t>
  </si>
  <si>
    <t>⑮その他の処理業者
　への処理委託量(t)</t>
  </si>
  <si>
    <t>⑩　＝　①－②－③－④＋⑥－⑧－⑨　＝　⑫＋⑬＋⑭＋⑮</t>
  </si>
  <si>
    <t>⑨自ら中間処理した後自ら埋立処分又は海洋投入
処分した量　(t)</t>
  </si>
  <si>
    <t>入処分した量　(t)</t>
  </si>
  <si>
    <t>チェック欄</t>
  </si>
  <si>
    <r>
      <t>　　　　　　　　　　　　　　　　　　　　　　</t>
    </r>
    <r>
      <rPr>
        <sz val="12"/>
        <rFont val="HG丸ｺﾞｼｯｸM-PRO"/>
        <family val="3"/>
      </rPr>
      <t>平成　○○</t>
    </r>
    <r>
      <rPr>
        <sz val="12"/>
        <rFont val="ＭＳ Ｐゴシック"/>
        <family val="3"/>
      </rPr>
      <t>　年　○○　月　○○　日</t>
    </r>
  </si>
  <si>
    <r>
      <t>　　　　　　　　　　　　　　　住　所</t>
    </r>
    <r>
      <rPr>
        <sz val="12"/>
        <rFont val="HG創英角ﾎﾟｯﾌﾟ体"/>
        <family val="3"/>
      </rPr>
      <t>　</t>
    </r>
    <r>
      <rPr>
        <sz val="12"/>
        <rFont val="HG丸ｺﾞｼｯｸM-PRO"/>
        <family val="3"/>
      </rPr>
      <t>○○県○○市○○町○丁目○番</t>
    </r>
  </si>
  <si>
    <r>
      <t>　　　　　　　　　　　　　　　氏　名　</t>
    </r>
    <r>
      <rPr>
        <sz val="12"/>
        <rFont val="HG丸ｺﾞｼｯｸM-PRO"/>
        <family val="3"/>
      </rPr>
      <t>　○○○○株式会社</t>
    </r>
  </si>
  <si>
    <r>
      <t>　　　　　　　　　　　</t>
    </r>
    <r>
      <rPr>
        <sz val="11"/>
        <rFont val="HG丸ｺﾞｼｯｸM-PRO"/>
        <family val="3"/>
      </rPr>
      <t>代表取締役　○○○○</t>
    </r>
  </si>
  <si>
    <r>
      <t>　　　　　　　　　　　　　　　電話番号　　</t>
    </r>
    <r>
      <rPr>
        <sz val="12"/>
        <rFont val="HG創英角ﾎﾟｯﾌﾟ体"/>
        <family val="3"/>
      </rPr>
      <t>○○○○-○○-○○○○</t>
    </r>
  </si>
  <si>
    <r>
      <t>　　廃棄物の処理及び清掃に関する法律第12条第10項の規定に基づき、</t>
    </r>
    <r>
      <rPr>
        <sz val="12"/>
        <rFont val="HG丸ｺﾞｼｯｸM-PRO"/>
        <family val="3"/>
      </rPr>
      <t>平成○○</t>
    </r>
    <r>
      <rPr>
        <sz val="12"/>
        <rFont val="ＭＳ Ｐ明朝"/>
        <family val="1"/>
      </rPr>
      <t>年度の産業廃棄物</t>
    </r>
  </si>
  <si>
    <r>
      <t>　</t>
    </r>
    <r>
      <rPr>
        <sz val="12"/>
        <rFont val="HG丸ｺﾞｼｯｸM-PRO"/>
        <family val="3"/>
      </rPr>
      <t>○○○○株式会社　○○支店</t>
    </r>
  </si>
  <si>
    <r>
      <rPr>
        <sz val="12"/>
        <rFont val="HG丸ｺﾞｼｯｸM-PRO"/>
        <family val="3"/>
      </rPr>
      <t>○○○○</t>
    </r>
    <r>
      <rPr>
        <sz val="12"/>
        <rFont val="ＭＳ Ｐ明朝"/>
        <family val="1"/>
      </rPr>
      <t>ｔ</t>
    </r>
  </si>
  <si>
    <r>
      <rPr>
        <sz val="12"/>
        <rFont val="HG丸ｺﾞｼｯｸM-PRO"/>
        <family val="3"/>
      </rPr>
      <t>○○○</t>
    </r>
    <r>
      <rPr>
        <sz val="12"/>
        <rFont val="ＭＳ Ｐ明朝"/>
        <family val="1"/>
      </rPr>
      <t>ｔ</t>
    </r>
  </si>
  <si>
    <r>
      <rPr>
        <sz val="11"/>
        <rFont val="ＭＳ Ｐゴシック"/>
        <family val="3"/>
      </rPr>
      <t>中間処理した後の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</si>
</sst>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\(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[$-411]g/&quot;標&quot;&quot;準&quot;"/>
    <numFmt numFmtId="198" formatCode="#,##0.0"/>
    <numFmt numFmtId="199" formatCode="_(* #,##0.0_);_(* \(#,##0.0\);_(* &quot;-&quot;_);_(@_)"/>
    <numFmt numFmtId="200" formatCode="0.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20"/>
      <name val="ＭＳ Ｐゴシック"/>
      <family val="3"/>
    </font>
    <font>
      <sz val="11"/>
      <name val="Century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2"/>
      <name val="HGS創英角ﾎﾟｯﾌﾟ体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61" applyFill="1" applyBorder="1" applyAlignment="1">
      <alignment wrapText="1"/>
      <protection/>
    </xf>
    <xf numFmtId="0" fontId="0" fillId="0" borderId="0" xfId="61" applyFont="1" applyFill="1" applyBorder="1" applyAlignment="1">
      <alignment horizontal="center" vertical="top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49" fontId="0" fillId="0" borderId="0" xfId="61" applyNumberFormat="1" applyFont="1" applyAlignment="1">
      <alignment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61" applyFont="1" applyFill="1" applyBorder="1" applyAlignment="1">
      <alignment wrapText="1"/>
      <protection/>
    </xf>
    <xf numFmtId="0" fontId="13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wrapText="1"/>
      <protection/>
    </xf>
    <xf numFmtId="49" fontId="2" fillId="0" borderId="0" xfId="61" applyNumberFormat="1" applyFont="1" applyBorder="1" applyAlignment="1">
      <alignment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49" fontId="4" fillId="0" borderId="10" xfId="61" applyNumberFormat="1" applyFont="1" applyFill="1" applyBorder="1" applyAlignment="1">
      <alignment horizontal="right" vertical="top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top"/>
      <protection/>
    </xf>
    <xf numFmtId="49" fontId="4" fillId="0" borderId="15" xfId="61" applyNumberFormat="1" applyFont="1" applyFill="1" applyBorder="1" applyAlignment="1">
      <alignment horizontal="left" vertical="top"/>
      <protection/>
    </xf>
    <xf numFmtId="49" fontId="4" fillId="0" borderId="15" xfId="61" applyNumberFormat="1" applyFont="1" applyFill="1" applyBorder="1" applyAlignment="1">
      <alignment horizontal="right" vertical="top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22" xfId="61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center"/>
    </xf>
    <xf numFmtId="49" fontId="4" fillId="0" borderId="16" xfId="61" applyNumberFormat="1" applyFont="1" applyFill="1" applyBorder="1" applyAlignment="1">
      <alignment horizontal="right" vertical="top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16" xfId="61" applyFont="1" applyFill="1" applyBorder="1" applyAlignment="1">
      <alignment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49" fontId="2" fillId="0" borderId="19" xfId="61" applyNumberFormat="1" applyFont="1" applyFill="1" applyBorder="1" applyAlignment="1">
      <alignment wrapText="1"/>
      <protection/>
    </xf>
    <xf numFmtId="49" fontId="2" fillId="0" borderId="19" xfId="61" applyNumberFormat="1" applyFont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49" fontId="2" fillId="0" borderId="0" xfId="61" applyNumberFormat="1" applyFont="1" applyAlignment="1">
      <alignment wrapText="1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11" fillId="0" borderId="25" xfId="61" applyNumberFormat="1" applyFont="1" applyFill="1" applyBorder="1" applyAlignment="1">
      <alignment wrapText="1"/>
      <protection/>
    </xf>
    <xf numFmtId="177" fontId="11" fillId="0" borderId="24" xfId="61" applyNumberFormat="1" applyFont="1" applyFill="1" applyBorder="1" applyAlignment="1">
      <alignment wrapText="1"/>
      <protection/>
    </xf>
    <xf numFmtId="177" fontId="11" fillId="0" borderId="17" xfId="61" applyNumberFormat="1" applyFont="1" applyFill="1" applyBorder="1" applyAlignment="1">
      <alignment wrapText="1"/>
      <protection/>
    </xf>
    <xf numFmtId="177" fontId="11" fillId="0" borderId="21" xfId="61" applyNumberFormat="1" applyFont="1" applyFill="1" applyBorder="1" applyAlignment="1">
      <alignment wrapText="1"/>
      <protection/>
    </xf>
    <xf numFmtId="177" fontId="11" fillId="0" borderId="26" xfId="61" applyNumberFormat="1" applyFont="1" applyFill="1" applyBorder="1" applyAlignment="1">
      <alignment wrapText="1"/>
      <protection/>
    </xf>
    <xf numFmtId="177" fontId="11" fillId="0" borderId="27" xfId="61" applyNumberFormat="1" applyFont="1" applyFill="1" applyBorder="1" applyAlignment="1">
      <alignment wrapText="1"/>
      <protection/>
    </xf>
    <xf numFmtId="177" fontId="11" fillId="0" borderId="28" xfId="61" applyNumberFormat="1" applyFont="1" applyFill="1" applyBorder="1" applyAlignment="1">
      <alignment wrapText="1"/>
      <protection/>
    </xf>
    <xf numFmtId="177" fontId="11" fillId="0" borderId="12" xfId="61" applyNumberFormat="1" applyFont="1" applyFill="1" applyBorder="1" applyAlignment="1">
      <alignment wrapText="1"/>
      <protection/>
    </xf>
    <xf numFmtId="177" fontId="11" fillId="0" borderId="15" xfId="61" applyNumberFormat="1" applyFont="1" applyFill="1" applyBorder="1" applyAlignment="1">
      <alignment wrapText="1"/>
      <protection/>
    </xf>
    <xf numFmtId="177" fontId="11" fillId="0" borderId="10" xfId="61" applyNumberFormat="1" applyFont="1" applyFill="1" applyBorder="1" applyAlignment="1">
      <alignment wrapText="1"/>
      <protection/>
    </xf>
    <xf numFmtId="177" fontId="11" fillId="0" borderId="29" xfId="61" applyNumberFormat="1" applyFont="1" applyFill="1" applyBorder="1" applyAlignment="1">
      <alignment wrapText="1"/>
      <protection/>
    </xf>
    <xf numFmtId="177" fontId="11" fillId="0" borderId="30" xfId="61" applyNumberFormat="1" applyFont="1" applyFill="1" applyBorder="1" applyAlignment="1">
      <alignment wrapText="1"/>
      <protection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31" xfId="61" applyNumberFormat="1" applyFont="1" applyFill="1" applyBorder="1" applyAlignment="1">
      <alignment vertical="top" wrapText="1"/>
      <protection/>
    </xf>
    <xf numFmtId="0" fontId="11" fillId="0" borderId="32" xfId="61" applyNumberFormat="1" applyFont="1" applyFill="1" applyBorder="1" applyAlignment="1">
      <alignment vertical="top" wrapText="1"/>
      <protection/>
    </xf>
    <xf numFmtId="0" fontId="11" fillId="0" borderId="33" xfId="61" applyNumberFormat="1" applyFont="1" applyFill="1" applyBorder="1" applyAlignment="1">
      <alignment vertical="top" wrapText="1"/>
      <protection/>
    </xf>
    <xf numFmtId="0" fontId="3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top"/>
    </xf>
    <xf numFmtId="0" fontId="0" fillId="0" borderId="47" xfId="0" applyFont="1" applyFill="1" applyBorder="1" applyAlignment="1">
      <alignment horizontal="right" vertical="top"/>
    </xf>
    <xf numFmtId="0" fontId="0" fillId="0" borderId="48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right" vertical="top"/>
    </xf>
    <xf numFmtId="0" fontId="0" fillId="0" borderId="49" xfId="0" applyFont="1" applyFill="1" applyBorder="1" applyAlignment="1">
      <alignment horizontal="left" vertical="top"/>
    </xf>
    <xf numFmtId="0" fontId="0" fillId="0" borderId="50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0" xfId="61" applyFont="1" applyFill="1" applyBorder="1" applyAlignment="1">
      <alignment wrapText="1"/>
      <protection/>
    </xf>
    <xf numFmtId="177" fontId="11" fillId="0" borderId="0" xfId="61" applyNumberFormat="1" applyFont="1" applyFill="1" applyBorder="1" applyAlignment="1">
      <alignment wrapText="1"/>
      <protection/>
    </xf>
    <xf numFmtId="177" fontId="11" fillId="32" borderId="31" xfId="61" applyNumberFormat="1" applyFont="1" applyFill="1" applyBorder="1" applyAlignment="1">
      <alignment wrapText="1"/>
      <protection/>
    </xf>
    <xf numFmtId="177" fontId="11" fillId="0" borderId="54" xfId="61" applyNumberFormat="1" applyFont="1" applyFill="1" applyBorder="1" applyAlignment="1">
      <alignment wrapText="1"/>
      <protection/>
    </xf>
    <xf numFmtId="177" fontId="11" fillId="0" borderId="55" xfId="61" applyNumberFormat="1" applyFont="1" applyFill="1" applyBorder="1" applyAlignment="1">
      <alignment wrapText="1"/>
      <protection/>
    </xf>
    <xf numFmtId="177" fontId="11" fillId="0" borderId="56" xfId="61" applyNumberFormat="1" applyFont="1" applyFill="1" applyBorder="1" applyAlignment="1">
      <alignment wrapText="1"/>
      <protection/>
    </xf>
    <xf numFmtId="177" fontId="11" fillId="0" borderId="57" xfId="61" applyNumberFormat="1" applyFont="1" applyFill="1" applyBorder="1" applyAlignment="1">
      <alignment wrapText="1"/>
      <protection/>
    </xf>
    <xf numFmtId="177" fontId="11" fillId="0" borderId="33" xfId="61" applyNumberFormat="1" applyFont="1" applyFill="1" applyBorder="1" applyAlignment="1">
      <alignment wrapText="1"/>
      <protection/>
    </xf>
    <xf numFmtId="177" fontId="11" fillId="0" borderId="58" xfId="61" applyNumberFormat="1" applyFont="1" applyFill="1" applyBorder="1" applyAlignment="1">
      <alignment wrapText="1"/>
      <protection/>
    </xf>
    <xf numFmtId="177" fontId="11" fillId="0" borderId="59" xfId="61" applyNumberFormat="1" applyFont="1" applyFill="1" applyBorder="1" applyAlignment="1">
      <alignment wrapText="1"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17" xfId="61" applyFill="1" applyBorder="1" applyAlignment="1">
      <alignment horizontal="center" wrapText="1"/>
      <protection/>
    </xf>
    <xf numFmtId="49" fontId="12" fillId="0" borderId="0" xfId="0" applyNumberFormat="1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181" fontId="26" fillId="0" borderId="17" xfId="61" applyNumberFormat="1" applyFont="1" applyFill="1" applyBorder="1" applyAlignment="1">
      <alignment horizontal="right"/>
      <protection/>
    </xf>
    <xf numFmtId="176" fontId="26" fillId="0" borderId="17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1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15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49" fontId="4" fillId="0" borderId="21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181" fontId="26" fillId="0" borderId="21" xfId="61" applyNumberFormat="1" applyFont="1" applyFill="1" applyBorder="1" applyAlignment="1">
      <alignment horizontal="right"/>
      <protection/>
    </xf>
    <xf numFmtId="181" fontId="27" fillId="0" borderId="24" xfId="0" applyNumberFormat="1" applyFont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left" vertical="center"/>
      <protection/>
    </xf>
    <xf numFmtId="49" fontId="4" fillId="0" borderId="20" xfId="6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left" vertical="center"/>
    </xf>
    <xf numFmtId="49" fontId="4" fillId="0" borderId="21" xfId="61" applyNumberFormat="1" applyFont="1" applyFill="1" applyBorder="1" applyAlignment="1">
      <alignment horizontal="left" vertical="center" wrapText="1"/>
      <protection/>
    </xf>
    <xf numFmtId="49" fontId="4" fillId="0" borderId="20" xfId="61" applyNumberFormat="1" applyFont="1" applyFill="1" applyBorder="1" applyAlignment="1">
      <alignment horizontal="left" vertical="center" wrapText="1"/>
      <protection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11" xfId="61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/>
    </xf>
    <xf numFmtId="181" fontId="26" fillId="0" borderId="10" xfId="61" applyNumberFormat="1" applyFont="1" applyFill="1" applyBorder="1" applyAlignment="1">
      <alignment horizontal="right"/>
      <protection/>
    </xf>
    <xf numFmtId="181" fontId="27" fillId="0" borderId="12" xfId="0" applyNumberFormat="1" applyFont="1" applyBorder="1" applyAlignment="1">
      <alignment horizontal="right"/>
    </xf>
    <xf numFmtId="181" fontId="27" fillId="0" borderId="16" xfId="0" applyNumberFormat="1" applyFont="1" applyBorder="1" applyAlignment="1">
      <alignment horizontal="right"/>
    </xf>
    <xf numFmtId="181" fontId="27" fillId="0" borderId="23" xfId="0" applyNumberFormat="1" applyFont="1" applyBorder="1" applyAlignment="1">
      <alignment horizontal="right"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2" xfId="61" applyNumberFormat="1" applyFont="1" applyFill="1" applyBorder="1" applyAlignment="1">
      <alignment vertical="top" wrapText="1"/>
      <protection/>
    </xf>
    <xf numFmtId="0" fontId="11" fillId="0" borderId="63" xfId="0" applyNumberFormat="1" applyFont="1" applyBorder="1" applyAlignment="1">
      <alignment vertical="top" wrapText="1"/>
    </xf>
    <xf numFmtId="0" fontId="11" fillId="0" borderId="64" xfId="61" applyNumberFormat="1" applyFont="1" applyFill="1" applyBorder="1" applyAlignment="1">
      <alignment vertical="top" wrapText="1"/>
      <protection/>
    </xf>
    <xf numFmtId="0" fontId="11" fillId="0" borderId="65" xfId="0" applyNumberFormat="1" applyFont="1" applyBorder="1" applyAlignment="1">
      <alignment vertical="top" wrapText="1"/>
    </xf>
    <xf numFmtId="0" fontId="11" fillId="0" borderId="20" xfId="61" applyNumberFormat="1" applyFont="1" applyFill="1" applyBorder="1" applyAlignment="1">
      <alignment vertical="top" wrapText="1"/>
      <protection/>
    </xf>
    <xf numFmtId="0" fontId="11" fillId="0" borderId="66" xfId="0" applyNumberFormat="1" applyFont="1" applyBorder="1" applyAlignment="1">
      <alignment vertical="top" wrapText="1"/>
    </xf>
    <xf numFmtId="0" fontId="2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2.25390625" style="163" customWidth="1"/>
    <col min="2" max="2" width="30.625" style="163" customWidth="1"/>
    <col min="3" max="3" width="17.875" style="163" customWidth="1"/>
    <col min="4" max="4" width="27.25390625" style="163" customWidth="1"/>
    <col min="5" max="5" width="23.125" style="164" customWidth="1"/>
    <col min="6" max="16384" width="9.00390625" style="163" customWidth="1"/>
  </cols>
  <sheetData>
    <row r="1" ht="13.5">
      <c r="E1" s="165" t="s">
        <v>128</v>
      </c>
    </row>
    <row r="2" spans="1:5" ht="13.5">
      <c r="A2" s="8" t="s">
        <v>39</v>
      </c>
      <c r="B2" s="8"/>
      <c r="C2" s="8"/>
      <c r="D2" s="8"/>
      <c r="E2" s="166"/>
    </row>
    <row r="3" spans="1:5" ht="19.5" customHeight="1">
      <c r="A3" s="170" t="s">
        <v>56</v>
      </c>
      <c r="B3" s="170"/>
      <c r="C3" s="170"/>
      <c r="D3" s="170"/>
      <c r="E3" s="170"/>
    </row>
    <row r="4" spans="1:5" ht="36.75" customHeight="1">
      <c r="A4" s="55"/>
      <c r="B4" s="56" t="s">
        <v>4</v>
      </c>
      <c r="C4" s="57"/>
      <c r="D4" s="58"/>
      <c r="E4" s="59"/>
    </row>
    <row r="5" spans="1:5" ht="14.25">
      <c r="A5" s="60"/>
      <c r="B5" s="61"/>
      <c r="C5" s="61" t="s">
        <v>144</v>
      </c>
      <c r="D5" s="62"/>
      <c r="E5" s="63"/>
    </row>
    <row r="6" spans="1:5" ht="30.75" customHeight="1">
      <c r="A6" s="64" t="s">
        <v>131</v>
      </c>
      <c r="B6" s="61"/>
      <c r="C6" s="61"/>
      <c r="D6" s="62"/>
      <c r="E6" s="63"/>
    </row>
    <row r="7" spans="1:5" ht="17.25" customHeight="1">
      <c r="A7" s="60"/>
      <c r="B7" s="61"/>
      <c r="C7" s="61"/>
      <c r="D7" s="62"/>
      <c r="E7" s="63"/>
    </row>
    <row r="8" spans="1:5" ht="18" customHeight="1">
      <c r="A8" s="60"/>
      <c r="B8" s="61"/>
      <c r="C8" s="61" t="s">
        <v>55</v>
      </c>
      <c r="D8" s="62"/>
      <c r="E8" s="63"/>
    </row>
    <row r="9" spans="1:5" ht="21.75" customHeight="1">
      <c r="A9" s="60"/>
      <c r="B9" s="61"/>
      <c r="C9" s="61" t="s">
        <v>145</v>
      </c>
      <c r="D9" s="62"/>
      <c r="E9" s="63"/>
    </row>
    <row r="10" spans="1:5" ht="20.25" customHeight="1">
      <c r="A10" s="60"/>
      <c r="B10" s="61"/>
      <c r="C10" s="61" t="s">
        <v>146</v>
      </c>
      <c r="D10" s="62"/>
      <c r="E10" s="63"/>
    </row>
    <row r="11" spans="1:7" ht="22.5" customHeight="1">
      <c r="A11" s="60"/>
      <c r="B11" s="61"/>
      <c r="C11" s="61" t="s">
        <v>132</v>
      </c>
      <c r="D11" s="62" t="s">
        <v>147</v>
      </c>
      <c r="E11" s="63"/>
      <c r="G11" s="164"/>
    </row>
    <row r="12" spans="1:5" ht="23.25" customHeight="1">
      <c r="A12" s="60"/>
      <c r="B12" s="61"/>
      <c r="C12" s="61" t="s">
        <v>129</v>
      </c>
      <c r="D12" s="62"/>
      <c r="E12" s="63"/>
    </row>
    <row r="13" spans="1:5" ht="32.25" customHeight="1">
      <c r="A13" s="60"/>
      <c r="B13" s="61"/>
      <c r="C13" s="61" t="s">
        <v>148</v>
      </c>
      <c r="D13" s="62"/>
      <c r="E13" s="63"/>
    </row>
    <row r="14" spans="1:5" ht="30.75" customHeight="1">
      <c r="A14" s="60" t="s">
        <v>149</v>
      </c>
      <c r="B14" s="61"/>
      <c r="C14" s="61"/>
      <c r="D14" s="62"/>
      <c r="E14" s="63"/>
    </row>
    <row r="15" spans="1:5" ht="35.25" customHeight="1">
      <c r="A15" s="65" t="s">
        <v>5</v>
      </c>
      <c r="B15" s="66"/>
      <c r="C15" s="66"/>
      <c r="D15" s="67"/>
      <c r="E15" s="68"/>
    </row>
    <row r="16" spans="1:5" ht="44.25" customHeight="1">
      <c r="A16" s="171" t="s">
        <v>102</v>
      </c>
      <c r="B16" s="172"/>
      <c r="C16" s="173" t="s">
        <v>150</v>
      </c>
      <c r="D16" s="174"/>
      <c r="E16" s="175"/>
    </row>
    <row r="17" spans="1:5" ht="44.25" customHeight="1">
      <c r="A17" s="171" t="s">
        <v>103</v>
      </c>
      <c r="B17" s="172"/>
      <c r="C17" s="176" t="s">
        <v>134</v>
      </c>
      <c r="D17" s="177"/>
      <c r="E17" s="178"/>
    </row>
    <row r="18" spans="1:5" ht="42" customHeight="1">
      <c r="A18" s="171" t="s">
        <v>104</v>
      </c>
      <c r="B18" s="172"/>
      <c r="C18" s="176" t="s">
        <v>133</v>
      </c>
      <c r="D18" s="177"/>
      <c r="E18" s="178"/>
    </row>
    <row r="19" spans="1:5" ht="44.25" customHeight="1">
      <c r="A19" s="167" t="s">
        <v>105</v>
      </c>
      <c r="B19" s="168"/>
      <c r="C19" s="176" t="s">
        <v>135</v>
      </c>
      <c r="D19" s="179"/>
      <c r="E19" s="180"/>
    </row>
    <row r="20" spans="1:5" ht="35.25" customHeight="1">
      <c r="A20" s="73" t="s">
        <v>41</v>
      </c>
      <c r="B20" s="74"/>
      <c r="C20" s="70"/>
      <c r="D20" s="69"/>
      <c r="E20" s="72"/>
    </row>
    <row r="21" spans="1:5" ht="40.5" customHeight="1">
      <c r="A21" s="75"/>
      <c r="B21" s="83" t="s">
        <v>26</v>
      </c>
      <c r="C21" s="100" t="s">
        <v>40</v>
      </c>
      <c r="D21" s="76" t="s">
        <v>26</v>
      </c>
      <c r="E21" s="101" t="s">
        <v>40</v>
      </c>
    </row>
    <row r="22" spans="1:5" ht="40.5" customHeight="1">
      <c r="A22" s="77"/>
      <c r="B22" s="102" t="s">
        <v>8</v>
      </c>
      <c r="C22" s="112" t="s">
        <v>151</v>
      </c>
      <c r="D22" s="102" t="s">
        <v>45</v>
      </c>
      <c r="E22" s="112" t="s">
        <v>151</v>
      </c>
    </row>
    <row r="23" spans="1:5" ht="40.5" customHeight="1">
      <c r="A23" s="77"/>
      <c r="B23" s="103" t="s">
        <v>42</v>
      </c>
      <c r="C23" s="112" t="s">
        <v>152</v>
      </c>
      <c r="D23" s="103" t="s">
        <v>46</v>
      </c>
      <c r="E23" s="112" t="s">
        <v>152</v>
      </c>
    </row>
    <row r="24" spans="1:5" ht="40.5" customHeight="1">
      <c r="A24" s="77"/>
      <c r="B24" s="103" t="s">
        <v>106</v>
      </c>
      <c r="C24" s="79" t="s">
        <v>127</v>
      </c>
      <c r="D24" s="103" t="s">
        <v>47</v>
      </c>
      <c r="E24" s="112" t="s">
        <v>151</v>
      </c>
    </row>
    <row r="25" spans="1:5" ht="40.5" customHeight="1">
      <c r="A25" s="80"/>
      <c r="B25" s="103" t="s">
        <v>43</v>
      </c>
      <c r="C25" s="112" t="s">
        <v>152</v>
      </c>
      <c r="D25" s="103" t="s">
        <v>48</v>
      </c>
      <c r="E25" s="79" t="s">
        <v>127</v>
      </c>
    </row>
    <row r="26" spans="1:5" ht="59.25" customHeight="1">
      <c r="A26" s="80"/>
      <c r="B26" s="103" t="s">
        <v>44</v>
      </c>
      <c r="C26" s="79" t="s">
        <v>57</v>
      </c>
      <c r="D26" s="103" t="s">
        <v>49</v>
      </c>
      <c r="E26" s="79" t="s">
        <v>127</v>
      </c>
    </row>
    <row r="27" spans="1:5" ht="33.75" customHeight="1">
      <c r="A27" s="81"/>
      <c r="B27" s="78" t="s">
        <v>1</v>
      </c>
      <c r="C27" s="82"/>
      <c r="D27" s="69"/>
      <c r="E27" s="72"/>
    </row>
    <row r="28" spans="1:5" ht="27.75" customHeight="1">
      <c r="A28" s="8"/>
      <c r="B28" s="8"/>
      <c r="C28" s="62" t="s">
        <v>0</v>
      </c>
      <c r="D28" s="8"/>
      <c r="E28" s="8"/>
    </row>
    <row r="29" ht="24.75" customHeight="1">
      <c r="C29" s="111"/>
    </row>
    <row r="31" spans="1:5" ht="14.25">
      <c r="A31" s="169"/>
      <c r="B31" s="169"/>
      <c r="C31" s="169"/>
      <c r="D31" s="169"/>
      <c r="E31" s="169"/>
    </row>
  </sheetData>
  <sheetProtection/>
  <mergeCells count="11">
    <mergeCell ref="C19:E19"/>
    <mergeCell ref="E1:E2"/>
    <mergeCell ref="A19:B19"/>
    <mergeCell ref="A31:E31"/>
    <mergeCell ref="A3:E3"/>
    <mergeCell ref="A16:B16"/>
    <mergeCell ref="A17:B17"/>
    <mergeCell ref="A18:B18"/>
    <mergeCell ref="C16:E16"/>
    <mergeCell ref="C17:E17"/>
    <mergeCell ref="C18:E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C23" sqref="C23:E23"/>
    </sheetView>
  </sheetViews>
  <sheetFormatPr defaultColWidth="19.375" defaultRowHeight="13.5"/>
  <cols>
    <col min="1" max="1" width="3.125" style="21" customWidth="1"/>
    <col min="2" max="2" width="4.75390625" style="41" customWidth="1"/>
    <col min="3" max="3" width="21.75390625" style="23" customWidth="1"/>
    <col min="4" max="4" width="5.375" style="23" customWidth="1"/>
    <col min="5" max="5" width="5.125" style="23" customWidth="1"/>
    <col min="6" max="6" width="19.25390625" style="23" customWidth="1"/>
    <col min="7" max="8" width="4.125" style="23" customWidth="1"/>
    <col min="9" max="9" width="4.375" style="23" customWidth="1"/>
    <col min="10" max="10" width="23.625" style="23" customWidth="1"/>
    <col min="11" max="11" width="4.125" style="23" customWidth="1"/>
    <col min="12" max="12" width="4.00390625" style="23" customWidth="1"/>
    <col min="13" max="13" width="21.875" style="23" customWidth="1"/>
    <col min="14" max="14" width="4.875" style="23" customWidth="1"/>
    <col min="15" max="15" width="4.625" style="23" customWidth="1"/>
    <col min="16" max="16" width="10.75390625" style="23" customWidth="1"/>
    <col min="17" max="17" width="16.25390625" style="23" customWidth="1"/>
    <col min="18" max="18" width="5.375" style="23" customWidth="1"/>
    <col min="19" max="19" width="5.375" style="53" customWidth="1"/>
    <col min="20" max="20" width="26.50390625" style="53" customWidth="1"/>
    <col min="21" max="21" width="19.625" style="21" customWidth="1"/>
    <col min="22" max="22" width="14.375" style="21" customWidth="1"/>
    <col min="23" max="23" width="14.50390625" style="21" customWidth="1"/>
    <col min="24" max="24" width="14.125" style="21" customWidth="1"/>
    <col min="25" max="26" width="13.50390625" style="21" customWidth="1"/>
    <col min="27" max="28" width="15.375" style="21" customWidth="1"/>
    <col min="29" max="29" width="16.625" style="21" customWidth="1"/>
    <col min="30" max="30" width="14.625" style="21" customWidth="1"/>
    <col min="31" max="31" width="20.75390625" style="21" customWidth="1"/>
    <col min="32" max="32" width="18.75390625" style="21" customWidth="1"/>
    <col min="33" max="33" width="22.375" style="21" customWidth="1"/>
    <col min="34" max="16384" width="19.375" style="21" customWidth="1"/>
  </cols>
  <sheetData>
    <row r="1" spans="1:21" s="7" customFormat="1" ht="13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33" s="7" customFormat="1" ht="45.75" customHeight="1">
      <c r="A2" s="12"/>
      <c r="B2" s="185" t="s">
        <v>10</v>
      </c>
      <c r="C2" s="186"/>
      <c r="D2" s="186"/>
      <c r="E2" s="186"/>
      <c r="F2" s="187"/>
      <c r="G2" s="13"/>
      <c r="H2" s="188" t="s">
        <v>125</v>
      </c>
      <c r="I2" s="189"/>
      <c r="J2" s="189"/>
      <c r="K2" s="159" t="str">
        <f>'【参考】入力用シート）'!C9</f>
        <v>汚泥</v>
      </c>
      <c r="L2" s="13"/>
      <c r="M2" s="13"/>
      <c r="N2" s="13"/>
      <c r="O2" s="13"/>
      <c r="P2" s="13"/>
      <c r="Q2" s="106" t="s">
        <v>126</v>
      </c>
      <c r="R2" s="13"/>
      <c r="S2" s="13"/>
      <c r="T2" s="160" t="s">
        <v>130</v>
      </c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9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39.75" customHeight="1">
      <c r="A4" s="16"/>
      <c r="B4" s="22"/>
      <c r="C4" s="18"/>
      <c r="D4" s="18"/>
      <c r="E4" s="18"/>
      <c r="F4" s="190" t="s">
        <v>11</v>
      </c>
      <c r="G4" s="18"/>
      <c r="H4" s="18"/>
      <c r="I4" s="18"/>
      <c r="J4" s="18"/>
      <c r="S4" s="24"/>
      <c r="T4" s="24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39.75" customHeight="1">
      <c r="A5" s="16"/>
      <c r="B5" s="17"/>
      <c r="C5" s="18"/>
      <c r="D5" s="18"/>
      <c r="E5" s="25"/>
      <c r="F5" s="191"/>
      <c r="G5" s="18"/>
      <c r="H5" s="18"/>
      <c r="I5" s="18"/>
      <c r="J5" s="18"/>
      <c r="S5" s="24"/>
      <c r="T5" s="24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9.75" customHeight="1">
      <c r="A6" s="16"/>
      <c r="B6" s="17"/>
      <c r="C6" s="18"/>
      <c r="D6" s="18"/>
      <c r="E6" s="26"/>
      <c r="F6" s="18"/>
      <c r="G6" s="18"/>
      <c r="H6" s="18"/>
      <c r="I6" s="18"/>
      <c r="J6" s="18"/>
      <c r="S6" s="24"/>
      <c r="T6" s="24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.75" customHeight="1">
      <c r="A7" s="16"/>
      <c r="B7" s="17"/>
      <c r="C7" s="190" t="s">
        <v>12</v>
      </c>
      <c r="D7" s="18"/>
      <c r="E7" s="26"/>
      <c r="F7" s="18"/>
      <c r="G7" s="18"/>
      <c r="H7" s="18"/>
      <c r="I7" s="181" t="s">
        <v>13</v>
      </c>
      <c r="J7" s="182"/>
      <c r="K7" s="18"/>
      <c r="L7" s="18"/>
      <c r="M7" s="18"/>
      <c r="N7" s="18"/>
      <c r="O7" s="18"/>
      <c r="P7" s="181" t="s">
        <v>19</v>
      </c>
      <c r="Q7" s="182"/>
      <c r="R7" s="18"/>
      <c r="S7" s="18"/>
      <c r="T7" s="18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39.75" customHeight="1">
      <c r="A8" s="16"/>
      <c r="B8" s="22"/>
      <c r="C8" s="191"/>
      <c r="D8" s="27"/>
      <c r="E8" s="26"/>
      <c r="F8" s="18"/>
      <c r="G8" s="18"/>
      <c r="H8" s="28" t="s">
        <v>58</v>
      </c>
      <c r="I8" s="183">
        <f>'【参考】入力用シート）'!F9</f>
        <v>0</v>
      </c>
      <c r="J8" s="184"/>
      <c r="K8" s="18"/>
      <c r="L8" s="18"/>
      <c r="M8" s="18"/>
      <c r="N8" s="18"/>
      <c r="O8" s="28" t="s">
        <v>59</v>
      </c>
      <c r="P8" s="183">
        <f>'【参考】入力用シート）'!L9</f>
        <v>0</v>
      </c>
      <c r="Q8" s="184"/>
      <c r="R8" s="29"/>
      <c r="S8" s="18"/>
      <c r="T8" s="18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39.75" customHeight="1">
      <c r="A9" s="16"/>
      <c r="B9" s="17"/>
      <c r="C9" s="18"/>
      <c r="D9" s="18"/>
      <c r="E9" s="26"/>
      <c r="F9" s="18"/>
      <c r="G9" s="18"/>
      <c r="H9" s="26"/>
      <c r="I9" s="18"/>
      <c r="J9" s="18"/>
      <c r="K9" s="18"/>
      <c r="L9" s="18"/>
      <c r="M9" s="18"/>
      <c r="N9" s="18"/>
      <c r="O9" s="26"/>
      <c r="P9" s="18"/>
      <c r="Q9" s="18"/>
      <c r="R9" s="18"/>
      <c r="S9" s="18"/>
      <c r="T9" s="18"/>
      <c r="U9" s="19"/>
      <c r="V9" s="9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39.75" customHeight="1">
      <c r="A10" s="16"/>
      <c r="B10" s="17"/>
      <c r="C10" s="18"/>
      <c r="D10" s="18"/>
      <c r="E10" s="30"/>
      <c r="F10" s="31" t="s">
        <v>8</v>
      </c>
      <c r="G10" s="32"/>
      <c r="H10" s="32"/>
      <c r="I10" s="181" t="s">
        <v>14</v>
      </c>
      <c r="J10" s="182"/>
      <c r="K10" s="18"/>
      <c r="L10" s="18"/>
      <c r="M10" s="18"/>
      <c r="N10" s="18"/>
      <c r="O10" s="26"/>
      <c r="S10" s="18"/>
      <c r="T10" s="18"/>
      <c r="U10" s="19"/>
      <c r="V10" s="9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39.75" customHeight="1">
      <c r="A11" s="16"/>
      <c r="B11" s="22"/>
      <c r="C11" s="18"/>
      <c r="D11" s="18"/>
      <c r="E11" s="33" t="s">
        <v>60</v>
      </c>
      <c r="F11" s="161">
        <f>'【参考】入力用シート）'!E9</f>
        <v>4000</v>
      </c>
      <c r="G11" s="34"/>
      <c r="H11" s="35" t="s">
        <v>61</v>
      </c>
      <c r="I11" s="183">
        <f>'【参考】入力用シート）'!G9</f>
        <v>0</v>
      </c>
      <c r="J11" s="184"/>
      <c r="K11" s="29"/>
      <c r="L11" s="18"/>
      <c r="M11" s="18"/>
      <c r="N11" s="18"/>
      <c r="O11" s="26"/>
      <c r="S11" s="18"/>
      <c r="T11" s="36" t="s">
        <v>23</v>
      </c>
      <c r="U11" s="19"/>
      <c r="V11" s="9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39.75" customHeight="1">
      <c r="A12" s="16"/>
      <c r="B12" s="22"/>
      <c r="C12" s="37"/>
      <c r="D12" s="37"/>
      <c r="E12" s="37"/>
      <c r="F12" s="37"/>
      <c r="G12" s="18"/>
      <c r="H12" s="26"/>
      <c r="I12" s="18"/>
      <c r="J12" s="38"/>
      <c r="K12" s="18"/>
      <c r="L12" s="18"/>
      <c r="M12" s="18"/>
      <c r="N12" s="18"/>
      <c r="O12" s="26"/>
      <c r="P12" s="201" t="s">
        <v>20</v>
      </c>
      <c r="Q12" s="202"/>
      <c r="R12" s="18"/>
      <c r="S12" s="28" t="s">
        <v>62</v>
      </c>
      <c r="T12" s="161">
        <f>'【参考】入力用シート）'!O9</f>
        <v>400</v>
      </c>
      <c r="U12" s="19"/>
      <c r="V12" s="192" t="s">
        <v>38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39.75" customHeight="1">
      <c r="A13" s="16"/>
      <c r="B13" s="17"/>
      <c r="C13" s="194" t="s">
        <v>26</v>
      </c>
      <c r="D13" s="195"/>
      <c r="E13" s="182"/>
      <c r="F13" s="31" t="s">
        <v>27</v>
      </c>
      <c r="G13" s="26"/>
      <c r="H13" s="26"/>
      <c r="I13" s="181" t="s">
        <v>15</v>
      </c>
      <c r="J13" s="182"/>
      <c r="K13" s="18"/>
      <c r="L13" s="18"/>
      <c r="M13" s="36" t="s">
        <v>17</v>
      </c>
      <c r="N13" s="18"/>
      <c r="O13" s="26"/>
      <c r="P13" s="203"/>
      <c r="Q13" s="204"/>
      <c r="R13" s="18"/>
      <c r="S13" s="26"/>
      <c r="T13" s="18"/>
      <c r="U13" s="19"/>
      <c r="V13" s="19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39" customHeight="1">
      <c r="A14" s="16"/>
      <c r="B14" s="17"/>
      <c r="C14" s="196" t="s">
        <v>28</v>
      </c>
      <c r="D14" s="197"/>
      <c r="E14" s="198"/>
      <c r="F14" s="162">
        <f>F11</f>
        <v>4000</v>
      </c>
      <c r="G14" s="26"/>
      <c r="H14" s="35" t="s">
        <v>63</v>
      </c>
      <c r="I14" s="183">
        <f>'【参考】入力用シート）'!H9</f>
        <v>4000</v>
      </c>
      <c r="J14" s="184"/>
      <c r="K14" s="40"/>
      <c r="L14" s="35" t="s">
        <v>64</v>
      </c>
      <c r="M14" s="161">
        <f>'【参考】入力用シート）'!J9</f>
        <v>400</v>
      </c>
      <c r="N14" s="34"/>
      <c r="O14" s="35" t="s">
        <v>65</v>
      </c>
      <c r="P14" s="183">
        <f>'【参考】入力用シート）'!M9</f>
        <v>0</v>
      </c>
      <c r="Q14" s="184"/>
      <c r="R14" s="29"/>
      <c r="S14" s="26"/>
      <c r="T14" s="18"/>
      <c r="U14" s="19"/>
      <c r="V14" s="19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39.75" customHeight="1">
      <c r="A15" s="16"/>
      <c r="C15" s="199" t="s">
        <v>29</v>
      </c>
      <c r="D15" s="200"/>
      <c r="E15" s="198"/>
      <c r="F15" s="162">
        <f>I8+P8</f>
        <v>0</v>
      </c>
      <c r="G15" s="26"/>
      <c r="H15" s="26"/>
      <c r="I15" s="54"/>
      <c r="J15" s="39"/>
      <c r="K15" s="18"/>
      <c r="L15" s="26"/>
      <c r="M15" s="18"/>
      <c r="N15" s="18"/>
      <c r="O15" s="26"/>
      <c r="P15" s="18"/>
      <c r="Q15" s="18"/>
      <c r="R15" s="18"/>
      <c r="S15" s="30"/>
      <c r="T15" s="36" t="s">
        <v>24</v>
      </c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39.75" customHeight="1">
      <c r="A16" s="16"/>
      <c r="C16" s="196" t="s">
        <v>30</v>
      </c>
      <c r="D16" s="197"/>
      <c r="E16" s="198"/>
      <c r="F16" s="162">
        <f>I17</f>
        <v>0</v>
      </c>
      <c r="G16" s="26"/>
      <c r="H16" s="26"/>
      <c r="I16" s="181" t="s">
        <v>16</v>
      </c>
      <c r="J16" s="182"/>
      <c r="K16" s="18"/>
      <c r="L16" s="30"/>
      <c r="M16" s="36" t="s">
        <v>18</v>
      </c>
      <c r="N16" s="18"/>
      <c r="O16" s="26"/>
      <c r="P16" s="201" t="s">
        <v>21</v>
      </c>
      <c r="Q16" s="205"/>
      <c r="R16" s="18"/>
      <c r="S16" s="28" t="s">
        <v>66</v>
      </c>
      <c r="T16" s="161">
        <f>'【参考】入力用シート）'!P9</f>
        <v>0</v>
      </c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39.75" customHeight="1">
      <c r="A17" s="16"/>
      <c r="C17" s="199" t="s">
        <v>31</v>
      </c>
      <c r="D17" s="200"/>
      <c r="E17" s="198"/>
      <c r="F17" s="162">
        <f>M17</f>
        <v>3600</v>
      </c>
      <c r="G17" s="26"/>
      <c r="H17" s="43" t="s">
        <v>67</v>
      </c>
      <c r="I17" s="183">
        <f>'【参考】入力用シート）'!I9</f>
        <v>0</v>
      </c>
      <c r="J17" s="184"/>
      <c r="K17" s="29"/>
      <c r="L17" s="33" t="s">
        <v>68</v>
      </c>
      <c r="M17" s="161">
        <f>'【参考】入力用シート）'!K9</f>
        <v>3600</v>
      </c>
      <c r="N17" s="29"/>
      <c r="O17" s="26"/>
      <c r="P17" s="206"/>
      <c r="Q17" s="207"/>
      <c r="R17" s="44"/>
      <c r="S17" s="26"/>
      <c r="T17" s="18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39.75" customHeight="1">
      <c r="A18" s="16"/>
      <c r="C18" s="199" t="s">
        <v>32</v>
      </c>
      <c r="D18" s="200"/>
      <c r="E18" s="198"/>
      <c r="F18" s="162">
        <f>I11+P14</f>
        <v>0</v>
      </c>
      <c r="G18" s="26"/>
      <c r="H18" s="30"/>
      <c r="I18" s="37"/>
      <c r="J18" s="37"/>
      <c r="K18" s="18"/>
      <c r="L18" s="18"/>
      <c r="M18" s="18"/>
      <c r="N18" s="18"/>
      <c r="O18" s="45" t="s">
        <v>69</v>
      </c>
      <c r="P18" s="210">
        <f>'【参考】入力用シート）'!N9</f>
        <v>400</v>
      </c>
      <c r="Q18" s="211"/>
      <c r="R18" s="34"/>
      <c r="S18" s="30"/>
      <c r="T18" s="214" t="s">
        <v>25</v>
      </c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39.75" customHeight="1">
      <c r="A19" s="16"/>
      <c r="C19" s="196" t="s">
        <v>33</v>
      </c>
      <c r="D19" s="197"/>
      <c r="E19" s="198"/>
      <c r="F19" s="162">
        <f>P18</f>
        <v>400</v>
      </c>
      <c r="G19" s="26"/>
      <c r="H19" s="18"/>
      <c r="I19" s="18"/>
      <c r="J19" s="18"/>
      <c r="K19" s="42"/>
      <c r="L19" s="42"/>
      <c r="M19" s="42"/>
      <c r="N19" s="42"/>
      <c r="O19" s="46"/>
      <c r="P19" s="212"/>
      <c r="Q19" s="213"/>
      <c r="R19" s="47"/>
      <c r="S19" s="18"/>
      <c r="T19" s="191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39.75" customHeight="1">
      <c r="A20" s="16"/>
      <c r="C20" s="199" t="s">
        <v>34</v>
      </c>
      <c r="D20" s="200"/>
      <c r="E20" s="198"/>
      <c r="F20" s="162">
        <f>P22</f>
        <v>0</v>
      </c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18"/>
      <c r="S20" s="33" t="s">
        <v>70</v>
      </c>
      <c r="T20" s="161">
        <f>'【参考】入力用シート）'!Q9</f>
        <v>0</v>
      </c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57" customHeight="1">
      <c r="A21" s="16"/>
      <c r="C21" s="199" t="s">
        <v>35</v>
      </c>
      <c r="D21" s="200"/>
      <c r="E21" s="198"/>
      <c r="F21" s="162">
        <f>T12</f>
        <v>400</v>
      </c>
      <c r="G21" s="26"/>
      <c r="H21" s="18"/>
      <c r="I21" s="18"/>
      <c r="J21" s="18"/>
      <c r="K21" s="18"/>
      <c r="L21" s="18"/>
      <c r="M21" s="18"/>
      <c r="N21" s="18"/>
      <c r="O21" s="18"/>
      <c r="P21" s="181" t="s">
        <v>22</v>
      </c>
      <c r="Q21" s="215"/>
      <c r="R21" s="18"/>
      <c r="S21" s="18"/>
      <c r="T21" s="18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39.75" customHeight="1">
      <c r="A22" s="16"/>
      <c r="C22" s="199" t="s">
        <v>36</v>
      </c>
      <c r="D22" s="200"/>
      <c r="E22" s="198"/>
      <c r="F22" s="162">
        <f>T16</f>
        <v>0</v>
      </c>
      <c r="G22" s="26"/>
      <c r="H22" s="18"/>
      <c r="I22" s="18"/>
      <c r="J22" s="18"/>
      <c r="K22" s="18"/>
      <c r="L22" s="18"/>
      <c r="M22" s="18"/>
      <c r="N22" s="18"/>
      <c r="O22" s="33" t="s">
        <v>71</v>
      </c>
      <c r="P22" s="183">
        <f>'【参考】入力用シート）'!S9</f>
        <v>0</v>
      </c>
      <c r="Q22" s="184"/>
      <c r="R22" s="18"/>
      <c r="S22" s="18"/>
      <c r="T22" s="18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52.5" customHeight="1">
      <c r="A23" s="16"/>
      <c r="C23" s="199" t="s">
        <v>37</v>
      </c>
      <c r="D23" s="200"/>
      <c r="E23" s="198"/>
      <c r="F23" s="162">
        <f>T20</f>
        <v>0</v>
      </c>
      <c r="G23" s="26"/>
      <c r="H23" s="18"/>
      <c r="I23" s="18"/>
      <c r="J23" s="18"/>
      <c r="K23" s="18"/>
      <c r="L23" s="18"/>
      <c r="M23" s="18"/>
      <c r="N23" s="18"/>
      <c r="O23" s="18"/>
      <c r="P23" s="208"/>
      <c r="Q23" s="209"/>
      <c r="R23" s="18"/>
      <c r="S23" s="18"/>
      <c r="T23" s="18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21" ht="13.5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2"/>
    </row>
  </sheetData>
  <sheetProtection/>
  <mergeCells count="34">
    <mergeCell ref="C23:E23"/>
    <mergeCell ref="P23:Q23"/>
    <mergeCell ref="P18:Q19"/>
    <mergeCell ref="T18:T19"/>
    <mergeCell ref="C19:E19"/>
    <mergeCell ref="C22:E22"/>
    <mergeCell ref="P22:Q22"/>
    <mergeCell ref="C20:E20"/>
    <mergeCell ref="C21:E21"/>
    <mergeCell ref="P21:Q21"/>
    <mergeCell ref="C18:E18"/>
    <mergeCell ref="I10:J10"/>
    <mergeCell ref="I11:J11"/>
    <mergeCell ref="P12:Q13"/>
    <mergeCell ref="C15:E15"/>
    <mergeCell ref="C16:E16"/>
    <mergeCell ref="I16:J16"/>
    <mergeCell ref="P16:Q17"/>
    <mergeCell ref="C17:E17"/>
    <mergeCell ref="I17:J17"/>
    <mergeCell ref="V12:V14"/>
    <mergeCell ref="P14:Q14"/>
    <mergeCell ref="C13:E13"/>
    <mergeCell ref="I13:J13"/>
    <mergeCell ref="C14:E14"/>
    <mergeCell ref="I14:J14"/>
    <mergeCell ref="P7:Q7"/>
    <mergeCell ref="I8:J8"/>
    <mergeCell ref="P8:Q8"/>
    <mergeCell ref="B2:F2"/>
    <mergeCell ref="H2:J2"/>
    <mergeCell ref="F4:F5"/>
    <mergeCell ref="C7:C8"/>
    <mergeCell ref="I7:J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4">
      <selection activeCell="M15" sqref="M15"/>
    </sheetView>
  </sheetViews>
  <sheetFormatPr defaultColWidth="19.375" defaultRowHeight="13.5"/>
  <cols>
    <col min="1" max="1" width="3.125" style="21" customWidth="1"/>
    <col min="2" max="2" width="4.75390625" style="41" customWidth="1"/>
    <col min="3" max="3" width="21.75390625" style="23" customWidth="1"/>
    <col min="4" max="4" width="5.375" style="23" customWidth="1"/>
    <col min="5" max="5" width="5.125" style="23" customWidth="1"/>
    <col min="6" max="6" width="19.25390625" style="23" customWidth="1"/>
    <col min="7" max="8" width="4.125" style="23" customWidth="1"/>
    <col min="9" max="9" width="4.375" style="23" customWidth="1"/>
    <col min="10" max="10" width="23.625" style="23" customWidth="1"/>
    <col min="11" max="11" width="4.125" style="23" customWidth="1"/>
    <col min="12" max="12" width="4.00390625" style="23" customWidth="1"/>
    <col min="13" max="13" width="21.875" style="23" customWidth="1"/>
    <col min="14" max="14" width="4.875" style="23" customWidth="1"/>
    <col min="15" max="15" width="4.625" style="23" customWidth="1"/>
    <col min="16" max="16" width="10.75390625" style="23" customWidth="1"/>
    <col min="17" max="17" width="16.25390625" style="23" customWidth="1"/>
    <col min="18" max="18" width="5.375" style="23" customWidth="1"/>
    <col min="19" max="19" width="5.375" style="53" customWidth="1"/>
    <col min="20" max="20" width="26.50390625" style="53" customWidth="1"/>
    <col min="21" max="21" width="19.625" style="21" customWidth="1"/>
    <col min="22" max="22" width="14.375" style="21" customWidth="1"/>
    <col min="23" max="23" width="14.50390625" style="21" customWidth="1"/>
    <col min="24" max="24" width="14.125" style="21" customWidth="1"/>
    <col min="25" max="26" width="13.50390625" style="21" customWidth="1"/>
    <col min="27" max="28" width="15.375" style="21" customWidth="1"/>
    <col min="29" max="29" width="16.625" style="21" customWidth="1"/>
    <col min="30" max="30" width="14.625" style="21" customWidth="1"/>
    <col min="31" max="31" width="20.75390625" style="21" customWidth="1"/>
    <col min="32" max="32" width="18.75390625" style="21" customWidth="1"/>
    <col min="33" max="33" width="22.375" style="21" customWidth="1"/>
    <col min="34" max="16384" width="19.375" style="21" customWidth="1"/>
  </cols>
  <sheetData>
    <row r="1" spans="1:21" s="7" customFormat="1" ht="13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33" s="7" customFormat="1" ht="45.75" customHeight="1">
      <c r="A2" s="12"/>
      <c r="B2" s="185" t="s">
        <v>10</v>
      </c>
      <c r="C2" s="186"/>
      <c r="D2" s="186"/>
      <c r="E2" s="186"/>
      <c r="F2" s="187"/>
      <c r="G2" s="13"/>
      <c r="H2" s="188" t="s">
        <v>125</v>
      </c>
      <c r="I2" s="189"/>
      <c r="J2" s="189"/>
      <c r="K2" s="159" t="str">
        <f>'【参考】入力用シート）'!$C$10</f>
        <v>がれき類</v>
      </c>
      <c r="L2" s="13"/>
      <c r="M2" s="13"/>
      <c r="N2" s="13"/>
      <c r="O2" s="13"/>
      <c r="P2" s="13"/>
      <c r="Q2" s="106" t="s">
        <v>126</v>
      </c>
      <c r="R2" s="13"/>
      <c r="S2" s="13"/>
      <c r="T2" s="160" t="s">
        <v>130</v>
      </c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39.7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39.75" customHeight="1">
      <c r="A4" s="16"/>
      <c r="B4" s="22"/>
      <c r="C4" s="18"/>
      <c r="D4" s="18"/>
      <c r="E4" s="18"/>
      <c r="F4" s="190" t="s">
        <v>11</v>
      </c>
      <c r="G4" s="18"/>
      <c r="H4" s="18"/>
      <c r="I4" s="18"/>
      <c r="J4" s="18"/>
      <c r="S4" s="24"/>
      <c r="T4" s="24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39.75" customHeight="1">
      <c r="A5" s="16"/>
      <c r="B5" s="17"/>
      <c r="C5" s="18"/>
      <c r="D5" s="18"/>
      <c r="E5" s="25"/>
      <c r="F5" s="191"/>
      <c r="G5" s="18"/>
      <c r="H5" s="18"/>
      <c r="I5" s="18"/>
      <c r="J5" s="18"/>
      <c r="S5" s="24"/>
      <c r="T5" s="24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9.75" customHeight="1">
      <c r="A6" s="16"/>
      <c r="B6" s="17"/>
      <c r="C6" s="18"/>
      <c r="D6" s="18"/>
      <c r="E6" s="26"/>
      <c r="F6" s="18"/>
      <c r="G6" s="18"/>
      <c r="H6" s="18"/>
      <c r="I6" s="18"/>
      <c r="J6" s="18"/>
      <c r="S6" s="24"/>
      <c r="T6" s="24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.75" customHeight="1">
      <c r="A7" s="16"/>
      <c r="B7" s="17"/>
      <c r="C7" s="190" t="s">
        <v>12</v>
      </c>
      <c r="D7" s="18"/>
      <c r="E7" s="26"/>
      <c r="F7" s="18"/>
      <c r="G7" s="18"/>
      <c r="H7" s="18"/>
      <c r="I7" s="181" t="s">
        <v>13</v>
      </c>
      <c r="J7" s="182"/>
      <c r="K7" s="18"/>
      <c r="L7" s="18"/>
      <c r="M7" s="18"/>
      <c r="N7" s="18"/>
      <c r="O7" s="18"/>
      <c r="P7" s="181" t="s">
        <v>19</v>
      </c>
      <c r="Q7" s="182"/>
      <c r="R7" s="18"/>
      <c r="S7" s="18"/>
      <c r="T7" s="18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39.75" customHeight="1">
      <c r="A8" s="16"/>
      <c r="B8" s="22"/>
      <c r="C8" s="191"/>
      <c r="D8" s="27"/>
      <c r="E8" s="26"/>
      <c r="F8" s="18"/>
      <c r="G8" s="18"/>
      <c r="H8" s="28" t="s">
        <v>58</v>
      </c>
      <c r="I8" s="183">
        <f>'【参考】入力用シート）'!F10</f>
        <v>0</v>
      </c>
      <c r="J8" s="184"/>
      <c r="K8" s="18"/>
      <c r="L8" s="18"/>
      <c r="M8" s="18"/>
      <c r="N8" s="18"/>
      <c r="O8" s="28" t="s">
        <v>59</v>
      </c>
      <c r="P8" s="183">
        <f>'【参考】入力用シート）'!L9</f>
        <v>0</v>
      </c>
      <c r="Q8" s="184"/>
      <c r="R8" s="29"/>
      <c r="S8" s="18"/>
      <c r="T8" s="18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39.75" customHeight="1">
      <c r="A9" s="16"/>
      <c r="B9" s="17"/>
      <c r="C9" s="18"/>
      <c r="D9" s="18"/>
      <c r="E9" s="26"/>
      <c r="F9" s="18"/>
      <c r="G9" s="18"/>
      <c r="H9" s="26"/>
      <c r="I9" s="18"/>
      <c r="J9" s="18"/>
      <c r="K9" s="18"/>
      <c r="L9" s="18"/>
      <c r="M9" s="18"/>
      <c r="N9" s="18"/>
      <c r="O9" s="26"/>
      <c r="P9" s="18"/>
      <c r="Q9" s="18"/>
      <c r="R9" s="18"/>
      <c r="S9" s="18"/>
      <c r="T9" s="18"/>
      <c r="U9" s="19"/>
      <c r="V9" s="9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39.75" customHeight="1">
      <c r="A10" s="16"/>
      <c r="B10" s="17"/>
      <c r="C10" s="18"/>
      <c r="D10" s="18"/>
      <c r="E10" s="30"/>
      <c r="F10" s="31" t="s">
        <v>8</v>
      </c>
      <c r="G10" s="32"/>
      <c r="H10" s="32"/>
      <c r="I10" s="181" t="s">
        <v>14</v>
      </c>
      <c r="J10" s="182"/>
      <c r="K10" s="18"/>
      <c r="L10" s="18"/>
      <c r="M10" s="18"/>
      <c r="N10" s="18"/>
      <c r="O10" s="26"/>
      <c r="S10" s="18"/>
      <c r="T10" s="18"/>
      <c r="U10" s="19"/>
      <c r="V10" s="9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39.75" customHeight="1">
      <c r="A11" s="16"/>
      <c r="B11" s="22"/>
      <c r="C11" s="18"/>
      <c r="D11" s="18"/>
      <c r="E11" s="33" t="s">
        <v>60</v>
      </c>
      <c r="F11" s="161">
        <f>'【参考】入力用シート）'!E10</f>
        <v>4100</v>
      </c>
      <c r="G11" s="34"/>
      <c r="H11" s="35" t="s">
        <v>61</v>
      </c>
      <c r="I11" s="183">
        <f>'【参考】入力用シート）'!G10</f>
        <v>0</v>
      </c>
      <c r="J11" s="184"/>
      <c r="K11" s="29"/>
      <c r="L11" s="18"/>
      <c r="M11" s="18"/>
      <c r="N11" s="18"/>
      <c r="O11" s="26"/>
      <c r="S11" s="18"/>
      <c r="T11" s="36" t="s">
        <v>23</v>
      </c>
      <c r="U11" s="19"/>
      <c r="V11" s="9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39.75" customHeight="1">
      <c r="A12" s="16"/>
      <c r="B12" s="22"/>
      <c r="C12" s="37"/>
      <c r="D12" s="37"/>
      <c r="E12" s="37"/>
      <c r="F12" s="37"/>
      <c r="G12" s="18"/>
      <c r="H12" s="26"/>
      <c r="I12" s="18"/>
      <c r="J12" s="38"/>
      <c r="K12" s="18"/>
      <c r="L12" s="18"/>
      <c r="M12" s="18"/>
      <c r="N12" s="18"/>
      <c r="O12" s="26"/>
      <c r="P12" s="201" t="s">
        <v>20</v>
      </c>
      <c r="Q12" s="202"/>
      <c r="R12" s="18"/>
      <c r="S12" s="28" t="s">
        <v>62</v>
      </c>
      <c r="T12" s="161">
        <f>'【参考】入力用シート）'!O10</f>
        <v>3900</v>
      </c>
      <c r="U12" s="19"/>
      <c r="V12" s="192" t="s">
        <v>38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39.75" customHeight="1">
      <c r="A13" s="16"/>
      <c r="B13" s="17"/>
      <c r="C13" s="194" t="s">
        <v>26</v>
      </c>
      <c r="D13" s="195"/>
      <c r="E13" s="182"/>
      <c r="F13" s="31" t="s">
        <v>27</v>
      </c>
      <c r="G13" s="26"/>
      <c r="H13" s="26"/>
      <c r="I13" s="181" t="s">
        <v>15</v>
      </c>
      <c r="J13" s="182"/>
      <c r="K13" s="18"/>
      <c r="L13" s="18"/>
      <c r="M13" s="36" t="s">
        <v>17</v>
      </c>
      <c r="N13" s="18"/>
      <c r="O13" s="26"/>
      <c r="P13" s="203"/>
      <c r="Q13" s="204"/>
      <c r="R13" s="18"/>
      <c r="S13" s="26"/>
      <c r="T13" s="18"/>
      <c r="U13" s="19"/>
      <c r="V13" s="19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39" customHeight="1">
      <c r="A14" s="16"/>
      <c r="B14" s="17"/>
      <c r="C14" s="196" t="s">
        <v>28</v>
      </c>
      <c r="D14" s="197"/>
      <c r="E14" s="198"/>
      <c r="F14" s="162">
        <f>F11</f>
        <v>4100</v>
      </c>
      <c r="G14" s="26"/>
      <c r="H14" s="35" t="s">
        <v>63</v>
      </c>
      <c r="I14" s="183">
        <f>'【参考】入力用シート）'!H10</f>
        <v>200</v>
      </c>
      <c r="J14" s="184"/>
      <c r="K14" s="40"/>
      <c r="L14" s="35" t="s">
        <v>64</v>
      </c>
      <c r="M14" s="161">
        <f>'【参考】入力用シート）'!J10</f>
        <v>200</v>
      </c>
      <c r="N14" s="34"/>
      <c r="O14" s="35" t="s">
        <v>65</v>
      </c>
      <c r="P14" s="183">
        <f>'【参考】入力用シート）'!M10</f>
        <v>0</v>
      </c>
      <c r="Q14" s="184"/>
      <c r="R14" s="29"/>
      <c r="S14" s="26"/>
      <c r="T14" s="18"/>
      <c r="U14" s="19"/>
      <c r="V14" s="19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39.75" customHeight="1">
      <c r="A15" s="16"/>
      <c r="C15" s="199" t="s">
        <v>29</v>
      </c>
      <c r="D15" s="200"/>
      <c r="E15" s="198"/>
      <c r="F15" s="162">
        <f>I8+P8</f>
        <v>0</v>
      </c>
      <c r="G15" s="26"/>
      <c r="H15" s="26"/>
      <c r="I15" s="54"/>
      <c r="J15" s="39"/>
      <c r="K15" s="18"/>
      <c r="L15" s="26"/>
      <c r="M15" s="18"/>
      <c r="N15" s="18"/>
      <c r="O15" s="26"/>
      <c r="P15" s="18"/>
      <c r="Q15" s="18"/>
      <c r="R15" s="18"/>
      <c r="S15" s="30"/>
      <c r="T15" s="36" t="s">
        <v>24</v>
      </c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39.75" customHeight="1">
      <c r="A16" s="16"/>
      <c r="C16" s="196" t="s">
        <v>30</v>
      </c>
      <c r="D16" s="197"/>
      <c r="E16" s="198"/>
      <c r="F16" s="162">
        <f>I17</f>
        <v>0</v>
      </c>
      <c r="G16" s="26"/>
      <c r="H16" s="26"/>
      <c r="I16" s="181" t="s">
        <v>16</v>
      </c>
      <c r="J16" s="182"/>
      <c r="K16" s="18"/>
      <c r="L16" s="30"/>
      <c r="M16" s="36" t="s">
        <v>18</v>
      </c>
      <c r="N16" s="18"/>
      <c r="O16" s="26"/>
      <c r="P16" s="201" t="s">
        <v>21</v>
      </c>
      <c r="Q16" s="205"/>
      <c r="R16" s="18"/>
      <c r="S16" s="28" t="s">
        <v>66</v>
      </c>
      <c r="T16" s="161">
        <f>'【参考】入力用シート）'!P10</f>
        <v>0</v>
      </c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39.75" customHeight="1">
      <c r="A17" s="16"/>
      <c r="C17" s="199" t="s">
        <v>31</v>
      </c>
      <c r="D17" s="200"/>
      <c r="E17" s="198"/>
      <c r="F17" s="162">
        <f>M17</f>
        <v>0</v>
      </c>
      <c r="G17" s="26"/>
      <c r="H17" s="43" t="s">
        <v>67</v>
      </c>
      <c r="I17" s="183">
        <f>'【参考】入力用シート）'!I10</f>
        <v>0</v>
      </c>
      <c r="J17" s="184"/>
      <c r="K17" s="29"/>
      <c r="L17" s="33" t="s">
        <v>68</v>
      </c>
      <c r="M17" s="161">
        <f>'【参考】入力用シート）'!K10</f>
        <v>0</v>
      </c>
      <c r="N17" s="29"/>
      <c r="O17" s="26"/>
      <c r="P17" s="206"/>
      <c r="Q17" s="207"/>
      <c r="R17" s="44"/>
      <c r="S17" s="26"/>
      <c r="T17" s="18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ht="39.75" customHeight="1">
      <c r="A18" s="16"/>
      <c r="C18" s="199" t="s">
        <v>32</v>
      </c>
      <c r="D18" s="200"/>
      <c r="E18" s="198"/>
      <c r="F18" s="162">
        <f>I11+P14</f>
        <v>0</v>
      </c>
      <c r="G18" s="26"/>
      <c r="H18" s="30"/>
      <c r="I18" s="37"/>
      <c r="J18" s="37"/>
      <c r="K18" s="18"/>
      <c r="L18" s="18"/>
      <c r="M18" s="18"/>
      <c r="N18" s="18"/>
      <c r="O18" s="45" t="s">
        <v>69</v>
      </c>
      <c r="P18" s="210">
        <f>'【参考】入力用シート）'!N10</f>
        <v>3900</v>
      </c>
      <c r="Q18" s="211"/>
      <c r="R18" s="34"/>
      <c r="S18" s="30"/>
      <c r="T18" s="214" t="s">
        <v>25</v>
      </c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39.75" customHeight="1">
      <c r="A19" s="16"/>
      <c r="C19" s="196" t="s">
        <v>33</v>
      </c>
      <c r="D19" s="197"/>
      <c r="E19" s="198"/>
      <c r="F19" s="162">
        <f>P18</f>
        <v>3900</v>
      </c>
      <c r="G19" s="26"/>
      <c r="H19" s="18"/>
      <c r="I19" s="18"/>
      <c r="J19" s="18"/>
      <c r="K19" s="42"/>
      <c r="L19" s="42"/>
      <c r="M19" s="42"/>
      <c r="N19" s="42"/>
      <c r="O19" s="46"/>
      <c r="P19" s="212"/>
      <c r="Q19" s="213"/>
      <c r="R19" s="47"/>
      <c r="S19" s="18"/>
      <c r="T19" s="191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ht="39.75" customHeight="1">
      <c r="A20" s="16"/>
      <c r="C20" s="199" t="s">
        <v>34</v>
      </c>
      <c r="D20" s="200"/>
      <c r="E20" s="198"/>
      <c r="F20" s="162">
        <f>P22</f>
        <v>3000</v>
      </c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25"/>
      <c r="R20" s="18"/>
      <c r="S20" s="33" t="s">
        <v>70</v>
      </c>
      <c r="T20" s="161">
        <f>'【参考】入力用シート）'!Q10</f>
        <v>0</v>
      </c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57" customHeight="1">
      <c r="A21" s="16"/>
      <c r="C21" s="199" t="s">
        <v>35</v>
      </c>
      <c r="D21" s="200"/>
      <c r="E21" s="198"/>
      <c r="F21" s="162">
        <f>T12</f>
        <v>3900</v>
      </c>
      <c r="G21" s="26"/>
      <c r="H21" s="18"/>
      <c r="I21" s="18"/>
      <c r="J21" s="18"/>
      <c r="K21" s="18"/>
      <c r="L21" s="18"/>
      <c r="M21" s="18"/>
      <c r="N21" s="18"/>
      <c r="O21" s="18"/>
      <c r="P21" s="181" t="s">
        <v>22</v>
      </c>
      <c r="Q21" s="215"/>
      <c r="R21" s="18"/>
      <c r="S21" s="18"/>
      <c r="T21" s="18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39.75" customHeight="1">
      <c r="A22" s="16"/>
      <c r="C22" s="199" t="s">
        <v>36</v>
      </c>
      <c r="D22" s="200"/>
      <c r="E22" s="198"/>
      <c r="F22" s="162">
        <f>T16</f>
        <v>0</v>
      </c>
      <c r="G22" s="26"/>
      <c r="H22" s="18"/>
      <c r="I22" s="18"/>
      <c r="J22" s="18"/>
      <c r="K22" s="18"/>
      <c r="L22" s="18"/>
      <c r="M22" s="18"/>
      <c r="N22" s="18"/>
      <c r="O22" s="33" t="s">
        <v>71</v>
      </c>
      <c r="P22" s="183">
        <f>'【参考】入力用シート）'!S10</f>
        <v>3000</v>
      </c>
      <c r="Q22" s="184"/>
      <c r="R22" s="18"/>
      <c r="S22" s="18"/>
      <c r="T22" s="18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52.5" customHeight="1">
      <c r="A23" s="16"/>
      <c r="C23" s="199" t="s">
        <v>37</v>
      </c>
      <c r="D23" s="200"/>
      <c r="E23" s="198"/>
      <c r="F23" s="162">
        <f>T20</f>
        <v>0</v>
      </c>
      <c r="G23" s="26"/>
      <c r="H23" s="18"/>
      <c r="I23" s="18"/>
      <c r="J23" s="18"/>
      <c r="K23" s="18"/>
      <c r="L23" s="18"/>
      <c r="M23" s="18"/>
      <c r="N23" s="18"/>
      <c r="O23" s="18"/>
      <c r="P23" s="208"/>
      <c r="Q23" s="209"/>
      <c r="R23" s="18"/>
      <c r="S23" s="18"/>
      <c r="T23" s="18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21" ht="13.5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2"/>
    </row>
  </sheetData>
  <sheetProtection/>
  <mergeCells count="34">
    <mergeCell ref="F4:F5"/>
    <mergeCell ref="H2:J2"/>
    <mergeCell ref="I14:J14"/>
    <mergeCell ref="I7:J7"/>
    <mergeCell ref="I10:J10"/>
    <mergeCell ref="I13:J13"/>
    <mergeCell ref="I8:J8"/>
    <mergeCell ref="I11:J11"/>
    <mergeCell ref="C7:C8"/>
    <mergeCell ref="C21:E21"/>
    <mergeCell ref="C23:E23"/>
    <mergeCell ref="C22:E22"/>
    <mergeCell ref="C15:E15"/>
    <mergeCell ref="C16:E16"/>
    <mergeCell ref="C17:E17"/>
    <mergeCell ref="C18:E18"/>
    <mergeCell ref="C13:E13"/>
    <mergeCell ref="C14:E14"/>
    <mergeCell ref="P23:Q23"/>
    <mergeCell ref="T18:T19"/>
    <mergeCell ref="P22:Q22"/>
    <mergeCell ref="I16:J16"/>
    <mergeCell ref="I17:J17"/>
    <mergeCell ref="P16:Q17"/>
    <mergeCell ref="V12:V14"/>
    <mergeCell ref="B2:F2"/>
    <mergeCell ref="P18:Q19"/>
    <mergeCell ref="P21:Q21"/>
    <mergeCell ref="P7:Q7"/>
    <mergeCell ref="P8:Q8"/>
    <mergeCell ref="P12:Q13"/>
    <mergeCell ref="P14:Q14"/>
    <mergeCell ref="C19:E19"/>
    <mergeCell ref="C20:E20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PageLayoutView="0" workbookViewId="0" topLeftCell="A1">
      <selection activeCell="M15" sqref="M15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7" t="s">
        <v>100</v>
      </c>
    </row>
    <row r="2" spans="1:9" ht="23.25" customHeight="1">
      <c r="A2" s="55" t="s">
        <v>2</v>
      </c>
      <c r="B2" s="57"/>
      <c r="C2" s="57"/>
      <c r="D2" s="57"/>
      <c r="E2" s="57"/>
      <c r="F2" s="57"/>
      <c r="G2" s="57"/>
      <c r="H2" s="57"/>
      <c r="I2" s="85"/>
    </row>
    <row r="3" spans="1:9" ht="21.75" customHeight="1">
      <c r="A3" s="60">
        <v>1</v>
      </c>
      <c r="B3" s="61" t="s">
        <v>72</v>
      </c>
      <c r="C3" s="61"/>
      <c r="D3" s="61"/>
      <c r="E3" s="61"/>
      <c r="F3" s="61"/>
      <c r="G3" s="61"/>
      <c r="H3" s="61"/>
      <c r="I3" s="71"/>
    </row>
    <row r="4" spans="1:9" ht="24.75" customHeight="1">
      <c r="A4" s="60">
        <v>2</v>
      </c>
      <c r="B4" s="61" t="s">
        <v>73</v>
      </c>
      <c r="C4" s="61"/>
      <c r="D4" s="61"/>
      <c r="E4" s="61"/>
      <c r="F4" s="61"/>
      <c r="G4" s="61"/>
      <c r="H4" s="61"/>
      <c r="I4" s="71"/>
    </row>
    <row r="5" spans="1:9" ht="22.5" customHeight="1">
      <c r="A5" s="60">
        <v>3</v>
      </c>
      <c r="B5" s="61" t="s">
        <v>74</v>
      </c>
      <c r="C5" s="61"/>
      <c r="D5" s="61"/>
      <c r="E5" s="61"/>
      <c r="F5" s="61"/>
      <c r="G5" s="61"/>
      <c r="H5" s="61"/>
      <c r="I5" s="71"/>
    </row>
    <row r="6" spans="1:10" ht="22.5" customHeight="1">
      <c r="A6" s="60"/>
      <c r="B6" s="61" t="s">
        <v>75</v>
      </c>
      <c r="C6" s="61"/>
      <c r="D6" s="61"/>
      <c r="E6" s="61"/>
      <c r="F6" s="61"/>
      <c r="G6" s="61"/>
      <c r="H6" s="61"/>
      <c r="I6" s="71"/>
      <c r="J6" s="1"/>
    </row>
    <row r="7" spans="1:9" ht="19.5" customHeight="1">
      <c r="A7" s="60">
        <v>4</v>
      </c>
      <c r="B7" s="61" t="s">
        <v>77</v>
      </c>
      <c r="C7" s="61"/>
      <c r="D7" s="61"/>
      <c r="E7" s="61"/>
      <c r="F7" s="61"/>
      <c r="G7" s="61"/>
      <c r="H7" s="61"/>
      <c r="I7" s="71"/>
    </row>
    <row r="8" spans="1:9" ht="15.75" customHeight="1">
      <c r="A8" s="60"/>
      <c r="B8" s="61" t="s">
        <v>76</v>
      </c>
      <c r="C8" s="61"/>
      <c r="D8" s="61"/>
      <c r="E8" s="61"/>
      <c r="F8" s="61"/>
      <c r="G8" s="61"/>
      <c r="H8" s="61"/>
      <c r="I8" s="71"/>
    </row>
    <row r="9" spans="1:11" ht="21" customHeight="1">
      <c r="A9" s="60"/>
      <c r="B9" s="61" t="s">
        <v>78</v>
      </c>
      <c r="C9" s="61"/>
      <c r="D9" s="61"/>
      <c r="E9" s="61"/>
      <c r="F9" s="61"/>
      <c r="G9" s="61"/>
      <c r="H9" s="61"/>
      <c r="I9" s="71"/>
      <c r="K9" s="1"/>
    </row>
    <row r="10" spans="1:9" ht="14.25" customHeight="1">
      <c r="A10" s="60"/>
      <c r="B10" s="61" t="s">
        <v>79</v>
      </c>
      <c r="C10" s="61"/>
      <c r="D10" s="61"/>
      <c r="E10" s="61"/>
      <c r="F10" s="61"/>
      <c r="G10" s="61"/>
      <c r="H10" s="61"/>
      <c r="I10" s="71"/>
    </row>
    <row r="11" spans="1:9" ht="23.25" customHeight="1">
      <c r="A11" s="60"/>
      <c r="B11" s="61" t="s">
        <v>80</v>
      </c>
      <c r="C11" s="61"/>
      <c r="D11" s="61"/>
      <c r="E11" s="61"/>
      <c r="F11" s="61"/>
      <c r="G11" s="61"/>
      <c r="H11" s="61"/>
      <c r="I11" s="71"/>
    </row>
    <row r="12" spans="1:9" ht="18" customHeight="1">
      <c r="A12" s="60"/>
      <c r="B12" s="61" t="s">
        <v>81</v>
      </c>
      <c r="C12" s="61"/>
      <c r="D12" s="61"/>
      <c r="E12" s="61"/>
      <c r="F12" s="61"/>
      <c r="G12" s="61"/>
      <c r="H12" s="61"/>
      <c r="I12" s="71"/>
    </row>
    <row r="13" spans="1:9" ht="18" customHeight="1">
      <c r="A13" s="60"/>
      <c r="B13" s="61" t="s">
        <v>82</v>
      </c>
      <c r="C13" s="61"/>
      <c r="D13" s="61"/>
      <c r="E13" s="61"/>
      <c r="F13" s="61"/>
      <c r="G13" s="61"/>
      <c r="H13" s="61"/>
      <c r="I13" s="71"/>
    </row>
    <row r="14" spans="1:9" ht="18" customHeight="1">
      <c r="A14" s="60"/>
      <c r="B14" s="61" t="s">
        <v>83</v>
      </c>
      <c r="C14" s="61"/>
      <c r="D14" s="61"/>
      <c r="E14" s="61"/>
      <c r="F14" s="61"/>
      <c r="G14" s="61"/>
      <c r="H14" s="61"/>
      <c r="I14" s="71"/>
    </row>
    <row r="15" spans="1:9" ht="18.75" customHeight="1">
      <c r="A15" s="60"/>
      <c r="B15" s="61" t="s">
        <v>84</v>
      </c>
      <c r="C15" s="61"/>
      <c r="D15" s="61"/>
      <c r="E15" s="61"/>
      <c r="F15" s="61"/>
      <c r="G15" s="61"/>
      <c r="H15" s="61"/>
      <c r="I15" s="71"/>
    </row>
    <row r="16" spans="1:9" ht="19.5" customHeight="1">
      <c r="A16" s="60"/>
      <c r="B16" s="61" t="s">
        <v>85</v>
      </c>
      <c r="C16" s="61"/>
      <c r="D16" s="61"/>
      <c r="E16" s="61"/>
      <c r="F16" s="61"/>
      <c r="G16" s="61"/>
      <c r="H16" s="61"/>
      <c r="I16" s="71"/>
    </row>
    <row r="17" spans="1:9" ht="19.5" customHeight="1">
      <c r="A17" s="60"/>
      <c r="B17" s="61" t="s">
        <v>86</v>
      </c>
      <c r="C17" s="61"/>
      <c r="D17" s="61"/>
      <c r="E17" s="61"/>
      <c r="F17" s="61"/>
      <c r="G17" s="61"/>
      <c r="H17" s="61"/>
      <c r="I17" s="71"/>
    </row>
    <row r="18" spans="1:9" ht="19.5" customHeight="1">
      <c r="A18" s="60"/>
      <c r="B18" s="61" t="s">
        <v>87</v>
      </c>
      <c r="C18" s="61"/>
      <c r="D18" s="61"/>
      <c r="E18" s="61"/>
      <c r="F18" s="61"/>
      <c r="G18" s="61"/>
      <c r="H18" s="61"/>
      <c r="I18" s="71"/>
    </row>
    <row r="19" spans="1:9" ht="19.5" customHeight="1">
      <c r="A19" s="60"/>
      <c r="B19" s="61" t="s">
        <v>88</v>
      </c>
      <c r="C19" s="61"/>
      <c r="D19" s="61"/>
      <c r="E19" s="61"/>
      <c r="F19" s="61"/>
      <c r="G19" s="61"/>
      <c r="H19" s="61"/>
      <c r="I19" s="71"/>
    </row>
    <row r="20" spans="1:9" ht="19.5" customHeight="1">
      <c r="A20" s="60"/>
      <c r="B20" s="61"/>
      <c r="C20" s="61" t="s">
        <v>89</v>
      </c>
      <c r="D20" s="61"/>
      <c r="E20" s="61"/>
      <c r="F20" s="61"/>
      <c r="G20" s="61"/>
      <c r="H20" s="61"/>
      <c r="I20" s="71"/>
    </row>
    <row r="21" spans="1:9" ht="19.5" customHeight="1">
      <c r="A21" s="60"/>
      <c r="B21" s="61" t="s">
        <v>90</v>
      </c>
      <c r="C21" s="61"/>
      <c r="D21" s="61"/>
      <c r="E21" s="61"/>
      <c r="F21" s="61"/>
      <c r="G21" s="61"/>
      <c r="H21" s="61"/>
      <c r="I21" s="71"/>
    </row>
    <row r="22" spans="1:9" ht="19.5" customHeight="1">
      <c r="A22" s="60"/>
      <c r="B22" s="61" t="s">
        <v>91</v>
      </c>
      <c r="C22" s="61"/>
      <c r="D22" s="61"/>
      <c r="E22" s="61"/>
      <c r="F22" s="61"/>
      <c r="G22" s="61"/>
      <c r="H22" s="61"/>
      <c r="I22" s="71"/>
    </row>
    <row r="23" spans="1:9" ht="19.5" customHeight="1">
      <c r="A23" s="60"/>
      <c r="B23" s="61"/>
      <c r="C23" s="61" t="s">
        <v>92</v>
      </c>
      <c r="D23" s="61"/>
      <c r="E23" s="61"/>
      <c r="F23" s="61"/>
      <c r="G23" s="61"/>
      <c r="H23" s="61"/>
      <c r="I23" s="71"/>
    </row>
    <row r="24" spans="1:9" ht="19.5" customHeight="1">
      <c r="A24" s="60"/>
      <c r="B24" s="61" t="s">
        <v>93</v>
      </c>
      <c r="C24" s="61"/>
      <c r="D24" s="61"/>
      <c r="E24" s="61"/>
      <c r="F24" s="61"/>
      <c r="G24" s="61"/>
      <c r="H24" s="61"/>
      <c r="I24" s="71"/>
    </row>
    <row r="25" spans="1:9" ht="19.5" customHeight="1">
      <c r="A25" s="60"/>
      <c r="B25" s="61"/>
      <c r="C25" s="61" t="s">
        <v>94</v>
      </c>
      <c r="D25" s="61"/>
      <c r="E25" s="61"/>
      <c r="F25" s="61"/>
      <c r="G25" s="61"/>
      <c r="H25" s="61"/>
      <c r="I25" s="71"/>
    </row>
    <row r="26" spans="1:9" ht="19.5" customHeight="1">
      <c r="A26" s="60">
        <v>5</v>
      </c>
      <c r="B26" s="61" t="s">
        <v>95</v>
      </c>
      <c r="C26" s="61"/>
      <c r="D26" s="61"/>
      <c r="E26" s="61"/>
      <c r="F26" s="61"/>
      <c r="G26" s="61"/>
      <c r="H26" s="61"/>
      <c r="I26" s="71"/>
    </row>
    <row r="27" spans="1:9" ht="19.5" customHeight="1">
      <c r="A27" s="60"/>
      <c r="B27" s="61" t="s">
        <v>96</v>
      </c>
      <c r="C27" s="61"/>
      <c r="D27" s="61"/>
      <c r="E27" s="61"/>
      <c r="F27" s="61"/>
      <c r="G27" s="61"/>
      <c r="H27" s="61"/>
      <c r="I27" s="71"/>
    </row>
    <row r="28" spans="1:9" ht="19.5" customHeight="1">
      <c r="A28" s="60">
        <v>6</v>
      </c>
      <c r="B28" s="61" t="s">
        <v>97</v>
      </c>
      <c r="C28" s="61"/>
      <c r="D28" s="61"/>
      <c r="E28" s="61"/>
      <c r="F28" s="61"/>
      <c r="G28" s="61"/>
      <c r="H28" s="61"/>
      <c r="I28" s="71"/>
    </row>
    <row r="29" spans="1:9" ht="19.5" customHeight="1">
      <c r="A29" s="60"/>
      <c r="B29" s="61" t="s">
        <v>98</v>
      </c>
      <c r="C29" s="61"/>
      <c r="D29" s="61"/>
      <c r="E29" s="61"/>
      <c r="F29" s="61"/>
      <c r="G29" s="61"/>
      <c r="H29" s="61"/>
      <c r="I29" s="71"/>
    </row>
    <row r="30" spans="1:9" ht="19.5" customHeight="1">
      <c r="A30" s="60">
        <v>7</v>
      </c>
      <c r="B30" s="61" t="s">
        <v>99</v>
      </c>
      <c r="C30" s="61"/>
      <c r="D30" s="61"/>
      <c r="E30" s="61"/>
      <c r="F30" s="61"/>
      <c r="G30" s="61"/>
      <c r="H30" s="61"/>
      <c r="I30" s="71"/>
    </row>
    <row r="31" spans="1:9" ht="14.25">
      <c r="A31" s="60"/>
      <c r="B31" s="61"/>
      <c r="C31" s="61"/>
      <c r="D31" s="61"/>
      <c r="E31" s="61"/>
      <c r="F31" s="61"/>
      <c r="G31" s="61"/>
      <c r="H31" s="61"/>
      <c r="I31" s="71"/>
    </row>
    <row r="32" spans="1:9" ht="14.25">
      <c r="A32" s="60"/>
      <c r="B32" s="61"/>
      <c r="C32" s="61"/>
      <c r="D32" s="61"/>
      <c r="E32" s="61"/>
      <c r="F32" s="61"/>
      <c r="G32" s="61"/>
      <c r="H32" s="61"/>
      <c r="I32" s="71"/>
    </row>
    <row r="33" spans="1:9" ht="14.25">
      <c r="A33" s="60"/>
      <c r="B33" s="61"/>
      <c r="C33" s="61"/>
      <c r="D33" s="61"/>
      <c r="E33" s="61"/>
      <c r="F33" s="61"/>
      <c r="G33" s="61"/>
      <c r="H33" s="61"/>
      <c r="I33" s="71"/>
    </row>
    <row r="34" spans="1:9" ht="14.25">
      <c r="A34" s="60"/>
      <c r="B34" s="61"/>
      <c r="C34" s="61"/>
      <c r="D34" s="61"/>
      <c r="E34" s="61"/>
      <c r="F34" s="61"/>
      <c r="G34" s="61"/>
      <c r="H34" s="61"/>
      <c r="I34" s="71"/>
    </row>
    <row r="35" spans="1:9" ht="14.25">
      <c r="A35" s="60"/>
      <c r="B35" s="61"/>
      <c r="C35" s="61"/>
      <c r="D35" s="61"/>
      <c r="E35" s="61"/>
      <c r="F35" s="61"/>
      <c r="G35" s="61"/>
      <c r="H35" s="61"/>
      <c r="I35" s="71"/>
    </row>
    <row r="36" spans="1:9" ht="14.25">
      <c r="A36" s="60"/>
      <c r="B36" s="61"/>
      <c r="C36" s="61"/>
      <c r="D36" s="61"/>
      <c r="E36" s="61"/>
      <c r="F36" s="61"/>
      <c r="G36" s="61"/>
      <c r="H36" s="61"/>
      <c r="I36" s="71"/>
    </row>
    <row r="37" spans="1:9" ht="14.25">
      <c r="A37" s="60"/>
      <c r="B37" s="61"/>
      <c r="C37" s="61"/>
      <c r="D37" s="61"/>
      <c r="E37" s="61"/>
      <c r="F37" s="61"/>
      <c r="G37" s="61"/>
      <c r="H37" s="61"/>
      <c r="I37" s="71"/>
    </row>
    <row r="38" spans="1:9" ht="14.25">
      <c r="A38" s="60"/>
      <c r="B38" s="61"/>
      <c r="C38" s="61"/>
      <c r="D38" s="61"/>
      <c r="E38" s="61"/>
      <c r="F38" s="61"/>
      <c r="G38" s="61"/>
      <c r="H38" s="61"/>
      <c r="I38" s="71"/>
    </row>
    <row r="39" spans="1:9" ht="14.25">
      <c r="A39" s="60"/>
      <c r="B39" s="61"/>
      <c r="C39" s="61"/>
      <c r="D39" s="61"/>
      <c r="E39" s="61"/>
      <c r="F39" s="61"/>
      <c r="G39" s="61"/>
      <c r="H39" s="61"/>
      <c r="I39" s="71"/>
    </row>
    <row r="40" spans="1:9" ht="14.25">
      <c r="A40" s="80"/>
      <c r="B40" s="104"/>
      <c r="C40" s="61"/>
      <c r="D40" s="61"/>
      <c r="E40" s="61"/>
      <c r="F40" s="104"/>
      <c r="G40" s="61"/>
      <c r="H40" s="104"/>
      <c r="I40" s="71"/>
    </row>
    <row r="41" spans="1:9" ht="14.25">
      <c r="A41" s="80"/>
      <c r="B41" s="104"/>
      <c r="C41" s="84"/>
      <c r="D41" s="84"/>
      <c r="E41" s="61"/>
      <c r="F41" s="104"/>
      <c r="G41" s="61"/>
      <c r="H41" s="104"/>
      <c r="I41" s="71"/>
    </row>
    <row r="42" spans="1:9" ht="14.25">
      <c r="A42" s="80"/>
      <c r="B42" s="104"/>
      <c r="C42" s="84"/>
      <c r="D42" s="84"/>
      <c r="E42" s="61"/>
      <c r="F42" s="104"/>
      <c r="G42" s="61"/>
      <c r="H42" s="104"/>
      <c r="I42" s="71"/>
    </row>
    <row r="43" spans="1:9" ht="14.25">
      <c r="A43" s="80"/>
      <c r="B43" s="104"/>
      <c r="C43" s="61"/>
      <c r="D43" s="61"/>
      <c r="E43" s="61"/>
      <c r="F43" s="104"/>
      <c r="G43" s="61"/>
      <c r="H43" s="104"/>
      <c r="I43" s="71"/>
    </row>
    <row r="44" spans="1:9" ht="14.25">
      <c r="A44" s="80"/>
      <c r="B44" s="104"/>
      <c r="C44" s="105"/>
      <c r="D44" s="61"/>
      <c r="E44" s="61"/>
      <c r="F44" s="104"/>
      <c r="G44" s="61"/>
      <c r="H44" s="104"/>
      <c r="I44" s="71"/>
    </row>
    <row r="45" spans="1:9" s="1" customFormat="1" ht="14.25">
      <c r="A45" s="60"/>
      <c r="B45" s="61"/>
      <c r="C45" s="61"/>
      <c r="D45" s="61"/>
      <c r="E45" s="61"/>
      <c r="F45" s="61"/>
      <c r="G45" s="61"/>
      <c r="H45" s="61"/>
      <c r="I45" s="71"/>
    </row>
    <row r="46" spans="1:9" s="1" customFormat="1" ht="14.25">
      <c r="A46" s="65"/>
      <c r="B46" s="66"/>
      <c r="C46" s="66"/>
      <c r="D46" s="66"/>
      <c r="E46" s="66"/>
      <c r="F46" s="66"/>
      <c r="G46" s="113"/>
      <c r="H46" s="66"/>
      <c r="I46" s="110"/>
    </row>
    <row r="47" spans="1:9" s="1" customFormat="1" ht="14.25">
      <c r="A47" s="216"/>
      <c r="B47" s="216"/>
      <c r="C47" s="216"/>
      <c r="D47" s="216"/>
      <c r="E47" s="216"/>
      <c r="F47" s="216"/>
      <c r="G47" s="216"/>
      <c r="H47" s="216"/>
      <c r="I47" s="216"/>
    </row>
    <row r="48" spans="1:9" s="1" customFormat="1" ht="14.25">
      <c r="A48" s="2"/>
      <c r="B48" s="2"/>
      <c r="C48" s="2"/>
      <c r="D48" s="2"/>
      <c r="E48" s="2"/>
      <c r="F48" s="2"/>
      <c r="G48" s="114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mergeCells count="1">
    <mergeCell ref="A47:I4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view="pageBreakPreview" zoomScale="70" zoomScaleNormal="85" zoomScaleSheetLayoutView="70" zoomScalePageLayoutView="0" workbookViewId="0" topLeftCell="A1">
      <selection activeCell="Q13" sqref="Q13"/>
    </sheetView>
  </sheetViews>
  <sheetFormatPr defaultColWidth="19.375" defaultRowHeight="13.5"/>
  <cols>
    <col min="1" max="1" width="3.125" style="5" customWidth="1"/>
    <col min="2" max="2" width="1.625" style="6" customWidth="1"/>
    <col min="3" max="3" width="5.875" style="6" customWidth="1"/>
    <col min="4" max="4" width="13.375" style="6" customWidth="1"/>
    <col min="5" max="5" width="13.50390625" style="3" customWidth="1"/>
    <col min="6" max="14" width="15.75390625" style="3" customWidth="1"/>
    <col min="15" max="16" width="20.25390625" style="3" customWidth="1"/>
    <col min="17" max="17" width="26.375" style="3" customWidth="1"/>
    <col min="18" max="18" width="20.25390625" style="145" customWidth="1"/>
    <col min="19" max="19" width="19.25390625" style="3" customWidth="1"/>
    <col min="20" max="20" width="5.375" style="3" customWidth="1"/>
    <col min="21" max="22" width="12.625" style="3" customWidth="1"/>
    <col min="23" max="16384" width="19.375" style="3" customWidth="1"/>
  </cols>
  <sheetData>
    <row r="1" ht="13.5">
      <c r="R1" s="141"/>
    </row>
    <row r="2" spans="5:20" ht="24">
      <c r="E2" s="217" t="s">
        <v>136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137"/>
      <c r="R2" s="142"/>
      <c r="S2" s="115" t="s">
        <v>130</v>
      </c>
      <c r="T2" s="155"/>
    </row>
    <row r="3" ht="13.5">
      <c r="R3" s="141"/>
    </row>
    <row r="4" ht="14.25" thickBot="1">
      <c r="R4" s="141"/>
    </row>
    <row r="5" spans="2:20" ht="16.5" customHeight="1" thickBot="1">
      <c r="B5" s="237"/>
      <c r="C5" s="238"/>
      <c r="D5" s="239"/>
      <c r="E5" s="116"/>
      <c r="F5" s="117" t="s">
        <v>7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43"/>
      <c r="S5" s="138"/>
      <c r="T5" s="156"/>
    </row>
    <row r="6" spans="2:20" ht="24" customHeight="1" thickBot="1">
      <c r="B6" s="230" t="s">
        <v>124</v>
      </c>
      <c r="C6" s="231"/>
      <c r="D6" s="232"/>
      <c r="E6" s="118" t="s">
        <v>28</v>
      </c>
      <c r="F6" s="119" t="s">
        <v>107</v>
      </c>
      <c r="G6" s="120" t="s">
        <v>109</v>
      </c>
      <c r="H6" s="120" t="s">
        <v>137</v>
      </c>
      <c r="I6" s="119" t="s">
        <v>50</v>
      </c>
      <c r="J6" s="119" t="s">
        <v>111</v>
      </c>
      <c r="K6" s="119" t="s">
        <v>113</v>
      </c>
      <c r="L6" s="120" t="s">
        <v>115</v>
      </c>
      <c r="M6" s="227" t="s">
        <v>141</v>
      </c>
      <c r="N6" s="121" t="s">
        <v>118</v>
      </c>
      <c r="O6" s="117" t="s">
        <v>140</v>
      </c>
      <c r="P6" s="117"/>
      <c r="Q6" s="117"/>
      <c r="R6" s="143"/>
      <c r="S6" s="138"/>
      <c r="T6" s="156"/>
    </row>
    <row r="7" spans="2:20" ht="22.5" customHeight="1">
      <c r="B7" s="233"/>
      <c r="C7" s="234"/>
      <c r="D7" s="235"/>
      <c r="E7" s="122"/>
      <c r="F7" s="123" t="s">
        <v>108</v>
      </c>
      <c r="G7" s="124" t="s">
        <v>110</v>
      </c>
      <c r="H7" s="124" t="s">
        <v>138</v>
      </c>
      <c r="I7" s="125" t="s">
        <v>9</v>
      </c>
      <c r="J7" s="123" t="s">
        <v>112</v>
      </c>
      <c r="K7" s="123" t="s">
        <v>114</v>
      </c>
      <c r="L7" s="124" t="s">
        <v>116</v>
      </c>
      <c r="M7" s="228"/>
      <c r="N7" s="126" t="s">
        <v>153</v>
      </c>
      <c r="O7" s="127" t="s">
        <v>120</v>
      </c>
      <c r="P7" s="128"/>
      <c r="Q7" s="128"/>
      <c r="R7" s="144"/>
      <c r="S7" s="139" t="s">
        <v>54</v>
      </c>
      <c r="T7" s="156"/>
    </row>
    <row r="8" spans="2:22" ht="45.75" customHeight="1" thickBot="1">
      <c r="B8" s="129"/>
      <c r="C8" s="225" t="s">
        <v>3</v>
      </c>
      <c r="D8" s="226"/>
      <c r="E8" s="130" t="s">
        <v>6</v>
      </c>
      <c r="F8" s="131" t="s">
        <v>6</v>
      </c>
      <c r="G8" s="132" t="s">
        <v>142</v>
      </c>
      <c r="H8" s="133" t="s">
        <v>6</v>
      </c>
      <c r="I8" s="133" t="s">
        <v>6</v>
      </c>
      <c r="J8" s="131" t="s">
        <v>6</v>
      </c>
      <c r="K8" s="131" t="s">
        <v>6</v>
      </c>
      <c r="L8" s="132" t="s">
        <v>117</v>
      </c>
      <c r="M8" s="229"/>
      <c r="N8" s="134" t="s">
        <v>119</v>
      </c>
      <c r="O8" s="135" t="s">
        <v>121</v>
      </c>
      <c r="P8" s="136" t="s">
        <v>122</v>
      </c>
      <c r="Q8" s="136" t="s">
        <v>123</v>
      </c>
      <c r="R8" s="136" t="s">
        <v>139</v>
      </c>
      <c r="S8" s="140" t="s">
        <v>53</v>
      </c>
      <c r="T8" s="157"/>
      <c r="U8" s="236" t="s">
        <v>143</v>
      </c>
      <c r="V8" s="236"/>
    </row>
    <row r="9" spans="1:22" ht="36" customHeight="1">
      <c r="A9" s="4"/>
      <c r="B9" s="107"/>
      <c r="C9" s="223" t="s">
        <v>51</v>
      </c>
      <c r="D9" s="224"/>
      <c r="E9" s="86">
        <v>4000</v>
      </c>
      <c r="F9" s="87">
        <v>0</v>
      </c>
      <c r="G9" s="88">
        <v>0</v>
      </c>
      <c r="H9" s="88">
        <v>4000</v>
      </c>
      <c r="I9" s="88">
        <v>0</v>
      </c>
      <c r="J9" s="88">
        <v>400</v>
      </c>
      <c r="K9" s="88">
        <v>3600</v>
      </c>
      <c r="L9" s="88">
        <v>0</v>
      </c>
      <c r="M9" s="89">
        <v>0</v>
      </c>
      <c r="N9" s="147">
        <f aca="true" t="shared" si="0" ref="N9:N15">E9-F9-G9-H9+J9-L9-M9</f>
        <v>400</v>
      </c>
      <c r="O9" s="90">
        <v>400</v>
      </c>
      <c r="P9" s="88">
        <v>0</v>
      </c>
      <c r="Q9" s="88">
        <v>0</v>
      </c>
      <c r="R9" s="88">
        <v>0</v>
      </c>
      <c r="S9" s="91">
        <v>0</v>
      </c>
      <c r="T9" s="146"/>
      <c r="U9" s="88">
        <f aca="true" t="shared" si="1" ref="U9:U16">SUM(O9:R9)</f>
        <v>400</v>
      </c>
      <c r="V9" s="158" t="str">
        <f aca="true" t="shared" si="2" ref="V9:V16">IF(N9=U9,"○","×")</f>
        <v>○</v>
      </c>
    </row>
    <row r="10" spans="2:22" ht="36" customHeight="1">
      <c r="B10" s="108"/>
      <c r="C10" s="223" t="s">
        <v>52</v>
      </c>
      <c r="D10" s="224"/>
      <c r="E10" s="86">
        <v>4100</v>
      </c>
      <c r="F10" s="87">
        <v>0</v>
      </c>
      <c r="G10" s="88">
        <v>0</v>
      </c>
      <c r="H10" s="88">
        <v>200</v>
      </c>
      <c r="I10" s="88">
        <v>0</v>
      </c>
      <c r="J10" s="88">
        <v>200</v>
      </c>
      <c r="K10" s="88">
        <v>0</v>
      </c>
      <c r="L10" s="88">
        <v>200</v>
      </c>
      <c r="M10" s="89">
        <v>0</v>
      </c>
      <c r="N10" s="147">
        <f t="shared" si="0"/>
        <v>3900</v>
      </c>
      <c r="O10" s="90">
        <v>3900</v>
      </c>
      <c r="P10" s="88">
        <v>0</v>
      </c>
      <c r="Q10" s="88">
        <v>0</v>
      </c>
      <c r="R10" s="88">
        <v>0</v>
      </c>
      <c r="S10" s="91">
        <v>3000</v>
      </c>
      <c r="T10" s="146"/>
      <c r="U10" s="88">
        <f t="shared" si="1"/>
        <v>3900</v>
      </c>
      <c r="V10" s="158" t="str">
        <f t="shared" si="2"/>
        <v>○</v>
      </c>
    </row>
    <row r="11" spans="2:22" ht="36" customHeight="1">
      <c r="B11" s="108"/>
      <c r="C11" s="223"/>
      <c r="D11" s="224"/>
      <c r="E11" s="86"/>
      <c r="F11" s="87"/>
      <c r="G11" s="88"/>
      <c r="H11" s="88"/>
      <c r="I11" s="88"/>
      <c r="J11" s="88"/>
      <c r="K11" s="88"/>
      <c r="L11" s="88"/>
      <c r="M11" s="89"/>
      <c r="N11" s="147">
        <f t="shared" si="0"/>
        <v>0</v>
      </c>
      <c r="O11" s="90"/>
      <c r="P11" s="88"/>
      <c r="Q11" s="88"/>
      <c r="R11" s="88"/>
      <c r="S11" s="91"/>
      <c r="T11" s="146"/>
      <c r="U11" s="88">
        <f t="shared" si="1"/>
        <v>0</v>
      </c>
      <c r="V11" s="158" t="str">
        <f t="shared" si="2"/>
        <v>○</v>
      </c>
    </row>
    <row r="12" spans="2:22" ht="36" customHeight="1">
      <c r="B12" s="108"/>
      <c r="C12" s="223"/>
      <c r="D12" s="224"/>
      <c r="E12" s="86"/>
      <c r="F12" s="87"/>
      <c r="G12" s="88"/>
      <c r="H12" s="88"/>
      <c r="I12" s="88"/>
      <c r="J12" s="88"/>
      <c r="K12" s="88"/>
      <c r="L12" s="88"/>
      <c r="M12" s="89"/>
      <c r="N12" s="147">
        <f t="shared" si="0"/>
        <v>0</v>
      </c>
      <c r="O12" s="90"/>
      <c r="P12" s="88"/>
      <c r="Q12" s="88"/>
      <c r="R12" s="88"/>
      <c r="S12" s="91"/>
      <c r="T12" s="146"/>
      <c r="U12" s="88">
        <f t="shared" si="1"/>
        <v>0</v>
      </c>
      <c r="V12" s="158" t="str">
        <f t="shared" si="2"/>
        <v>○</v>
      </c>
    </row>
    <row r="13" spans="2:22" ht="36" customHeight="1">
      <c r="B13" s="108"/>
      <c r="C13" s="223"/>
      <c r="D13" s="224"/>
      <c r="E13" s="86"/>
      <c r="F13" s="87"/>
      <c r="G13" s="88"/>
      <c r="H13" s="88"/>
      <c r="I13" s="88"/>
      <c r="J13" s="88"/>
      <c r="K13" s="88"/>
      <c r="L13" s="88"/>
      <c r="M13" s="89"/>
      <c r="N13" s="147">
        <f t="shared" si="0"/>
        <v>0</v>
      </c>
      <c r="O13" s="90"/>
      <c r="P13" s="88"/>
      <c r="Q13" s="88"/>
      <c r="R13" s="88"/>
      <c r="S13" s="91"/>
      <c r="T13" s="146"/>
      <c r="U13" s="88">
        <f t="shared" si="1"/>
        <v>0</v>
      </c>
      <c r="V13" s="158" t="str">
        <f t="shared" si="2"/>
        <v>○</v>
      </c>
    </row>
    <row r="14" spans="2:22" ht="36" customHeight="1">
      <c r="B14" s="108"/>
      <c r="C14" s="223"/>
      <c r="D14" s="224"/>
      <c r="E14" s="86"/>
      <c r="F14" s="87"/>
      <c r="G14" s="88"/>
      <c r="H14" s="88"/>
      <c r="I14" s="88"/>
      <c r="J14" s="88"/>
      <c r="K14" s="88"/>
      <c r="L14" s="88"/>
      <c r="M14" s="89"/>
      <c r="N14" s="147">
        <f t="shared" si="0"/>
        <v>0</v>
      </c>
      <c r="O14" s="90"/>
      <c r="P14" s="88"/>
      <c r="Q14" s="88"/>
      <c r="R14" s="88"/>
      <c r="S14" s="91"/>
      <c r="T14" s="146"/>
      <c r="U14" s="88">
        <f t="shared" si="1"/>
        <v>0</v>
      </c>
      <c r="V14" s="158" t="str">
        <f t="shared" si="2"/>
        <v>○</v>
      </c>
    </row>
    <row r="15" spans="2:22" ht="36" customHeight="1" thickBot="1">
      <c r="B15" s="108"/>
      <c r="C15" s="221"/>
      <c r="D15" s="222"/>
      <c r="E15" s="92"/>
      <c r="F15" s="93"/>
      <c r="G15" s="94"/>
      <c r="H15" s="94"/>
      <c r="I15" s="94"/>
      <c r="J15" s="94"/>
      <c r="K15" s="94"/>
      <c r="L15" s="94"/>
      <c r="M15" s="95"/>
      <c r="N15" s="147">
        <f t="shared" si="0"/>
        <v>0</v>
      </c>
      <c r="O15" s="96"/>
      <c r="P15" s="94"/>
      <c r="Q15" s="94"/>
      <c r="R15" s="94"/>
      <c r="S15" s="97"/>
      <c r="T15" s="146"/>
      <c r="U15" s="88">
        <f t="shared" si="1"/>
        <v>0</v>
      </c>
      <c r="V15" s="158" t="str">
        <f t="shared" si="2"/>
        <v>○</v>
      </c>
    </row>
    <row r="16" spans="2:22" ht="36" customHeight="1" thickBot="1" thickTop="1">
      <c r="B16" s="109"/>
      <c r="C16" s="219" t="s">
        <v>101</v>
      </c>
      <c r="D16" s="220"/>
      <c r="E16" s="148">
        <f aca="true" t="shared" si="3" ref="E16:S16">SUM(E9:E15)</f>
        <v>8100</v>
      </c>
      <c r="F16" s="149">
        <f t="shared" si="3"/>
        <v>0</v>
      </c>
      <c r="G16" s="150">
        <f t="shared" si="3"/>
        <v>0</v>
      </c>
      <c r="H16" s="150">
        <f t="shared" si="3"/>
        <v>4200</v>
      </c>
      <c r="I16" s="150">
        <f t="shared" si="3"/>
        <v>0</v>
      </c>
      <c r="J16" s="150">
        <f t="shared" si="3"/>
        <v>600</v>
      </c>
      <c r="K16" s="150">
        <f t="shared" si="3"/>
        <v>3600</v>
      </c>
      <c r="L16" s="150">
        <f t="shared" si="3"/>
        <v>200</v>
      </c>
      <c r="M16" s="151">
        <f t="shared" si="3"/>
        <v>0</v>
      </c>
      <c r="N16" s="152">
        <f t="shared" si="3"/>
        <v>4300</v>
      </c>
      <c r="O16" s="153">
        <f t="shared" si="3"/>
        <v>4300</v>
      </c>
      <c r="P16" s="150">
        <f t="shared" si="3"/>
        <v>0</v>
      </c>
      <c r="Q16" s="150">
        <f t="shared" si="3"/>
        <v>0</v>
      </c>
      <c r="R16" s="150">
        <f t="shared" si="3"/>
        <v>0</v>
      </c>
      <c r="S16" s="154">
        <f t="shared" si="3"/>
        <v>3000</v>
      </c>
      <c r="T16" s="146"/>
      <c r="U16" s="88">
        <f t="shared" si="1"/>
        <v>4300</v>
      </c>
      <c r="V16" s="158" t="str">
        <f t="shared" si="2"/>
        <v>○</v>
      </c>
    </row>
  </sheetData>
  <sheetProtection/>
  <mergeCells count="15">
    <mergeCell ref="M6:M8"/>
    <mergeCell ref="B6:D6"/>
    <mergeCell ref="B7:D7"/>
    <mergeCell ref="U8:V8"/>
    <mergeCell ref="B5:D5"/>
    <mergeCell ref="E2:P2"/>
    <mergeCell ref="C16:D16"/>
    <mergeCell ref="C15:D15"/>
    <mergeCell ref="C14:D14"/>
    <mergeCell ref="C9:D9"/>
    <mergeCell ref="C13:D13"/>
    <mergeCell ref="C12:D12"/>
    <mergeCell ref="C11:D11"/>
    <mergeCell ref="C10:D10"/>
    <mergeCell ref="C8:D8"/>
  </mergeCells>
  <printOptions horizontalCentered="1"/>
  <pageMargins left="0.1968503937007874" right="0.1968503937007874" top="0.5905511811023623" bottom="0.2755905511811024" header="0.5118110236220472" footer="0.31496062992125984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2021-05-13T07:59:34Z</dcterms:created>
  <dcterms:modified xsi:type="dcterms:W3CDTF">2021-05-13T07:59:55Z</dcterms:modified>
  <cp:category/>
  <cp:version/>
  <cp:contentType/>
  <cp:contentStatus/>
  <cp:revision>1</cp:revision>
</cp:coreProperties>
</file>