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540" activeTab="0"/>
  </bookViews>
  <sheets>
    <sheet name="Sheet1" sheetId="1" r:id="rId1"/>
    <sheet name="Sheet2" sheetId="2" r:id="rId2"/>
    <sheet name="Sheet3" sheetId="3" r:id="rId3"/>
  </sheets>
  <definedNames>
    <definedName name="_xlnm.Print_Area" localSheetId="0">'Sheet1'!$A$1:$K$458</definedName>
  </definedNames>
  <calcPr fullCalcOnLoad="1"/>
</workbook>
</file>

<file path=xl/sharedStrings.xml><?xml version="1.0" encoding="utf-8"?>
<sst xmlns="http://schemas.openxmlformats.org/spreadsheetml/2006/main" count="689" uniqueCount="322">
  <si>
    <t>問1　あなたは、森林への興味がありますか。</t>
  </si>
  <si>
    <t>1　とてもある</t>
  </si>
  <si>
    <t>2　少しはある</t>
  </si>
  <si>
    <t>3　あまりない</t>
  </si>
  <si>
    <t>4　全くない</t>
  </si>
  <si>
    <t>5　わからない</t>
  </si>
  <si>
    <t>20代</t>
  </si>
  <si>
    <t>30代</t>
  </si>
  <si>
    <t>40代</t>
  </si>
  <si>
    <t>50代</t>
  </si>
  <si>
    <t>60代</t>
  </si>
  <si>
    <t>70代</t>
  </si>
  <si>
    <t>80代</t>
  </si>
  <si>
    <t>総計</t>
  </si>
  <si>
    <t>回答数</t>
  </si>
  <si>
    <t>年代の％</t>
  </si>
  <si>
    <t>合計</t>
  </si>
  <si>
    <t>年代</t>
  </si>
  <si>
    <t>問2　あなたは森林に対して“身近さ・親しみやすさ”がありますか。</t>
  </si>
  <si>
    <t>計</t>
  </si>
  <si>
    <t>4　全く親しみないを感じない</t>
  </si>
  <si>
    <t>5　どちらでもない</t>
  </si>
  <si>
    <t>1　大変親しみを感じている</t>
  </si>
  <si>
    <t>2　少し親しみを感じている</t>
  </si>
  <si>
    <t>3　あまり親しみないを感じない</t>
  </si>
  <si>
    <t>問3　あなたは、森林の働きについて、どの程度関心がありますか。次の項目について当てはまると思うところに１つ○を付けてください。</t>
  </si>
  <si>
    <t>項目</t>
  </si>
  <si>
    <t>10　自然に親しみ、体験する森林教育の場としての働き</t>
  </si>
  <si>
    <t>11　景観や風景としての働き</t>
  </si>
  <si>
    <t>12　登山やキャンプなどレクリエーションの場としての働き</t>
  </si>
  <si>
    <t>9　　心身の癒しや安らぎの場(セラピー）としての働き</t>
  </si>
  <si>
    <t>8　　野生動植物の生息の場としての働き</t>
  </si>
  <si>
    <t>7　　二酸化炭素を吸収するなど地球温暖化防止の働き</t>
  </si>
  <si>
    <t>6　　空気をきれいにしたり、騒音を和らげる働き</t>
  </si>
  <si>
    <t>5　　山崩れや洪水など災害を防止する働き</t>
  </si>
  <si>
    <t>4　　水を蓄える働き</t>
  </si>
  <si>
    <t>3　　薪など燃料を生産する働き</t>
  </si>
  <si>
    <t>2　　きのこや山菜など食料を生産する働き</t>
  </si>
  <si>
    <t>1　　木材を生産する働き</t>
  </si>
  <si>
    <t>大変関心がある</t>
  </si>
  <si>
    <t>少し関心がある</t>
  </si>
  <si>
    <t>どちらともいえない</t>
  </si>
  <si>
    <t>あまり関心がない</t>
  </si>
  <si>
    <t>全く関心がない</t>
  </si>
  <si>
    <t>木材生産</t>
  </si>
  <si>
    <t>回答なし</t>
  </si>
  <si>
    <t>燃料生産</t>
  </si>
  <si>
    <t>地球温暖化防止</t>
  </si>
  <si>
    <t>景観</t>
  </si>
  <si>
    <t>生物多様性</t>
  </si>
  <si>
    <t>A：誰が（森林管理の主体）</t>
  </si>
  <si>
    <t>問4　あなたは森林はA：誰が、B：どのように管理するのが適当だと思いますか。それぞれについて、最も適当だと思われるものから順に１、2、3の番号をご記入ください。</t>
  </si>
  <si>
    <t>森林所有者</t>
  </si>
  <si>
    <t>森林組合・林業関係事業者</t>
  </si>
  <si>
    <t>農山村の人々</t>
  </si>
  <si>
    <t>市町村・県</t>
  </si>
  <si>
    <t>県民ボランティア・森づくりNOP</t>
  </si>
  <si>
    <t>県民全体（費用を拠出して）</t>
  </si>
  <si>
    <t>国</t>
  </si>
  <si>
    <t>１位</t>
  </si>
  <si>
    <t>２位</t>
  </si>
  <si>
    <t>３位</t>
  </si>
  <si>
    <t>B：どのように（森林の利用目的）</t>
  </si>
  <si>
    <t>環境保全機能</t>
  </si>
  <si>
    <t>保健・レクリエーション</t>
  </si>
  <si>
    <t>問5　あなたは森林とどのような関わり方をしていますか。当てはまるもの全てに○を付けてください。</t>
  </si>
  <si>
    <t>男</t>
  </si>
  <si>
    <t>女</t>
  </si>
  <si>
    <t>総　　数</t>
  </si>
  <si>
    <t>問6　あなたは森づくりボランティア（植樹体験、枝打ち、草刈り等）などの活動に参加したことがありますか。</t>
  </si>
  <si>
    <t>男</t>
  </si>
  <si>
    <t>女</t>
  </si>
  <si>
    <t>1 自然のものを採取に行く（山菜採り、キノコ狩り、笹採りなど）</t>
  </si>
  <si>
    <t>2 レクリエーションに行く（登山、キャンプ、森林浴など）</t>
  </si>
  <si>
    <t>3 森林整備を行う（林業、ボランティア活動や、薪収集等を含む）</t>
  </si>
  <si>
    <t>4森林整備に関心があり、お金を拠出している（しても良いと思っている）</t>
  </si>
  <si>
    <t>5 森林整備に関心があり、森林を見てどうにかしないといけないと思っている</t>
  </si>
  <si>
    <t>6 森林とは全く関わり・関心がない</t>
  </si>
  <si>
    <t>1 参加したことがある</t>
  </si>
  <si>
    <t>2 参加したいと思うが、参加したことがない</t>
  </si>
  <si>
    <t>3 関心がない</t>
  </si>
  <si>
    <t>問7―1家の近くで行われるイベントであれば</t>
  </si>
  <si>
    <t>問7―2短時間（一時間程度）でのイベントであれば</t>
  </si>
  <si>
    <t>問7―3子どもと（家族で）楽しめるイベントであれば</t>
  </si>
  <si>
    <t>問7―4学校などの行事として子供とともに参加できるのであれば</t>
  </si>
  <si>
    <t>問7―5会社や自治会の行事として、みんなが参加するのであれば</t>
  </si>
  <si>
    <t>問7―6親しい人などの勧めがあれば</t>
  </si>
  <si>
    <t>問7―7木や薪などを持って帰ることができるいべんとであれば</t>
  </si>
  <si>
    <t>問7―8参加者同士の交流を重視するイベントであれば</t>
  </si>
  <si>
    <t>問7-9山の幸や特産品などを安く買うことのできるイベントであれば</t>
  </si>
  <si>
    <t>参加できない</t>
  </si>
  <si>
    <t>参加できない</t>
  </si>
  <si>
    <t>多分参加できない</t>
  </si>
  <si>
    <t>多分参加できない</t>
  </si>
  <si>
    <t>多分参加できる</t>
  </si>
  <si>
    <t>多分参加できる</t>
  </si>
  <si>
    <t>参加できる</t>
  </si>
  <si>
    <t>参加できる</t>
  </si>
  <si>
    <t>どちらとも</t>
  </si>
  <si>
    <t>パーセント</t>
  </si>
  <si>
    <t>どちらとも</t>
  </si>
  <si>
    <t>どちらとも</t>
  </si>
  <si>
    <t>どちらとも</t>
  </si>
  <si>
    <t>どちらとも</t>
  </si>
  <si>
    <t>どちらとも</t>
  </si>
  <si>
    <t>問7―10気軽に参加できれば</t>
  </si>
  <si>
    <t>問7―11交通費が出れば</t>
  </si>
  <si>
    <t>問7―12森林整備に従事した時間に応じてポイントや地域通貨などの還元があるなら</t>
  </si>
  <si>
    <t>どちらとも</t>
  </si>
  <si>
    <t>問7　問6で「2 参加したいと思うが、参加したことがない」と回答頂いた方にお尋ねします。どんなボランティアであれば参加できると思われますか？当てはまる項目に１つ○を付けてください。</t>
  </si>
  <si>
    <t>問8　水と緑の森づくり税は「水を育む緑豊かな森を次世代に引き継ぐ」ために島根県が独自に課税し、ご負担いただいてますが、あなたは水と緑の森づくり税やそれを財源として実施している水と緑の森づくり事業があることを知っていますか。</t>
  </si>
  <si>
    <t>1　よく知っている</t>
  </si>
  <si>
    <t>2　聞いたことがある</t>
  </si>
  <si>
    <t>3　全く知らない</t>
  </si>
  <si>
    <t>計</t>
  </si>
  <si>
    <t>パーセンテージ</t>
  </si>
  <si>
    <t>パーセンテージ</t>
  </si>
  <si>
    <t>総計</t>
  </si>
  <si>
    <t>男女別回答</t>
  </si>
  <si>
    <t>年代別回答</t>
  </si>
  <si>
    <t>(空白)</t>
  </si>
  <si>
    <t>問9　あなたが水と緑の森づくり税を使った事業の中で知っているものに全て○を付けてください。</t>
  </si>
  <si>
    <t>10　里山自然塾</t>
  </si>
  <si>
    <t>11　知らない</t>
  </si>
  <si>
    <t>9　　森とのふれあい講座</t>
  </si>
  <si>
    <t>8　　みーもスクール（小・中学校での森林教育）</t>
  </si>
  <si>
    <t>7　　森づくりサポートセンター</t>
  </si>
  <si>
    <t>6　　島根県森林インストラクターの養成</t>
  </si>
  <si>
    <t>5　　みーもくん、みーなちゃん（イメージキャラクターを活用したPR活動）</t>
  </si>
  <si>
    <t>4　　みーも通信の発行</t>
  </si>
  <si>
    <t>3　　水と緑の森づくり会議</t>
  </si>
  <si>
    <t>2　　県民ボランティアによる森づくりの支援（みーもの森づくり事業</t>
  </si>
  <si>
    <t>1　　荒れた森林の再生(生成の森事業）</t>
  </si>
  <si>
    <t>問10　水と緑の森づくり税の使い方としてあなたが適当と思うものはどれですか。各項目について当てはまるところに1つ○を付けてください。</t>
  </si>
  <si>
    <t>非常に賛成である</t>
  </si>
  <si>
    <t>やや賛成である</t>
  </si>
  <si>
    <t>反対である</t>
  </si>
  <si>
    <t>非常に反対である</t>
  </si>
  <si>
    <t>問10―1手入れの遅れた森林の整備（間伐など）</t>
  </si>
  <si>
    <t>問10―2土砂崩れを防ぐ森林や水源地周辺の森林の整備</t>
  </si>
  <si>
    <t>問10―3里山林や竹林など身近な森林の整備</t>
  </si>
  <si>
    <t>問10―4松くい虫被害などの病害虫被害林の整備</t>
  </si>
  <si>
    <t>問10―5野生鳥獣被害の対策としての森林整備</t>
  </si>
  <si>
    <t>問10―6森林整備促進のための林業機械購入や作業路開設</t>
  </si>
  <si>
    <t>問10―8森林ボランティアの育成、森林NPOへの支援</t>
  </si>
  <si>
    <t>問10―9子どもたちへの森林教育（森での体験活動）</t>
  </si>
  <si>
    <t>問10―10森林とふれあう機会の創出（登山・植樹・木工等体験イベント開催）</t>
  </si>
  <si>
    <t>問10―11水と緑の森づくり税・事業などを広く県民にお知らせする広報活動</t>
  </si>
  <si>
    <t>問10―12県民全体に森林への関心をもたせる意識喚起の活動やイベント</t>
  </si>
  <si>
    <t>問10―13薪や燃料用チップなどのエネルギー利用の促進</t>
  </si>
  <si>
    <t>問10―14美しい景観を維持する森林整備</t>
  </si>
  <si>
    <t>問10―7登山・森林浴・森林公園などレクリエーション利用のできる森林の整備</t>
  </si>
  <si>
    <t>パーセント</t>
  </si>
  <si>
    <t>問11　あなたが問10でそのようにお答えになったのはどのような意識に基づくものでしょうか。各項目について当てはまるところに○を付けてください。</t>
  </si>
  <si>
    <t>問11―4水源涵養や土砂崩れ防止などの森林の恩恵を受けているから</t>
  </si>
  <si>
    <t>問11―5地域環境保全のために森林は不可欠だから</t>
  </si>
  <si>
    <t>問11―6レクリエーションなどに行く森林が健全であってほしいから</t>
  </si>
  <si>
    <t>問11―7木材資源やエネルギー資源として森林が有益であるから</t>
  </si>
  <si>
    <t>問11―8将来のために森林を健全に残しておく必要があるから</t>
  </si>
  <si>
    <t>問11―9美しく健全な森林があることで豊かな国土だと思うから</t>
  </si>
  <si>
    <t>問11―10子どもたちを育てる上で森林など自然を通しての教育が必要だから</t>
  </si>
  <si>
    <t>問11―11公共事業に代わるものとして森林整備で雇用を増やす必要があるから</t>
  </si>
  <si>
    <t>問11―12森林には全く興味がないから</t>
  </si>
  <si>
    <t>問11―3森林は県民共有の財産だから</t>
  </si>
  <si>
    <t>問11―2森林は農山村の人たちの生活に直接かかわるものだから</t>
  </si>
  <si>
    <t>問11―1森林は所有者が管理すべきものだから</t>
  </si>
  <si>
    <t>全くそう思わない</t>
  </si>
  <si>
    <t>そう思わない</t>
  </si>
  <si>
    <t>そう思う</t>
  </si>
  <si>
    <t>大変そう思う</t>
  </si>
  <si>
    <t>パーセント</t>
  </si>
  <si>
    <t>問12　森林の荒廃には次に挙げるものがありますが、あなたが思う緊急に対処すべき森林を3つまで○を付けてください。</t>
  </si>
  <si>
    <t>10　その他</t>
  </si>
  <si>
    <t>2　　放置された旧薪炭林</t>
  </si>
  <si>
    <t>1　　放置された人工林</t>
  </si>
  <si>
    <t>3　　松くい虫による松枯れ林</t>
  </si>
  <si>
    <t>4　　大雪による雪害林</t>
  </si>
  <si>
    <t>5　　カシノナガキクイムシによるナラ枯れ</t>
  </si>
  <si>
    <t>6　　荒廃した竹林</t>
  </si>
  <si>
    <t>7　　葛（くず）や蔓（蔓）類で覆われた林</t>
  </si>
  <si>
    <t>8　　台風などによる風倒木だらけの森林</t>
  </si>
  <si>
    <t>9　　土砂崩れ・地すべりで破壊された森林</t>
  </si>
  <si>
    <t>問13　森林が荒廃している現場を実際に見たことがありますか。</t>
  </si>
  <si>
    <t>1　ある</t>
  </si>
  <si>
    <t>2　ない</t>
  </si>
  <si>
    <t>3　わかならい</t>
  </si>
  <si>
    <t>4　その他</t>
  </si>
  <si>
    <t>パーセント</t>
  </si>
  <si>
    <t>認知者数</t>
  </si>
  <si>
    <t>１　 カーボンクレジット</t>
  </si>
  <si>
    <t>２　 カーボンオフセット</t>
  </si>
  <si>
    <t>３　 カーボンニュートラル</t>
  </si>
  <si>
    <t>４ 　CO2貯蔵・CO2固定</t>
  </si>
  <si>
    <t>５ 　FM認証など</t>
  </si>
  <si>
    <t>６ 　CoC認証など</t>
  </si>
  <si>
    <t>７ 　ﾓﾝﾄﾘｵｰﾙ・ﾌﾟﾛｾｽ、ヘルシンキ・プロセス</t>
  </si>
  <si>
    <t>８ 　ウッド・マイレージ</t>
  </si>
  <si>
    <t>パーセント</t>
  </si>
  <si>
    <t>問16　世界的に森林を保全しようとする働きや森林のもつ二酸化炭素吸収・固定機能等を活用した　　　新しい取り組みが始まっていますが、次の項目のうちご存じのものに○をしてください。</t>
  </si>
  <si>
    <t>問14　島根県内の森林を見て、どにように感じますか。次の項目について当てはまると思うところに1つ○を付けてください。</t>
  </si>
  <si>
    <t>左に近い</t>
  </si>
  <si>
    <t>やや左</t>
  </si>
  <si>
    <t>どちらとも</t>
  </si>
  <si>
    <t>やや右</t>
  </si>
  <si>
    <t>右に近い</t>
  </si>
  <si>
    <t>1 豊かな</t>
  </si>
  <si>
    <t>2 明るい</t>
  </si>
  <si>
    <t>3 美しい</t>
  </si>
  <si>
    <t>4 風格のある</t>
  </si>
  <si>
    <t>5 自然のままの</t>
  </si>
  <si>
    <t>6 共存的な</t>
  </si>
  <si>
    <t>7 魅力的な</t>
  </si>
  <si>
    <t>8 手入れされた</t>
  </si>
  <si>
    <t>9 多様な</t>
  </si>
  <si>
    <t>10 希少な</t>
  </si>
  <si>
    <t>11 整備された</t>
  </si>
  <si>
    <t>12 健康的な</t>
  </si>
  <si>
    <t>13 親しみのある</t>
  </si>
  <si>
    <t>14  なじみ深い</t>
  </si>
  <si>
    <t>15 幼い</t>
  </si>
  <si>
    <t>16 役に立つ</t>
  </si>
  <si>
    <t>17 リフレッシュできる</t>
  </si>
  <si>
    <t>18 保護された</t>
  </si>
  <si>
    <t>19 涼しげな</t>
  </si>
  <si>
    <t>20 滑らかな</t>
  </si>
  <si>
    <t>21 深呼吸したい</t>
  </si>
  <si>
    <t>22 安心できる</t>
  </si>
  <si>
    <t>23 みずみずしい</t>
  </si>
  <si>
    <t>24 滋養のある</t>
  </si>
  <si>
    <t>25 重厚な</t>
  </si>
  <si>
    <t>26 利用しやすい</t>
  </si>
  <si>
    <t>27 頑丈な</t>
  </si>
  <si>
    <t>28 人里に近い</t>
  </si>
  <si>
    <t>29 すがすがしい</t>
  </si>
  <si>
    <t>30 暖かい</t>
  </si>
  <si>
    <t>31 ひと気のある</t>
  </si>
  <si>
    <t>32 安全な</t>
  </si>
  <si>
    <t>33 穏やかな</t>
  </si>
  <si>
    <t>34 若々しい</t>
  </si>
  <si>
    <t>35 放っておける</t>
  </si>
  <si>
    <t>貧しい</t>
  </si>
  <si>
    <t>暗い</t>
  </si>
  <si>
    <t>醜い</t>
  </si>
  <si>
    <t>貧相な</t>
  </si>
  <si>
    <t>人手が加わった</t>
  </si>
  <si>
    <t>対立的な</t>
  </si>
  <si>
    <t>嫌悪する</t>
  </si>
  <si>
    <t>荒廃した</t>
  </si>
  <si>
    <t>単一の</t>
  </si>
  <si>
    <t>ありふれた</t>
  </si>
  <si>
    <t>放置された</t>
  </si>
  <si>
    <t>病的な</t>
  </si>
  <si>
    <t>よそよそしい</t>
  </si>
  <si>
    <t>なじみない</t>
  </si>
  <si>
    <t>成熟した</t>
  </si>
  <si>
    <t>役に立たない</t>
  </si>
  <si>
    <t>疲れさせる</t>
  </si>
  <si>
    <t>破壊された</t>
  </si>
  <si>
    <t>暑苦しい</t>
  </si>
  <si>
    <t>ささくれ立った</t>
  </si>
  <si>
    <t>息を止めたい</t>
  </si>
  <si>
    <t>恐ろしい</t>
  </si>
  <si>
    <t>ひからびた</t>
  </si>
  <si>
    <t>毒のある</t>
  </si>
  <si>
    <t>薄っぺらな</t>
  </si>
  <si>
    <t>利用しにくい</t>
  </si>
  <si>
    <t>壊れやすい</t>
  </si>
  <si>
    <t>人跡未踏の</t>
  </si>
  <si>
    <t>うっとうしい</t>
  </si>
  <si>
    <t>冷たい</t>
  </si>
  <si>
    <t>野性的な</t>
  </si>
  <si>
    <t>危険な</t>
  </si>
  <si>
    <t>粗野な</t>
  </si>
  <si>
    <t>老いた</t>
  </si>
  <si>
    <t>手間のかかる</t>
  </si>
  <si>
    <t>問17　島根県でも「島根CO2吸収・固定量認証制度」が始まりました。こういった取組についてどういった印象・期待を持ちますか。当てはまるもの全てに○を付けてください。</t>
  </si>
  <si>
    <t>パーセント</t>
  </si>
  <si>
    <t>1　推進していくべきだ</t>
  </si>
  <si>
    <t>2　興味がない</t>
  </si>
  <si>
    <t>3　必要ない</t>
  </si>
  <si>
    <t>4　わからない</t>
  </si>
  <si>
    <t>5　詳しく知りたい</t>
  </si>
  <si>
    <t>6　その他</t>
  </si>
  <si>
    <t>無回答</t>
  </si>
  <si>
    <t>問18　森林はリフレッシュやレクリエーションにも利用されています。次の項目それぞれについて当てはまると思うところに1つ○を付けてください。</t>
  </si>
  <si>
    <t>関心あり</t>
  </si>
  <si>
    <t>関心なし</t>
  </si>
  <si>
    <t>行きたくない</t>
  </si>
  <si>
    <t>1　　登山やキャンプなど</t>
  </si>
  <si>
    <t>2　　森林浴・森林散策（山菜取り、キノコ狩り、紅葉狩りなども含む）</t>
  </si>
  <si>
    <t>3　　森林セラピー（森林をガイドとともに散策することで心身を健康にする方法。県内では飯南町で実施中）</t>
  </si>
  <si>
    <t>4　　グリーンツーリズム（農山村に滞在し農林業を体験し地域の食べ物を味わい、地域の人々と交流する観光）</t>
  </si>
  <si>
    <t>5　　エコツーリズム（生態的・地質的に珍しい地域をガイドとともに回り、地域の環境的特徴を観光）</t>
  </si>
  <si>
    <t>項目1</t>
  </si>
  <si>
    <t>項目2</t>
  </si>
  <si>
    <t>行きたい</t>
  </si>
  <si>
    <t>わからない</t>
  </si>
  <si>
    <t>問19　子供たちに森林教育をするならばどんなことを希望しますか。次の項目から重要だと考えるを３つ選んで○を付けてください。</t>
  </si>
  <si>
    <t>1　　森林の中を動・植物の生態に詳しいガイドとともに散策する</t>
  </si>
  <si>
    <t>2　　森林の中でネイチャーゲームを行う（目隠しして散策・落ち葉拾いなど）</t>
  </si>
  <si>
    <t>3　　親子で木を植える</t>
  </si>
  <si>
    <t>4　　森林整備のために軽作業を行う（間伐、枝打ち、草刈りなど）</t>
  </si>
  <si>
    <t>5　　木登りやブランコなど自然の中で体を動かす遊び</t>
  </si>
  <si>
    <t>6　　炭焼き体験</t>
  </si>
  <si>
    <t>7　　気を伐倒する現場を見学する（林業の現場を見る）</t>
  </si>
  <si>
    <t>8　　教室で森林の働きや林業について学ぶ</t>
  </si>
  <si>
    <t>9　　室内で木片や竹などを使い木のおもちゃや竹とんぼなどをつくる（小型工作）</t>
  </si>
  <si>
    <t>10　屋外でのこぎり等の刃物を使って丸太イス、ベンチなどをつくる（中型工作）</t>
  </si>
  <si>
    <t>13　登山やキャンプなどの野外活動全般</t>
  </si>
  <si>
    <t>14　その他</t>
  </si>
  <si>
    <t>11　森林の中でグループで協力してツリーハウスなどを作る（大型工作）</t>
  </si>
  <si>
    <t>12　木造建築や木造校舎で木材の感触を体験する</t>
  </si>
  <si>
    <t>問20　木材のエネルギー利用について、どのような利用が適当と思いますか。次の項目について当てはまると思うところに１つ○を付けてください。</t>
  </si>
  <si>
    <t>全く推進の必要ない</t>
  </si>
  <si>
    <t>あまり推進の必要ない</t>
  </si>
  <si>
    <t>強く推進すべき</t>
  </si>
  <si>
    <t>1　木炭や薪の家庭における利用（熱利用、薪ストーブなど）</t>
  </si>
  <si>
    <t>2　木質バイオマス（ペレットやチップ）の家庭における利用（熱利用、専用燃焼器必要）</t>
  </si>
  <si>
    <t>3　木質バイオマス（ペレットやチップ）の公共施設での利用（熱利用、専用燃焼器必要）</t>
  </si>
  <si>
    <t>4　木質バイオマス（ペレットやチップ）の農業ハウスなどでの産業的利用（熱利用、専用燃焼器必要）</t>
  </si>
  <si>
    <t>5　木質バイオマス（ペレットやチップ）の発電所などでの大量利用（熱利用、専用燃焼器必要）</t>
  </si>
  <si>
    <t>推進すべき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</si>
</sst>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00"/>
    <numFmt numFmtId="179" formatCode="0.00000"/>
    <numFmt numFmtId="180" formatCode="0.0000"/>
    <numFmt numFmtId="181" formatCode="0.000"/>
    <numFmt numFmtId="182" formatCode="0.0"/>
    <numFmt numFmtId="183" formatCode="0.0%"/>
  </numFmts>
  <fonts count="38">
    <font>
      <sz val="11"/>
      <color theme="1"/>
      <name val="Calibri"/>
      <family val="3"/>
    </font>
    <font>
      <sz val="11"/>
      <color indexed="8"/>
      <name val="ＭＳ Ｐゴシック"/>
      <family val="3"/>
    </font>
    <font>
      <b/>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i/>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medium"/>
      <right style="thin"/>
      <top style="thin"/>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thin"/>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style="mediu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thin"/>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style="medium"/>
      <bottom>
        <color indexed="63"/>
      </bottom>
    </border>
    <border>
      <left>
        <color indexed="63"/>
      </left>
      <right style="thin"/>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medium"/>
      <top>
        <color indexed="63"/>
      </top>
      <bottom style="medium"/>
    </border>
    <border>
      <left>
        <color indexed="63"/>
      </left>
      <right style="thin"/>
      <top style="medium"/>
      <bottom style="thin"/>
    </border>
    <border>
      <left style="medium"/>
      <right style="medium"/>
      <top>
        <color indexed="63"/>
      </top>
      <bottom style="thin"/>
    </border>
    <border>
      <left>
        <color indexed="63"/>
      </left>
      <right style="thin"/>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color indexed="63"/>
      </bottom>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274">
    <xf numFmtId="0" fontId="0" fillId="0" borderId="0" xfId="0" applyFont="1" applyAlignment="1">
      <alignment vertical="center"/>
    </xf>
    <xf numFmtId="0" fontId="0" fillId="0" borderId="0" xfId="0" applyBorder="1" applyAlignment="1">
      <alignment vertical="center"/>
    </xf>
    <xf numFmtId="0" fontId="0" fillId="0" borderId="10" xfId="61" applyBorder="1">
      <alignment vertical="center"/>
      <protection/>
    </xf>
    <xf numFmtId="0" fontId="0" fillId="0" borderId="11" xfId="61" applyBorder="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61" applyBorder="1">
      <alignment vertical="center"/>
      <protection/>
    </xf>
    <xf numFmtId="0" fontId="0" fillId="0" borderId="17" xfId="0" applyBorder="1" applyAlignment="1">
      <alignment vertical="center"/>
    </xf>
    <xf numFmtId="0" fontId="0" fillId="0" borderId="18" xfId="0" applyBorder="1" applyAlignment="1">
      <alignment vertical="center"/>
    </xf>
    <xf numFmtId="0" fontId="0" fillId="0" borderId="19" xfId="61" applyBorder="1">
      <alignment vertical="center"/>
      <protection/>
    </xf>
    <xf numFmtId="0" fontId="0" fillId="0" borderId="1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0" borderId="19" xfId="61" applyFont="1" applyBorder="1" applyAlignment="1">
      <alignment horizontal="center" vertical="center"/>
      <protection/>
    </xf>
    <xf numFmtId="183" fontId="0" fillId="0" borderId="16" xfId="61" applyNumberFormat="1" applyBorder="1">
      <alignment vertical="center"/>
      <protection/>
    </xf>
    <xf numFmtId="183" fontId="0" fillId="0" borderId="19" xfId="61" applyNumberFormat="1" applyBorder="1">
      <alignment vertical="center"/>
      <protection/>
    </xf>
    <xf numFmtId="183" fontId="0" fillId="0" borderId="19" xfId="0" applyNumberForma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83" fontId="0" fillId="0" borderId="26" xfId="61" applyNumberFormat="1" applyBorder="1">
      <alignment vertical="center"/>
      <protection/>
    </xf>
    <xf numFmtId="0" fontId="5" fillId="0" borderId="27" xfId="61" applyFont="1" applyBorder="1" applyAlignment="1">
      <alignment horizontal="center" vertical="center"/>
      <protection/>
    </xf>
    <xf numFmtId="0" fontId="0" fillId="0" borderId="28" xfId="61" applyBorder="1">
      <alignment vertical="center"/>
      <protection/>
    </xf>
    <xf numFmtId="183" fontId="0" fillId="0" borderId="28" xfId="61" applyNumberFormat="1" applyBorder="1">
      <alignment vertical="center"/>
      <protection/>
    </xf>
    <xf numFmtId="0" fontId="0" fillId="0" borderId="29" xfId="61" applyBorder="1">
      <alignment vertical="center"/>
      <protection/>
    </xf>
    <xf numFmtId="183" fontId="0" fillId="0" borderId="30" xfId="61" applyNumberFormat="1" applyBorder="1">
      <alignment vertical="center"/>
      <protection/>
    </xf>
    <xf numFmtId="183" fontId="0" fillId="0" borderId="31" xfId="61" applyNumberFormat="1" applyBorder="1">
      <alignment vertical="center"/>
      <protection/>
    </xf>
    <xf numFmtId="183" fontId="0" fillId="0" borderId="31" xfId="0" applyNumberFormat="1" applyBorder="1" applyAlignment="1">
      <alignment vertical="center"/>
    </xf>
    <xf numFmtId="0" fontId="5" fillId="0" borderId="32" xfId="61" applyFont="1" applyBorder="1" applyAlignment="1">
      <alignment horizontal="center" vertical="center"/>
      <protection/>
    </xf>
    <xf numFmtId="183" fontId="0" fillId="0" borderId="10" xfId="61" applyNumberFormat="1" applyBorder="1">
      <alignment vertical="center"/>
      <protection/>
    </xf>
    <xf numFmtId="183" fontId="0" fillId="0" borderId="33" xfId="61" applyNumberFormat="1" applyBorder="1">
      <alignment vertical="center"/>
      <protection/>
    </xf>
    <xf numFmtId="183" fontId="0" fillId="0" borderId="34" xfId="61" applyNumberFormat="1" applyBorder="1">
      <alignment vertical="center"/>
      <protection/>
    </xf>
    <xf numFmtId="183" fontId="0" fillId="0" borderId="34"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5" fillId="0" borderId="37" xfId="61" applyFont="1" applyBorder="1" applyAlignment="1">
      <alignment horizontal="center" vertical="center"/>
      <protection/>
    </xf>
    <xf numFmtId="0" fontId="0" fillId="0" borderId="38" xfId="61" applyBorder="1">
      <alignment vertical="center"/>
      <protection/>
    </xf>
    <xf numFmtId="183" fontId="0" fillId="0" borderId="38" xfId="61" applyNumberFormat="1" applyBorder="1">
      <alignment vertical="center"/>
      <protection/>
    </xf>
    <xf numFmtId="0" fontId="0" fillId="0" borderId="39" xfId="61" applyBorder="1">
      <alignment vertical="center"/>
      <protection/>
    </xf>
    <xf numFmtId="183" fontId="0" fillId="0" borderId="40" xfId="61" applyNumberFormat="1" applyBorder="1">
      <alignment vertical="center"/>
      <protection/>
    </xf>
    <xf numFmtId="183" fontId="0" fillId="0" borderId="41" xfId="61" applyNumberFormat="1" applyBorder="1">
      <alignment vertical="center"/>
      <protection/>
    </xf>
    <xf numFmtId="0" fontId="0" fillId="0" borderId="10" xfId="61" applyBorder="1">
      <alignment vertical="center"/>
      <protection/>
    </xf>
    <xf numFmtId="0" fontId="0" fillId="0" borderId="42" xfId="61" applyBorder="1">
      <alignment vertical="center"/>
      <protection/>
    </xf>
    <xf numFmtId="0" fontId="4" fillId="0" borderId="15" xfId="61" applyFont="1" applyBorder="1">
      <alignment vertical="center"/>
      <protection/>
    </xf>
    <xf numFmtId="0" fontId="4" fillId="0" borderId="43" xfId="61" applyFont="1" applyBorder="1">
      <alignment vertical="center"/>
      <protection/>
    </xf>
    <xf numFmtId="183" fontId="0" fillId="0" borderId="25" xfId="61" applyNumberFormat="1" applyBorder="1">
      <alignment vertical="center"/>
      <protection/>
    </xf>
    <xf numFmtId="0" fontId="4" fillId="0" borderId="17" xfId="61" applyFont="1" applyBorder="1">
      <alignment vertical="center"/>
      <protection/>
    </xf>
    <xf numFmtId="183" fontId="0" fillId="0" borderId="44" xfId="61" applyNumberFormat="1" applyBorder="1">
      <alignment vertical="center"/>
      <protection/>
    </xf>
    <xf numFmtId="0" fontId="5" fillId="0" borderId="45" xfId="61" applyFont="1" applyBorder="1" applyAlignment="1">
      <alignment horizontal="center" vertical="center"/>
      <protection/>
    </xf>
    <xf numFmtId="0" fontId="5" fillId="0" borderId="46" xfId="61" applyFont="1" applyBorder="1" applyAlignment="1">
      <alignment horizontal="center" vertical="center"/>
      <protection/>
    </xf>
    <xf numFmtId="0" fontId="0" fillId="0" borderId="17" xfId="61" applyBorder="1">
      <alignment vertical="center"/>
      <protection/>
    </xf>
    <xf numFmtId="0" fontId="0" fillId="0" borderId="14" xfId="61" applyBorder="1">
      <alignment vertical="center"/>
      <protection/>
    </xf>
    <xf numFmtId="0" fontId="0" fillId="0" borderId="47" xfId="61" applyBorder="1">
      <alignment vertical="center"/>
      <protection/>
    </xf>
    <xf numFmtId="0" fontId="0" fillId="0" borderId="48" xfId="61" applyBorder="1">
      <alignment vertical="center"/>
      <protection/>
    </xf>
    <xf numFmtId="0" fontId="0" fillId="0" borderId="49" xfId="61" applyBorder="1">
      <alignment vertical="center"/>
      <protection/>
    </xf>
    <xf numFmtId="183" fontId="0" fillId="0" borderId="44" xfId="0" applyNumberFormat="1" applyBorder="1" applyAlignment="1">
      <alignment vertical="center"/>
    </xf>
    <xf numFmtId="0" fontId="0" fillId="0" borderId="50" xfId="61" applyBorder="1">
      <alignment vertical="center"/>
      <protection/>
    </xf>
    <xf numFmtId="0" fontId="0" fillId="0" borderId="48" xfId="0" applyBorder="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15" xfId="0" applyBorder="1" applyAlignment="1">
      <alignment vertical="center"/>
    </xf>
    <xf numFmtId="0" fontId="0" fillId="0" borderId="1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horizontal="center" vertical="center" wrapText="1"/>
    </xf>
    <xf numFmtId="0" fontId="0" fillId="0" borderId="53" xfId="0" applyBorder="1" applyAlignment="1">
      <alignment vertical="center"/>
    </xf>
    <xf numFmtId="0" fontId="0" fillId="0" borderId="54" xfId="0" applyBorder="1" applyAlignment="1">
      <alignment horizontal="center" vertical="center" wrapText="1"/>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center" vertical="center" wrapText="1"/>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56" xfId="0" applyBorder="1" applyAlignment="1">
      <alignment horizontal="center" vertical="center" wrapText="1"/>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wrapText="1"/>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left" vertical="center" wrapText="1"/>
    </xf>
    <xf numFmtId="0" fontId="0" fillId="0" borderId="0" xfId="61" applyBorder="1">
      <alignment vertical="center"/>
      <protection/>
    </xf>
    <xf numFmtId="0" fontId="4" fillId="0" borderId="0" xfId="61" applyFont="1" applyBorder="1">
      <alignment vertical="center"/>
      <protection/>
    </xf>
    <xf numFmtId="0" fontId="5" fillId="0" borderId="0" xfId="61" applyFont="1" applyBorder="1">
      <alignment vertical="center"/>
      <protection/>
    </xf>
    <xf numFmtId="0" fontId="0" fillId="33" borderId="0" xfId="61" applyFill="1">
      <alignment vertical="center"/>
      <protection/>
    </xf>
    <xf numFmtId="0" fontId="0" fillId="33" borderId="0" xfId="61" applyFill="1" applyBorder="1">
      <alignment vertical="center"/>
      <protection/>
    </xf>
    <xf numFmtId="0" fontId="2" fillId="33" borderId="0" xfId="61" applyFont="1" applyFill="1" applyBorder="1">
      <alignment vertical="center"/>
      <protection/>
    </xf>
    <xf numFmtId="0" fontId="4" fillId="33" borderId="0" xfId="61" applyFont="1" applyFill="1" applyBorder="1" applyAlignment="1">
      <alignment horizontal="center" vertical="center" wrapText="1"/>
      <protection/>
    </xf>
    <xf numFmtId="0" fontId="5" fillId="33" borderId="0" xfId="61" applyFont="1" applyFill="1" applyBorder="1" applyAlignment="1">
      <alignment horizontal="right" vertical="center"/>
      <protection/>
    </xf>
    <xf numFmtId="0" fontId="33" fillId="33" borderId="0" xfId="61" applyFont="1" applyFill="1" applyBorder="1">
      <alignment vertical="center"/>
      <protection/>
    </xf>
    <xf numFmtId="0" fontId="0" fillId="0" borderId="20" xfId="0" applyBorder="1" applyAlignment="1">
      <alignment horizontal="center" vertical="center" wrapText="1"/>
    </xf>
    <xf numFmtId="0" fontId="0" fillId="0" borderId="47" xfId="0" applyBorder="1" applyAlignment="1">
      <alignment horizontal="center" vertical="center"/>
    </xf>
    <xf numFmtId="0" fontId="4" fillId="33" borderId="14" xfId="61" applyFont="1" applyFill="1" applyBorder="1" applyAlignment="1">
      <alignment horizontal="center" vertical="center" wrapText="1"/>
      <protection/>
    </xf>
    <xf numFmtId="0" fontId="4" fillId="33" borderId="49" xfId="61" applyFont="1" applyFill="1" applyBorder="1" applyAlignment="1">
      <alignment horizontal="center" vertical="center" wrapText="1"/>
      <protection/>
    </xf>
    <xf numFmtId="0" fontId="4" fillId="33" borderId="50" xfId="61" applyFont="1" applyFill="1" applyBorder="1" applyAlignment="1">
      <alignment horizontal="center" vertical="center" wrapText="1"/>
      <protection/>
    </xf>
    <xf numFmtId="0" fontId="0" fillId="0" borderId="58" xfId="0" applyBorder="1" applyAlignment="1">
      <alignment horizontal="center" vertical="center"/>
    </xf>
    <xf numFmtId="0" fontId="0" fillId="33" borderId="59" xfId="61" applyFill="1" applyBorder="1" applyAlignment="1">
      <alignment horizontal="center" vertical="center"/>
      <protection/>
    </xf>
    <xf numFmtId="0" fontId="0" fillId="33" borderId="60" xfId="61" applyFill="1" applyBorder="1" applyAlignment="1">
      <alignment horizontal="center" vertical="center"/>
      <protection/>
    </xf>
    <xf numFmtId="0" fontId="0" fillId="33" borderId="23" xfId="61" applyFill="1" applyBorder="1" applyAlignment="1">
      <alignment horizontal="center" vertical="center"/>
      <protection/>
    </xf>
    <xf numFmtId="0" fontId="0" fillId="0" borderId="61" xfId="0" applyBorder="1" applyAlignment="1">
      <alignment horizontal="center" vertical="center"/>
    </xf>
    <xf numFmtId="0" fontId="0" fillId="33" borderId="62" xfId="61" applyFill="1" applyBorder="1" applyAlignment="1">
      <alignment horizontal="center" vertical="center"/>
      <protection/>
    </xf>
    <xf numFmtId="0" fontId="0" fillId="33" borderId="63" xfId="61" applyFill="1" applyBorder="1" applyAlignment="1">
      <alignment horizontal="center" vertical="center"/>
      <protection/>
    </xf>
    <xf numFmtId="0" fontId="0" fillId="33" borderId="64" xfId="61" applyFill="1" applyBorder="1" applyAlignment="1">
      <alignment horizontal="center" vertical="center"/>
      <protection/>
    </xf>
    <xf numFmtId="0" fontId="0" fillId="0" borderId="65" xfId="0" applyBorder="1" applyAlignment="1">
      <alignment horizontal="center" vertical="center"/>
    </xf>
    <xf numFmtId="0" fontId="0" fillId="33" borderId="31" xfId="61" applyFill="1" applyBorder="1" applyAlignment="1">
      <alignment horizontal="center" vertical="center"/>
      <protection/>
    </xf>
    <xf numFmtId="0" fontId="0" fillId="33" borderId="34" xfId="61" applyFill="1" applyBorder="1" applyAlignment="1">
      <alignment horizontal="center" vertical="center"/>
      <protection/>
    </xf>
    <xf numFmtId="0" fontId="0" fillId="33" borderId="19" xfId="61" applyFill="1" applyBorder="1" applyAlignment="1">
      <alignment horizontal="center" vertical="center"/>
      <protection/>
    </xf>
    <xf numFmtId="0" fontId="33" fillId="33" borderId="31" xfId="61" applyFont="1" applyFill="1" applyBorder="1" applyAlignment="1">
      <alignment horizontal="center" vertical="center"/>
      <protection/>
    </xf>
    <xf numFmtId="0" fontId="33" fillId="33" borderId="34" xfId="61" applyFont="1" applyFill="1" applyBorder="1" applyAlignment="1">
      <alignment horizontal="center" vertical="center"/>
      <protection/>
    </xf>
    <xf numFmtId="0" fontId="0" fillId="33" borderId="66" xfId="61" applyFill="1" applyBorder="1" applyAlignment="1">
      <alignment horizontal="center" vertical="center"/>
      <protection/>
    </xf>
    <xf numFmtId="0" fontId="0" fillId="0" borderId="67" xfId="0" applyBorder="1" applyAlignment="1">
      <alignment horizontal="center" vertical="center"/>
    </xf>
    <xf numFmtId="0" fontId="0" fillId="33" borderId="30" xfId="61" applyFill="1" applyBorder="1" applyAlignment="1">
      <alignment horizontal="center" vertical="center"/>
      <protection/>
    </xf>
    <xf numFmtId="0" fontId="0" fillId="33" borderId="26" xfId="61" applyFill="1" applyBorder="1" applyAlignment="1">
      <alignment horizontal="center" vertical="center"/>
      <protection/>
    </xf>
    <xf numFmtId="0" fontId="0" fillId="33" borderId="25" xfId="61" applyFill="1" applyBorder="1" applyAlignment="1">
      <alignment horizontal="center" vertical="center"/>
      <protection/>
    </xf>
    <xf numFmtId="0" fontId="0" fillId="33" borderId="44" xfId="61" applyFill="1" applyBorder="1" applyAlignment="1">
      <alignment horizontal="center" vertical="center"/>
      <protection/>
    </xf>
    <xf numFmtId="0" fontId="33" fillId="33" borderId="44" xfId="61" applyFont="1" applyFill="1" applyBorder="1" applyAlignment="1">
      <alignment horizontal="center" vertical="center"/>
      <protection/>
    </xf>
    <xf numFmtId="0" fontId="0" fillId="0" borderId="0" xfId="0" applyFill="1" applyBorder="1" applyAlignment="1">
      <alignment horizontal="left" vertical="center"/>
    </xf>
    <xf numFmtId="0" fontId="0" fillId="0" borderId="0" xfId="61" applyBorder="1">
      <alignment vertical="center"/>
      <protection/>
    </xf>
    <xf numFmtId="9" fontId="6" fillId="0" borderId="42" xfId="61" applyNumberFormat="1" applyFont="1" applyBorder="1">
      <alignment vertical="center"/>
      <protection/>
    </xf>
    <xf numFmtId="0" fontId="0" fillId="0" borderId="13" xfId="61" applyBorder="1">
      <alignment vertical="center"/>
      <protection/>
    </xf>
    <xf numFmtId="0" fontId="5" fillId="0" borderId="15" xfId="61" applyFont="1" applyBorder="1">
      <alignment vertical="center"/>
      <protection/>
    </xf>
    <xf numFmtId="9" fontId="6" fillId="0" borderId="16" xfId="61" applyNumberFormat="1" applyFont="1" applyBorder="1">
      <alignment vertical="center"/>
      <protection/>
    </xf>
    <xf numFmtId="0" fontId="0" fillId="0" borderId="18" xfId="61" applyBorder="1">
      <alignment vertical="center"/>
      <protection/>
    </xf>
    <xf numFmtId="9" fontId="0" fillId="0" borderId="44" xfId="61" applyNumberFormat="1" applyBorder="1">
      <alignment vertical="center"/>
      <protection/>
    </xf>
    <xf numFmtId="9" fontId="0" fillId="0" borderId="19" xfId="61" applyNumberFormat="1" applyBorder="1">
      <alignment vertical="center"/>
      <protection/>
    </xf>
    <xf numFmtId="0" fontId="5" fillId="0" borderId="17" xfId="61" applyFont="1" applyBorder="1">
      <alignment vertical="center"/>
      <protection/>
    </xf>
    <xf numFmtId="9" fontId="6" fillId="0" borderId="44" xfId="61" applyNumberFormat="1" applyFont="1" applyBorder="1">
      <alignment vertical="center"/>
      <protection/>
    </xf>
    <xf numFmtId="9" fontId="6" fillId="0" borderId="19" xfId="61" applyNumberFormat="1" applyFont="1" applyBorder="1">
      <alignment vertical="center"/>
      <protection/>
    </xf>
    <xf numFmtId="0" fontId="0" fillId="0" borderId="51" xfId="61" applyBorder="1">
      <alignment vertical="center"/>
      <protection/>
    </xf>
    <xf numFmtId="0" fontId="0" fillId="0" borderId="52" xfId="61" applyBorder="1">
      <alignment vertical="center"/>
      <protection/>
    </xf>
    <xf numFmtId="0" fontId="0" fillId="0" borderId="56" xfId="61" applyBorder="1" applyAlignment="1">
      <alignment horizontal="right" vertical="center"/>
      <protection/>
    </xf>
    <xf numFmtId="0" fontId="0" fillId="0" borderId="52" xfId="61" applyBorder="1" applyAlignment="1">
      <alignment horizontal="right" vertical="center"/>
      <protection/>
    </xf>
    <xf numFmtId="0" fontId="0" fillId="0" borderId="53" xfId="61" applyBorder="1">
      <alignment vertical="center"/>
      <protection/>
    </xf>
    <xf numFmtId="0" fontId="0" fillId="0" borderId="53" xfId="61" applyBorder="1" applyAlignment="1">
      <alignment horizontal="right" vertical="center"/>
      <protection/>
    </xf>
    <xf numFmtId="9" fontId="6" fillId="34" borderId="68" xfId="61" applyNumberFormat="1" applyFont="1" applyFill="1" applyBorder="1">
      <alignment vertical="center"/>
      <protection/>
    </xf>
    <xf numFmtId="0" fontId="0" fillId="0" borderId="69" xfId="61" applyBorder="1">
      <alignment vertical="center"/>
      <protection/>
    </xf>
    <xf numFmtId="9" fontId="6" fillId="34" borderId="64" xfId="61" applyNumberFormat="1" applyFont="1" applyFill="1" applyBorder="1">
      <alignment vertical="center"/>
      <protection/>
    </xf>
    <xf numFmtId="9" fontId="6" fillId="0" borderId="68" xfId="61" applyNumberFormat="1" applyFont="1" applyBorder="1">
      <alignment vertical="center"/>
      <protection/>
    </xf>
    <xf numFmtId="9" fontId="6" fillId="0" borderId="64" xfId="61" applyNumberFormat="1" applyFont="1" applyBorder="1">
      <alignment vertical="center"/>
      <protection/>
    </xf>
    <xf numFmtId="9" fontId="6" fillId="34" borderId="49" xfId="61" applyNumberFormat="1" applyFont="1" applyFill="1" applyBorder="1">
      <alignment vertical="center"/>
      <protection/>
    </xf>
    <xf numFmtId="9" fontId="6" fillId="34" borderId="14" xfId="61" applyNumberFormat="1" applyFont="1" applyFill="1" applyBorder="1">
      <alignment vertical="center"/>
      <protection/>
    </xf>
    <xf numFmtId="0" fontId="5" fillId="0" borderId="0" xfId="61" applyFont="1" applyFill="1" applyBorder="1">
      <alignment vertical="center"/>
      <protection/>
    </xf>
    <xf numFmtId="9" fontId="0" fillId="0" borderId="0" xfId="61" applyNumberFormat="1" applyBorder="1">
      <alignment vertical="center"/>
      <protection/>
    </xf>
    <xf numFmtId="9" fontId="0" fillId="0" borderId="16" xfId="0" applyNumberFormat="1" applyBorder="1" applyAlignment="1">
      <alignment vertical="center"/>
    </xf>
    <xf numFmtId="9" fontId="0" fillId="0" borderId="19" xfId="0" applyNumberFormat="1" applyBorder="1" applyAlignment="1">
      <alignment vertical="center"/>
    </xf>
    <xf numFmtId="0" fontId="0" fillId="0" borderId="51" xfId="0" applyBorder="1" applyAlignment="1">
      <alignment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38" xfId="0" applyBorder="1" applyAlignment="1">
      <alignment vertical="center"/>
    </xf>
    <xf numFmtId="0" fontId="0" fillId="0" borderId="41" xfId="0" applyBorder="1" applyAlignment="1">
      <alignment vertical="center"/>
    </xf>
    <xf numFmtId="0" fontId="0" fillId="0" borderId="0" xfId="0" applyAlignment="1">
      <alignment vertical="center" wrapText="1"/>
    </xf>
    <xf numFmtId="0" fontId="0" fillId="0" borderId="42" xfId="0" applyBorder="1" applyAlignment="1">
      <alignment vertical="center"/>
    </xf>
    <xf numFmtId="183" fontId="0" fillId="0" borderId="16" xfId="0" applyNumberFormat="1" applyBorder="1" applyAlignment="1">
      <alignment vertical="center"/>
    </xf>
    <xf numFmtId="0" fontId="0" fillId="0" borderId="47" xfId="0" applyBorder="1" applyAlignment="1">
      <alignment vertical="center"/>
    </xf>
    <xf numFmtId="0" fontId="0" fillId="0" borderId="65" xfId="0" applyBorder="1" applyAlignment="1">
      <alignment vertical="center"/>
    </xf>
    <xf numFmtId="0" fontId="4" fillId="0" borderId="47" xfId="0" applyFont="1" applyBorder="1" applyAlignment="1">
      <alignment horizontal="left" vertical="center"/>
    </xf>
    <xf numFmtId="0" fontId="4" fillId="0" borderId="65" xfId="0" applyFont="1" applyBorder="1" applyAlignment="1">
      <alignment horizontal="left" vertical="center"/>
    </xf>
    <xf numFmtId="183" fontId="0" fillId="0" borderId="14" xfId="0" applyNumberFormat="1" applyBorder="1" applyAlignment="1">
      <alignment vertical="center"/>
    </xf>
    <xf numFmtId="0" fontId="4" fillId="0" borderId="48" xfId="0" applyFont="1" applyBorder="1" applyAlignment="1">
      <alignment horizontal="left" vertical="center"/>
    </xf>
    <xf numFmtId="0" fontId="2" fillId="0" borderId="44" xfId="0" applyFont="1" applyBorder="1" applyAlignment="1">
      <alignment vertical="center"/>
    </xf>
    <xf numFmtId="0" fontId="0" fillId="0" borderId="44" xfId="0" applyBorder="1" applyAlignment="1">
      <alignment vertical="center"/>
    </xf>
    <xf numFmtId="0" fontId="0" fillId="0" borderId="54"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2" fillId="0" borderId="31" xfId="0" applyFont="1" applyBorder="1" applyAlignment="1">
      <alignment vertical="center"/>
    </xf>
    <xf numFmtId="0" fontId="0" fillId="0" borderId="50" xfId="0" applyBorder="1" applyAlignment="1">
      <alignment vertical="center"/>
    </xf>
    <xf numFmtId="0" fontId="0" fillId="0" borderId="56" xfId="0" applyBorder="1" applyAlignment="1">
      <alignment vertical="center"/>
    </xf>
    <xf numFmtId="0" fontId="0" fillId="0" borderId="42" xfId="0" applyBorder="1" applyAlignment="1">
      <alignment vertical="center" wrapText="1"/>
    </xf>
    <xf numFmtId="9" fontId="0" fillId="0" borderId="42" xfId="0" applyNumberFormat="1" applyBorder="1" applyAlignment="1">
      <alignment vertical="center" wrapText="1"/>
    </xf>
    <xf numFmtId="0" fontId="0" fillId="0" borderId="10" xfId="0" applyBorder="1" applyAlignment="1">
      <alignment vertical="center"/>
    </xf>
    <xf numFmtId="0" fontId="0" fillId="0" borderId="68" xfId="0" applyBorder="1" applyAlignment="1">
      <alignment vertical="center" wrapText="1"/>
    </xf>
    <xf numFmtId="0" fontId="0" fillId="0" borderId="10" xfId="0" applyBorder="1" applyAlignment="1">
      <alignment vertical="center" wrapText="1"/>
    </xf>
    <xf numFmtId="0" fontId="0" fillId="0" borderId="63" xfId="0" applyBorder="1" applyAlignment="1">
      <alignment vertical="center" wrapText="1"/>
    </xf>
    <xf numFmtId="9" fontId="0" fillId="0" borderId="68" xfId="0" applyNumberFormat="1" applyBorder="1" applyAlignment="1">
      <alignment vertical="center" wrapText="1"/>
    </xf>
    <xf numFmtId="9" fontId="0" fillId="0" borderId="16" xfId="0" applyNumberFormat="1" applyBorder="1" applyAlignment="1">
      <alignment vertical="center" wrapText="1"/>
    </xf>
    <xf numFmtId="9" fontId="0" fillId="0" borderId="64" xfId="0" applyNumberFormat="1" applyBorder="1" applyAlignment="1">
      <alignment vertical="center" wrapText="1"/>
    </xf>
    <xf numFmtId="0" fontId="0" fillId="0" borderId="34" xfId="0" applyBorder="1" applyAlignment="1">
      <alignment vertical="center" wrapText="1"/>
    </xf>
    <xf numFmtId="9" fontId="0" fillId="0" borderId="44" xfId="0" applyNumberFormat="1" applyBorder="1" applyAlignment="1">
      <alignment vertical="center" wrapText="1"/>
    </xf>
    <xf numFmtId="0" fontId="0" fillId="0" borderId="44" xfId="0" applyBorder="1" applyAlignment="1">
      <alignment vertical="center" wrapText="1"/>
    </xf>
    <xf numFmtId="9" fontId="0" fillId="0" borderId="19" xfId="0" applyNumberFormat="1" applyBorder="1" applyAlignment="1">
      <alignment vertical="center" wrapText="1"/>
    </xf>
    <xf numFmtId="0" fontId="0" fillId="0" borderId="18" xfId="0" applyBorder="1" applyAlignment="1">
      <alignment vertical="center" wrapText="1"/>
    </xf>
    <xf numFmtId="0" fontId="0" fillId="0" borderId="27" xfId="0" applyBorder="1" applyAlignment="1">
      <alignment vertical="center"/>
    </xf>
    <xf numFmtId="0" fontId="0" fillId="0" borderId="32"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9" fontId="0" fillId="0" borderId="45" xfId="0" applyNumberFormat="1" applyBorder="1" applyAlignment="1">
      <alignment vertical="center" wrapText="1"/>
    </xf>
    <xf numFmtId="9" fontId="0" fillId="0" borderId="46" xfId="0" applyNumberFormat="1" applyBorder="1" applyAlignment="1">
      <alignment vertical="center" wrapText="1"/>
    </xf>
    <xf numFmtId="0" fontId="0" fillId="0" borderId="70" xfId="0" applyBorder="1" applyAlignment="1">
      <alignment vertical="center"/>
    </xf>
    <xf numFmtId="0" fontId="0" fillId="0" borderId="61" xfId="0" applyBorder="1" applyAlignment="1">
      <alignment vertical="center"/>
    </xf>
    <xf numFmtId="9" fontId="0" fillId="0" borderId="10" xfId="0" applyNumberFormat="1" applyBorder="1" applyAlignment="1">
      <alignment vertical="center" wrapText="1"/>
    </xf>
    <xf numFmtId="9" fontId="0" fillId="0" borderId="63" xfId="0" applyNumberFormat="1" applyBorder="1" applyAlignment="1">
      <alignment vertical="center" wrapText="1"/>
    </xf>
    <xf numFmtId="9" fontId="0" fillId="0" borderId="32" xfId="0" applyNumberFormat="1" applyBorder="1" applyAlignment="1">
      <alignment vertical="center" wrapText="1"/>
    </xf>
    <xf numFmtId="9" fontId="0" fillId="0" borderId="34" xfId="0" applyNumberFormat="1" applyBorder="1" applyAlignment="1">
      <alignment vertical="center" wrapText="1"/>
    </xf>
    <xf numFmtId="0" fontId="0" fillId="0" borderId="71" xfId="0" applyBorder="1" applyAlignment="1">
      <alignment vertical="center"/>
    </xf>
    <xf numFmtId="0" fontId="0" fillId="0" borderId="67" xfId="0" applyBorder="1" applyAlignment="1">
      <alignment vertical="center"/>
    </xf>
    <xf numFmtId="0" fontId="0" fillId="0" borderId="0" xfId="0" applyFill="1" applyBorder="1" applyAlignment="1">
      <alignment vertical="center"/>
    </xf>
    <xf numFmtId="183" fontId="0" fillId="0" borderId="47" xfId="0" applyNumberFormat="1" applyBorder="1" applyAlignment="1">
      <alignment vertical="center"/>
    </xf>
    <xf numFmtId="183" fontId="0" fillId="0" borderId="20" xfId="0" applyNumberFormat="1" applyBorder="1" applyAlignment="1">
      <alignment vertical="center"/>
    </xf>
    <xf numFmtId="183" fontId="0" fillId="0" borderId="65" xfId="0" applyNumberFormat="1" applyBorder="1" applyAlignment="1">
      <alignment vertical="center"/>
    </xf>
    <xf numFmtId="183" fontId="0" fillId="0" borderId="53" xfId="0" applyNumberFormat="1" applyBorder="1" applyAlignment="1">
      <alignment vertical="center"/>
    </xf>
    <xf numFmtId="183" fontId="0" fillId="0" borderId="48" xfId="0" applyNumberFormat="1" applyBorder="1" applyAlignment="1">
      <alignment vertical="center"/>
    </xf>
    <xf numFmtId="183" fontId="0" fillId="0" borderId="16" xfId="42" applyNumberFormat="1" applyFont="1" applyBorder="1" applyAlignment="1">
      <alignment vertical="center"/>
    </xf>
    <xf numFmtId="183" fontId="0" fillId="0" borderId="19" xfId="42" applyNumberFormat="1" applyFont="1" applyBorder="1" applyAlignment="1">
      <alignment vertical="center"/>
    </xf>
    <xf numFmtId="183" fontId="0" fillId="0" borderId="14" xfId="42" applyNumberFormat="1" applyFont="1" applyBorder="1" applyAlignment="1">
      <alignment vertical="center"/>
    </xf>
    <xf numFmtId="0" fontId="4" fillId="0" borderId="15" xfId="0" applyFont="1" applyBorder="1" applyAlignment="1">
      <alignment vertical="center"/>
    </xf>
    <xf numFmtId="9" fontId="0" fillId="0" borderId="16" xfId="42" applyFont="1" applyBorder="1" applyAlignment="1">
      <alignment vertical="center"/>
    </xf>
    <xf numFmtId="0" fontId="4" fillId="0" borderId="17" xfId="0" applyFont="1" applyBorder="1" applyAlignment="1">
      <alignment vertical="center"/>
    </xf>
    <xf numFmtId="9" fontId="0" fillId="0" borderId="19" xfId="42" applyFont="1" applyBorder="1" applyAlignment="1">
      <alignment vertical="center"/>
    </xf>
    <xf numFmtId="0" fontId="4" fillId="0" borderId="51" xfId="0" applyFont="1" applyBorder="1" applyAlignment="1">
      <alignment vertical="center"/>
    </xf>
    <xf numFmtId="0" fontId="0" fillId="0" borderId="47" xfId="42" applyNumberFormat="1" applyFont="1" applyBorder="1" applyAlignment="1">
      <alignment vertical="center"/>
    </xf>
    <xf numFmtId="0" fontId="0" fillId="0" borderId="65" xfId="42" applyNumberFormat="1" applyFont="1" applyBorder="1" applyAlignment="1">
      <alignment vertical="center"/>
    </xf>
    <xf numFmtId="0" fontId="5" fillId="0" borderId="22" xfId="0" applyFont="1" applyBorder="1" applyAlignment="1">
      <alignment vertical="center"/>
    </xf>
    <xf numFmtId="0" fontId="5" fillId="0" borderId="60" xfId="0" applyFont="1" applyBorder="1" applyAlignment="1">
      <alignment vertical="center"/>
    </xf>
    <xf numFmtId="0" fontId="0" fillId="0" borderId="34" xfId="0" applyBorder="1" applyAlignment="1">
      <alignment vertical="center"/>
    </xf>
    <xf numFmtId="0" fontId="5" fillId="0" borderId="54" xfId="0" applyFont="1" applyBorder="1" applyAlignment="1">
      <alignment vertical="center"/>
    </xf>
    <xf numFmtId="183" fontId="0" fillId="0" borderId="67" xfId="61" applyNumberFormat="1" applyBorder="1">
      <alignment vertical="center"/>
      <protection/>
    </xf>
    <xf numFmtId="0" fontId="0" fillId="0" borderId="71" xfId="61" applyBorder="1">
      <alignment vertical="center"/>
      <protection/>
    </xf>
    <xf numFmtId="0" fontId="1" fillId="0" borderId="0" xfId="0" applyFont="1" applyFill="1" applyBorder="1" applyAlignment="1">
      <alignment vertical="center" wrapText="1"/>
    </xf>
    <xf numFmtId="0" fontId="5" fillId="0" borderId="0" xfId="0" applyFont="1" applyAlignment="1">
      <alignment vertical="center"/>
    </xf>
    <xf numFmtId="0" fontId="4" fillId="0" borderId="56" xfId="0" applyFont="1" applyBorder="1" applyAlignment="1">
      <alignment horizontal="center" vertical="center" wrapText="1"/>
    </xf>
    <xf numFmtId="0" fontId="4" fillId="0" borderId="57" xfId="0" applyFont="1" applyFill="1" applyBorder="1" applyAlignment="1">
      <alignment horizontal="center" vertical="center" wrapText="1"/>
    </xf>
    <xf numFmtId="0" fontId="4" fillId="0" borderId="55" xfId="0" applyFont="1" applyBorder="1" applyAlignment="1">
      <alignment horizontal="center" vertical="center" wrapText="1"/>
    </xf>
    <xf numFmtId="0" fontId="0" fillId="0" borderId="32" xfId="0" applyBorder="1" applyAlignment="1">
      <alignment vertical="center"/>
    </xf>
    <xf numFmtId="0" fontId="0" fillId="0" borderId="21"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left" vertical="center" wrapText="1"/>
    </xf>
    <xf numFmtId="0" fontId="0" fillId="0" borderId="22" xfId="0" applyBorder="1" applyAlignment="1">
      <alignment horizontal="center" vertical="center" wrapText="1"/>
    </xf>
    <xf numFmtId="0" fontId="0" fillId="0" borderId="66" xfId="0" applyBorder="1" applyAlignment="1">
      <alignment horizontal="center" vertical="center" wrapText="1"/>
    </xf>
    <xf numFmtId="0" fontId="0" fillId="0" borderId="72" xfId="0" applyBorder="1" applyAlignment="1">
      <alignment horizontal="center" vertical="center" wrapText="1"/>
    </xf>
    <xf numFmtId="0" fontId="0" fillId="0" borderId="36"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8" xfId="0" applyBorder="1" applyAlignment="1">
      <alignment vertical="center" wrapText="1"/>
    </xf>
    <xf numFmtId="0" fontId="0" fillId="0" borderId="51" xfId="0" applyBorder="1" applyAlignment="1">
      <alignment horizontal="center" vertical="center"/>
    </xf>
    <xf numFmtId="0" fontId="1" fillId="0" borderId="0" xfId="0" applyFont="1" applyFill="1" applyBorder="1" applyAlignment="1">
      <alignment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9" xfId="0" applyFont="1" applyBorder="1" applyAlignment="1">
      <alignment horizontal="righ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56" xfId="0" applyBorder="1" applyAlignment="1">
      <alignment horizontal="center" vertical="center"/>
    </xf>
    <xf numFmtId="0" fontId="0" fillId="0" borderId="19"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58"/>
  <sheetViews>
    <sheetView tabSelected="1" view="pageBreakPreview" zoomScale="30" zoomScaleSheetLayoutView="30" zoomScalePageLayoutView="0" workbookViewId="0" topLeftCell="A400">
      <selection activeCell="K56" sqref="K56"/>
    </sheetView>
  </sheetViews>
  <sheetFormatPr defaultColWidth="9.140625" defaultRowHeight="15"/>
  <cols>
    <col min="1" max="1" width="3.421875" style="0" customWidth="1"/>
    <col min="2" max="2" width="22.00390625" style="0" customWidth="1"/>
    <col min="3" max="3" width="11.57421875" style="0" customWidth="1"/>
    <col min="4" max="4" width="11.00390625" style="0" customWidth="1"/>
    <col min="5" max="10" width="11.00390625" style="0" bestFit="1" customWidth="1"/>
    <col min="11" max="11" width="11.8515625" style="0" customWidth="1"/>
    <col min="13" max="20" width="10.421875" style="0" customWidth="1"/>
  </cols>
  <sheetData>
    <row r="2" ht="13.5" customHeight="1">
      <c r="B2" t="s">
        <v>0</v>
      </c>
    </row>
    <row r="3" ht="14.25" thickBot="1"/>
    <row r="4" spans="2:11" ht="13.5">
      <c r="B4" s="4"/>
      <c r="C4" s="6"/>
      <c r="D4" s="19"/>
      <c r="E4" s="20"/>
      <c r="F4" s="20"/>
      <c r="G4" s="21" t="s">
        <v>17</v>
      </c>
      <c r="H4" s="20"/>
      <c r="I4" s="20"/>
      <c r="J4" s="22"/>
      <c r="K4" s="6"/>
    </row>
    <row r="5" spans="2:11" ht="14.25" thickBot="1">
      <c r="B5" s="9"/>
      <c r="C5" s="13"/>
      <c r="D5" s="26" t="s">
        <v>6</v>
      </c>
      <c r="E5" s="33" t="s">
        <v>7</v>
      </c>
      <c r="F5" s="33" t="s">
        <v>8</v>
      </c>
      <c r="G5" s="33" t="s">
        <v>9</v>
      </c>
      <c r="H5" s="33" t="s">
        <v>10</v>
      </c>
      <c r="I5" s="33" t="s">
        <v>11</v>
      </c>
      <c r="J5" s="40" t="s">
        <v>12</v>
      </c>
      <c r="K5" s="15" t="s">
        <v>13</v>
      </c>
    </row>
    <row r="6" spans="1:11" ht="13.5">
      <c r="A6" s="12"/>
      <c r="B6" s="1" t="s">
        <v>1</v>
      </c>
      <c r="C6" s="12" t="s">
        <v>14</v>
      </c>
      <c r="D6" s="27">
        <v>5</v>
      </c>
      <c r="E6" s="2">
        <v>8</v>
      </c>
      <c r="F6" s="2">
        <v>19</v>
      </c>
      <c r="G6" s="2">
        <v>34</v>
      </c>
      <c r="H6" s="2">
        <v>46</v>
      </c>
      <c r="I6" s="2">
        <v>35</v>
      </c>
      <c r="J6" s="41">
        <v>2</v>
      </c>
      <c r="K6" s="8">
        <v>149</v>
      </c>
    </row>
    <row r="7" spans="1:11" ht="13.5">
      <c r="A7" s="12"/>
      <c r="B7" s="1"/>
      <c r="C7" s="12" t="s">
        <v>15</v>
      </c>
      <c r="D7" s="28">
        <f aca="true" t="shared" si="0" ref="D7:J7">D6/D16</f>
        <v>0.1111111111111111</v>
      </c>
      <c r="E7" s="34">
        <f t="shared" si="0"/>
        <v>0.12121212121212122</v>
      </c>
      <c r="F7" s="34">
        <f t="shared" si="0"/>
        <v>0.17757009345794392</v>
      </c>
      <c r="G7" s="34">
        <f t="shared" si="0"/>
        <v>0.2328767123287671</v>
      </c>
      <c r="H7" s="34">
        <f t="shared" si="0"/>
        <v>0.26744186046511625</v>
      </c>
      <c r="I7" s="34">
        <f t="shared" si="0"/>
        <v>0.4069767441860465</v>
      </c>
      <c r="J7" s="42">
        <f t="shared" si="0"/>
        <v>0.16666666666666666</v>
      </c>
      <c r="K7" s="219">
        <f>K6/K16</f>
        <v>0.23501577287066247</v>
      </c>
    </row>
    <row r="8" spans="1:11" ht="13.5">
      <c r="A8" s="12"/>
      <c r="B8" s="38" t="s">
        <v>2</v>
      </c>
      <c r="C8" s="23" t="s">
        <v>14</v>
      </c>
      <c r="D8" s="29">
        <v>27</v>
      </c>
      <c r="E8" s="3">
        <v>35</v>
      </c>
      <c r="F8" s="3">
        <v>56</v>
      </c>
      <c r="G8" s="3">
        <v>84</v>
      </c>
      <c r="H8" s="3">
        <v>101</v>
      </c>
      <c r="I8" s="3">
        <v>37</v>
      </c>
      <c r="J8" s="43">
        <v>7</v>
      </c>
      <c r="K8" s="8">
        <v>347</v>
      </c>
    </row>
    <row r="9" spans="1:11" ht="13.5">
      <c r="A9" s="12"/>
      <c r="B9" s="39"/>
      <c r="C9" s="24" t="s">
        <v>15</v>
      </c>
      <c r="D9" s="30">
        <f aca="true" t="shared" si="1" ref="D9:J9">D8/D16</f>
        <v>0.6</v>
      </c>
      <c r="E9" s="35">
        <f t="shared" si="1"/>
        <v>0.5303030303030303</v>
      </c>
      <c r="F9" s="35">
        <f t="shared" si="1"/>
        <v>0.5233644859813084</v>
      </c>
      <c r="G9" s="35">
        <f t="shared" si="1"/>
        <v>0.5753424657534246</v>
      </c>
      <c r="H9" s="35">
        <f t="shared" si="1"/>
        <v>0.5872093023255814</v>
      </c>
      <c r="I9" s="35">
        <f t="shared" si="1"/>
        <v>0.43023255813953487</v>
      </c>
      <c r="J9" s="44">
        <f t="shared" si="1"/>
        <v>0.5833333333333334</v>
      </c>
      <c r="K9" s="16">
        <f>K8/K16</f>
        <v>0.5473186119873817</v>
      </c>
    </row>
    <row r="10" spans="1:11" ht="13.5">
      <c r="A10" s="12"/>
      <c r="B10" s="1" t="s">
        <v>3</v>
      </c>
      <c r="C10" s="12" t="s">
        <v>14</v>
      </c>
      <c r="D10" s="27">
        <v>10</v>
      </c>
      <c r="E10" s="2">
        <v>20</v>
      </c>
      <c r="F10" s="2">
        <v>26</v>
      </c>
      <c r="G10" s="2">
        <v>26</v>
      </c>
      <c r="H10" s="2">
        <v>23</v>
      </c>
      <c r="I10" s="2">
        <v>13</v>
      </c>
      <c r="J10" s="41">
        <v>3</v>
      </c>
      <c r="K10" s="220">
        <v>121</v>
      </c>
    </row>
    <row r="11" spans="1:11" ht="13.5">
      <c r="A11" s="12"/>
      <c r="B11" s="1"/>
      <c r="C11" s="12" t="s">
        <v>15</v>
      </c>
      <c r="D11" s="28">
        <f aca="true" t="shared" si="2" ref="D11:J11">D10/D16</f>
        <v>0.2222222222222222</v>
      </c>
      <c r="E11" s="34">
        <f t="shared" si="2"/>
        <v>0.30303030303030304</v>
      </c>
      <c r="F11" s="34">
        <f t="shared" si="2"/>
        <v>0.24299065420560748</v>
      </c>
      <c r="G11" s="34">
        <f t="shared" si="2"/>
        <v>0.1780821917808219</v>
      </c>
      <c r="H11" s="34">
        <f t="shared" si="2"/>
        <v>0.13372093023255813</v>
      </c>
      <c r="I11" s="34">
        <f t="shared" si="2"/>
        <v>0.1511627906976744</v>
      </c>
      <c r="J11" s="42">
        <f t="shared" si="2"/>
        <v>0.25</v>
      </c>
      <c r="K11" s="219">
        <f>K10/K16</f>
        <v>0.19085173501577288</v>
      </c>
    </row>
    <row r="12" spans="1:11" ht="13.5">
      <c r="A12" s="12"/>
      <c r="B12" s="38" t="s">
        <v>4</v>
      </c>
      <c r="C12" s="23" t="s">
        <v>14</v>
      </c>
      <c r="D12" s="29">
        <v>3</v>
      </c>
      <c r="E12" s="3">
        <v>1</v>
      </c>
      <c r="F12" s="3">
        <v>3</v>
      </c>
      <c r="G12" s="3">
        <v>1</v>
      </c>
      <c r="H12" s="3">
        <v>1</v>
      </c>
      <c r="I12" s="3"/>
      <c r="J12" s="43"/>
      <c r="K12" s="8">
        <v>9</v>
      </c>
    </row>
    <row r="13" spans="1:11" ht="13.5">
      <c r="A13" s="12"/>
      <c r="B13" s="39"/>
      <c r="C13" s="24" t="s">
        <v>15</v>
      </c>
      <c r="D13" s="30">
        <f aca="true" t="shared" si="3" ref="D13:J13">D12/D16</f>
        <v>0.06666666666666667</v>
      </c>
      <c r="E13" s="35">
        <f t="shared" si="3"/>
        <v>0.015151515151515152</v>
      </c>
      <c r="F13" s="35">
        <f t="shared" si="3"/>
        <v>0.028037383177570093</v>
      </c>
      <c r="G13" s="35">
        <f t="shared" si="3"/>
        <v>0.00684931506849315</v>
      </c>
      <c r="H13" s="35">
        <f t="shared" si="3"/>
        <v>0.005813953488372093</v>
      </c>
      <c r="I13" s="35">
        <f t="shared" si="3"/>
        <v>0</v>
      </c>
      <c r="J13" s="44">
        <f t="shared" si="3"/>
        <v>0</v>
      </c>
      <c r="K13" s="16">
        <f>K12/K16</f>
        <v>0.014195583596214511</v>
      </c>
    </row>
    <row r="14" spans="1:11" ht="13.5">
      <c r="A14" s="12"/>
      <c r="B14" s="1" t="s">
        <v>5</v>
      </c>
      <c r="C14" s="12" t="s">
        <v>14</v>
      </c>
      <c r="D14" s="27"/>
      <c r="E14" s="2">
        <v>2</v>
      </c>
      <c r="F14" s="2">
        <v>3</v>
      </c>
      <c r="G14" s="2">
        <v>1</v>
      </c>
      <c r="H14" s="2">
        <v>1</v>
      </c>
      <c r="I14" s="2">
        <v>1</v>
      </c>
      <c r="J14" s="41"/>
      <c r="K14" s="220">
        <v>8</v>
      </c>
    </row>
    <row r="15" spans="1:11" ht="14.25" thickBot="1">
      <c r="A15" s="12"/>
      <c r="B15" s="10"/>
      <c r="C15" s="13" t="s">
        <v>15</v>
      </c>
      <c r="D15" s="31">
        <f aca="true" t="shared" si="4" ref="D15:J15">D14/D16</f>
        <v>0</v>
      </c>
      <c r="E15" s="36">
        <f t="shared" si="4"/>
        <v>0.030303030303030304</v>
      </c>
      <c r="F15" s="36">
        <f t="shared" si="4"/>
        <v>0.028037383177570093</v>
      </c>
      <c r="G15" s="36">
        <f t="shared" si="4"/>
        <v>0.00684931506849315</v>
      </c>
      <c r="H15" s="36">
        <f t="shared" si="4"/>
        <v>0.005813953488372093</v>
      </c>
      <c r="I15" s="36">
        <f t="shared" si="4"/>
        <v>0.011627906976744186</v>
      </c>
      <c r="J15" s="45">
        <f t="shared" si="4"/>
        <v>0</v>
      </c>
      <c r="K15" s="17">
        <f>K14/K16</f>
        <v>0.012618296529968454</v>
      </c>
    </row>
    <row r="16" spans="1:11" ht="13.5">
      <c r="A16" s="12"/>
      <c r="B16" s="1" t="s">
        <v>16</v>
      </c>
      <c r="C16" s="12" t="s">
        <v>14</v>
      </c>
      <c r="D16" s="27">
        <v>45</v>
      </c>
      <c r="E16" s="2">
        <v>66</v>
      </c>
      <c r="F16" s="2">
        <v>107</v>
      </c>
      <c r="G16" s="2">
        <v>146</v>
      </c>
      <c r="H16" s="2">
        <v>172</v>
      </c>
      <c r="I16" s="2">
        <v>86</v>
      </c>
      <c r="J16" s="41">
        <v>12</v>
      </c>
      <c r="K16" s="8">
        <v>634</v>
      </c>
    </row>
    <row r="17" spans="1:11" ht="14.25" thickBot="1">
      <c r="A17" s="12"/>
      <c r="B17" s="9"/>
      <c r="C17" s="13" t="s">
        <v>15</v>
      </c>
      <c r="D17" s="32">
        <f aca="true" t="shared" si="5" ref="D17:J17">D16/D16</f>
        <v>1</v>
      </c>
      <c r="E17" s="37">
        <f t="shared" si="5"/>
        <v>1</v>
      </c>
      <c r="F17" s="37">
        <f t="shared" si="5"/>
        <v>1</v>
      </c>
      <c r="G17" s="37">
        <f t="shared" si="5"/>
        <v>1</v>
      </c>
      <c r="H17" s="37">
        <f t="shared" si="5"/>
        <v>1</v>
      </c>
      <c r="I17" s="37">
        <f t="shared" si="5"/>
        <v>1</v>
      </c>
      <c r="J17" s="18">
        <f t="shared" si="5"/>
        <v>1</v>
      </c>
      <c r="K17" s="18">
        <f>K16/K16</f>
        <v>1</v>
      </c>
    </row>
    <row r="20" ht="13.5">
      <c r="B20" t="s">
        <v>18</v>
      </c>
    </row>
    <row r="21" ht="14.25" thickBot="1"/>
    <row r="22" spans="2:11" ht="13.5">
      <c r="B22" s="4"/>
      <c r="C22" s="6"/>
      <c r="D22" s="5"/>
      <c r="E22" s="5"/>
      <c r="F22" s="5"/>
      <c r="G22" s="21" t="s">
        <v>17</v>
      </c>
      <c r="H22" s="5"/>
      <c r="I22" s="5"/>
      <c r="J22" s="6"/>
      <c r="K22" s="62"/>
    </row>
    <row r="23" spans="2:11" ht="14.25" thickBot="1">
      <c r="B23" s="55"/>
      <c r="C23" s="11"/>
      <c r="D23" s="53" t="s">
        <v>6</v>
      </c>
      <c r="E23" s="53" t="s">
        <v>7</v>
      </c>
      <c r="F23" s="53" t="s">
        <v>8</v>
      </c>
      <c r="G23" s="53" t="s">
        <v>9</v>
      </c>
      <c r="H23" s="53" t="s">
        <v>10</v>
      </c>
      <c r="I23" s="53" t="s">
        <v>11</v>
      </c>
      <c r="J23" s="54" t="s">
        <v>12</v>
      </c>
      <c r="K23" s="15" t="s">
        <v>13</v>
      </c>
    </row>
    <row r="24" spans="2:11" ht="13.5">
      <c r="B24" s="48" t="s">
        <v>22</v>
      </c>
      <c r="C24" s="12" t="s">
        <v>14</v>
      </c>
      <c r="D24" s="46">
        <v>11</v>
      </c>
      <c r="E24" s="47">
        <v>7</v>
      </c>
      <c r="F24" s="47">
        <v>34</v>
      </c>
      <c r="G24" s="47">
        <v>48</v>
      </c>
      <c r="H24" s="47">
        <v>56</v>
      </c>
      <c r="I24" s="47">
        <v>39</v>
      </c>
      <c r="J24" s="8">
        <v>4</v>
      </c>
      <c r="K24" s="8">
        <v>199</v>
      </c>
    </row>
    <row r="25" spans="2:11" ht="13.5">
      <c r="B25" s="49"/>
      <c r="C25" s="24" t="s">
        <v>15</v>
      </c>
      <c r="D25" s="25">
        <f aca="true" t="shared" si="6" ref="D25:J25">D24/D34</f>
        <v>0.25</v>
      </c>
      <c r="E25" s="25">
        <f t="shared" si="6"/>
        <v>0.10606060606060606</v>
      </c>
      <c r="F25" s="25">
        <f t="shared" si="6"/>
        <v>0.3177570093457944</v>
      </c>
      <c r="G25" s="25">
        <f t="shared" si="6"/>
        <v>0.3287671232876712</v>
      </c>
      <c r="H25" s="25">
        <f t="shared" si="6"/>
        <v>0.32558139534883723</v>
      </c>
      <c r="I25" s="25">
        <f t="shared" si="6"/>
        <v>0.4588235294117647</v>
      </c>
      <c r="J25" s="50">
        <f t="shared" si="6"/>
        <v>0.3333333333333333</v>
      </c>
      <c r="K25" s="50">
        <f>K24/K34</f>
        <v>0.314873417721519</v>
      </c>
    </row>
    <row r="26" spans="2:11" ht="13.5">
      <c r="B26" s="48" t="s">
        <v>23</v>
      </c>
      <c r="C26" s="12" t="s">
        <v>14</v>
      </c>
      <c r="D26" s="46">
        <v>18</v>
      </c>
      <c r="E26" s="47">
        <v>36</v>
      </c>
      <c r="F26" s="47">
        <v>43</v>
      </c>
      <c r="G26" s="47">
        <v>69</v>
      </c>
      <c r="H26" s="47">
        <v>96</v>
      </c>
      <c r="I26" s="47">
        <v>33</v>
      </c>
      <c r="J26" s="8">
        <v>6</v>
      </c>
      <c r="K26" s="8">
        <v>301</v>
      </c>
    </row>
    <row r="27" spans="2:11" ht="13.5">
      <c r="B27" s="49"/>
      <c r="C27" s="24" t="s">
        <v>15</v>
      </c>
      <c r="D27" s="25">
        <f aca="true" t="shared" si="7" ref="D27:J27">D26/D34</f>
        <v>0.4090909090909091</v>
      </c>
      <c r="E27" s="25">
        <f t="shared" si="7"/>
        <v>0.5454545454545454</v>
      </c>
      <c r="F27" s="25">
        <f t="shared" si="7"/>
        <v>0.40186915887850466</v>
      </c>
      <c r="G27" s="25">
        <f t="shared" si="7"/>
        <v>0.4726027397260274</v>
      </c>
      <c r="H27" s="25">
        <f t="shared" si="7"/>
        <v>0.5581395348837209</v>
      </c>
      <c r="I27" s="25">
        <f t="shared" si="7"/>
        <v>0.38823529411764707</v>
      </c>
      <c r="J27" s="50">
        <f t="shared" si="7"/>
        <v>0.5</v>
      </c>
      <c r="K27" s="50">
        <f>K26/K34</f>
        <v>0.4762658227848101</v>
      </c>
    </row>
    <row r="28" spans="2:11" ht="13.5">
      <c r="B28" s="48" t="s">
        <v>24</v>
      </c>
      <c r="C28" s="12" t="s">
        <v>14</v>
      </c>
      <c r="D28" s="46">
        <v>13</v>
      </c>
      <c r="E28" s="47">
        <v>17</v>
      </c>
      <c r="F28" s="47">
        <v>22</v>
      </c>
      <c r="G28" s="47">
        <v>23</v>
      </c>
      <c r="H28" s="47">
        <v>12</v>
      </c>
      <c r="I28" s="47">
        <v>11</v>
      </c>
      <c r="J28" s="8">
        <v>1</v>
      </c>
      <c r="K28" s="8">
        <v>99</v>
      </c>
    </row>
    <row r="29" spans="2:11" ht="13.5">
      <c r="B29" s="49"/>
      <c r="C29" s="24" t="s">
        <v>15</v>
      </c>
      <c r="D29" s="25">
        <f aca="true" t="shared" si="8" ref="D29:J29">D28/D34</f>
        <v>0.29545454545454547</v>
      </c>
      <c r="E29" s="25">
        <f t="shared" si="8"/>
        <v>0.25757575757575757</v>
      </c>
      <c r="F29" s="25">
        <f t="shared" si="8"/>
        <v>0.205607476635514</v>
      </c>
      <c r="G29" s="25">
        <f t="shared" si="8"/>
        <v>0.15753424657534246</v>
      </c>
      <c r="H29" s="25">
        <f t="shared" si="8"/>
        <v>0.06976744186046512</v>
      </c>
      <c r="I29" s="25">
        <f t="shared" si="8"/>
        <v>0.12941176470588237</v>
      </c>
      <c r="J29" s="50">
        <f t="shared" si="8"/>
        <v>0.08333333333333333</v>
      </c>
      <c r="K29" s="50">
        <f>K28/K34</f>
        <v>0.15664556962025317</v>
      </c>
    </row>
    <row r="30" spans="2:11" ht="13.5">
      <c r="B30" s="48" t="s">
        <v>20</v>
      </c>
      <c r="C30" s="12" t="s">
        <v>14</v>
      </c>
      <c r="D30" s="46"/>
      <c r="E30" s="47">
        <v>1</v>
      </c>
      <c r="F30" s="47"/>
      <c r="G30" s="47">
        <v>1</v>
      </c>
      <c r="H30" s="47">
        <v>1</v>
      </c>
      <c r="I30" s="47"/>
      <c r="J30" s="8"/>
      <c r="K30" s="8">
        <v>3</v>
      </c>
    </row>
    <row r="31" spans="2:11" ht="13.5">
      <c r="B31" s="49"/>
      <c r="C31" s="24" t="s">
        <v>15</v>
      </c>
      <c r="D31" s="25">
        <f aca="true" t="shared" si="9" ref="D31:J31">D30/D34</f>
        <v>0</v>
      </c>
      <c r="E31" s="25">
        <f t="shared" si="9"/>
        <v>0.015151515151515152</v>
      </c>
      <c r="F31" s="25">
        <f t="shared" si="9"/>
        <v>0</v>
      </c>
      <c r="G31" s="25">
        <f t="shared" si="9"/>
        <v>0.00684931506849315</v>
      </c>
      <c r="H31" s="25">
        <f t="shared" si="9"/>
        <v>0.005813953488372093</v>
      </c>
      <c r="I31" s="25">
        <f t="shared" si="9"/>
        <v>0</v>
      </c>
      <c r="J31" s="50">
        <f t="shared" si="9"/>
        <v>0</v>
      </c>
      <c r="K31" s="50">
        <f>K30/K34</f>
        <v>0.004746835443037975</v>
      </c>
    </row>
    <row r="32" spans="2:11" ht="13.5">
      <c r="B32" s="48" t="s">
        <v>21</v>
      </c>
      <c r="C32" s="12" t="s">
        <v>14</v>
      </c>
      <c r="D32" s="27">
        <v>2</v>
      </c>
      <c r="E32" s="47">
        <v>5</v>
      </c>
      <c r="F32" s="47">
        <v>8</v>
      </c>
      <c r="G32" s="47">
        <v>5</v>
      </c>
      <c r="H32" s="47">
        <v>7</v>
      </c>
      <c r="I32" s="47">
        <v>2</v>
      </c>
      <c r="J32" s="8">
        <v>1</v>
      </c>
      <c r="K32" s="57">
        <v>30</v>
      </c>
    </row>
    <row r="33" spans="2:11" ht="14.25" thickBot="1">
      <c r="B33" s="51"/>
      <c r="C33" s="13" t="s">
        <v>15</v>
      </c>
      <c r="D33" s="52">
        <f aca="true" t="shared" si="10" ref="D33:J33">D32/D34</f>
        <v>0.045454545454545456</v>
      </c>
      <c r="E33" s="52">
        <f t="shared" si="10"/>
        <v>0.07575757575757576</v>
      </c>
      <c r="F33" s="52">
        <f t="shared" si="10"/>
        <v>0.07476635514018691</v>
      </c>
      <c r="G33" s="52">
        <f t="shared" si="10"/>
        <v>0.03424657534246575</v>
      </c>
      <c r="H33" s="52">
        <f t="shared" si="10"/>
        <v>0.040697674418604654</v>
      </c>
      <c r="I33" s="52">
        <f t="shared" si="10"/>
        <v>0.023529411764705882</v>
      </c>
      <c r="J33" s="17">
        <f t="shared" si="10"/>
        <v>0.08333333333333333</v>
      </c>
      <c r="K33" s="17">
        <f>K32/K34</f>
        <v>0.04746835443037975</v>
      </c>
    </row>
    <row r="34" spans="2:11" ht="13.5">
      <c r="B34" s="7" t="s">
        <v>16</v>
      </c>
      <c r="C34" s="12" t="s">
        <v>14</v>
      </c>
      <c r="D34" s="61">
        <v>44</v>
      </c>
      <c r="E34" s="59">
        <v>66</v>
      </c>
      <c r="F34" s="59">
        <v>107</v>
      </c>
      <c r="G34" s="59">
        <v>146</v>
      </c>
      <c r="H34" s="59">
        <v>172</v>
      </c>
      <c r="I34" s="59">
        <v>85</v>
      </c>
      <c r="J34" s="56">
        <v>12</v>
      </c>
      <c r="K34" s="58">
        <v>632</v>
      </c>
    </row>
    <row r="35" spans="2:11" ht="14.25" thickBot="1">
      <c r="B35" s="9"/>
      <c r="C35" s="13" t="s">
        <v>15</v>
      </c>
      <c r="D35" s="60">
        <f aca="true" t="shared" si="11" ref="D35:J35">D34/D34</f>
        <v>1</v>
      </c>
      <c r="E35" s="60">
        <f t="shared" si="11"/>
        <v>1</v>
      </c>
      <c r="F35" s="60">
        <f t="shared" si="11"/>
        <v>1</v>
      </c>
      <c r="G35" s="60">
        <f t="shared" si="11"/>
        <v>1</v>
      </c>
      <c r="H35" s="60">
        <f t="shared" si="11"/>
        <v>1</v>
      </c>
      <c r="I35" s="60">
        <f t="shared" si="11"/>
        <v>1</v>
      </c>
      <c r="J35" s="18">
        <f t="shared" si="11"/>
        <v>1</v>
      </c>
      <c r="K35" s="18">
        <f>K34/K34</f>
        <v>1</v>
      </c>
    </row>
    <row r="38" ht="13.5">
      <c r="B38" t="s">
        <v>25</v>
      </c>
    </row>
    <row r="39" spans="8:9" ht="14.25" thickBot="1">
      <c r="H39" s="1"/>
      <c r="I39" s="10"/>
    </row>
    <row r="40" spans="2:11" ht="108.75" customHeight="1" thickBot="1">
      <c r="B40" s="67" t="s">
        <v>26</v>
      </c>
      <c r="C40" s="68"/>
      <c r="D40" s="70"/>
      <c r="E40" s="71" t="s">
        <v>39</v>
      </c>
      <c r="F40" s="74" t="s">
        <v>40</v>
      </c>
      <c r="G40" s="74" t="s">
        <v>41</v>
      </c>
      <c r="H40" s="77" t="s">
        <v>42</v>
      </c>
      <c r="I40" s="74" t="s">
        <v>43</v>
      </c>
      <c r="J40" s="80" t="s">
        <v>45</v>
      </c>
      <c r="K40" s="93" t="s">
        <v>16</v>
      </c>
    </row>
    <row r="41" spans="2:11" ht="18" customHeight="1">
      <c r="B41" s="228" t="s">
        <v>38</v>
      </c>
      <c r="C41" s="229"/>
      <c r="D41" s="230"/>
      <c r="E41" s="72">
        <v>111</v>
      </c>
      <c r="F41" s="75">
        <v>271</v>
      </c>
      <c r="G41" s="75">
        <v>141</v>
      </c>
      <c r="H41" s="78">
        <v>65</v>
      </c>
      <c r="I41" s="75">
        <v>15</v>
      </c>
      <c r="J41" s="81">
        <v>51</v>
      </c>
      <c r="K41" s="94">
        <v>654</v>
      </c>
    </row>
    <row r="42" spans="2:11" ht="18" customHeight="1">
      <c r="B42" s="228" t="s">
        <v>37</v>
      </c>
      <c r="C42" s="229"/>
      <c r="D42" s="230"/>
      <c r="E42" s="72">
        <v>154</v>
      </c>
      <c r="F42" s="75">
        <v>299</v>
      </c>
      <c r="G42" s="75">
        <v>111</v>
      </c>
      <c r="H42" s="78">
        <v>36</v>
      </c>
      <c r="I42" s="75">
        <v>12</v>
      </c>
      <c r="J42" s="81">
        <v>42</v>
      </c>
      <c r="K42" s="94">
        <v>654</v>
      </c>
    </row>
    <row r="43" spans="2:24" ht="18" customHeight="1">
      <c r="B43" s="228" t="s">
        <v>36</v>
      </c>
      <c r="C43" s="229"/>
      <c r="D43" s="230"/>
      <c r="E43" s="72">
        <v>91</v>
      </c>
      <c r="F43" s="75">
        <v>238</v>
      </c>
      <c r="G43" s="75">
        <v>163</v>
      </c>
      <c r="H43" s="78">
        <v>89</v>
      </c>
      <c r="I43" s="75">
        <v>24</v>
      </c>
      <c r="J43" s="81">
        <v>49</v>
      </c>
      <c r="K43" s="94">
        <v>654</v>
      </c>
      <c r="L43" s="85"/>
      <c r="T43" s="1"/>
      <c r="U43" s="85"/>
      <c r="V43" s="85"/>
      <c r="W43" s="85"/>
      <c r="X43" s="85"/>
    </row>
    <row r="44" spans="2:24" ht="18" customHeight="1">
      <c r="B44" s="7" t="s">
        <v>35</v>
      </c>
      <c r="C44" s="1"/>
      <c r="D44" s="12"/>
      <c r="E44" s="72">
        <v>288</v>
      </c>
      <c r="F44" s="75">
        <v>220</v>
      </c>
      <c r="G44" s="75">
        <v>65</v>
      </c>
      <c r="H44" s="78">
        <v>55</v>
      </c>
      <c r="I44" s="75">
        <v>12</v>
      </c>
      <c r="J44" s="81">
        <v>47</v>
      </c>
      <c r="K44" s="94">
        <v>654</v>
      </c>
      <c r="L44" s="85"/>
      <c r="M44" s="1"/>
      <c r="N44" s="1"/>
      <c r="O44" s="1"/>
      <c r="P44" s="1"/>
      <c r="Q44" s="1"/>
      <c r="R44" s="1"/>
      <c r="S44" s="1"/>
      <c r="T44" s="1"/>
      <c r="U44" s="84"/>
      <c r="V44" s="84"/>
      <c r="W44" s="84"/>
      <c r="X44" s="84"/>
    </row>
    <row r="45" spans="2:24" ht="18" customHeight="1">
      <c r="B45" s="228" t="s">
        <v>34</v>
      </c>
      <c r="C45" s="229"/>
      <c r="D45" s="230"/>
      <c r="E45" s="72">
        <v>348</v>
      </c>
      <c r="F45" s="75">
        <v>208</v>
      </c>
      <c r="G45" s="75">
        <v>40</v>
      </c>
      <c r="H45" s="78">
        <v>12</v>
      </c>
      <c r="I45" s="75">
        <v>6</v>
      </c>
      <c r="J45" s="81">
        <v>46</v>
      </c>
      <c r="K45" s="94">
        <v>654</v>
      </c>
      <c r="L45" s="85"/>
      <c r="M45" s="1"/>
      <c r="N45" s="1"/>
      <c r="O45" s="1"/>
      <c r="P45" s="1"/>
      <c r="Q45" s="1"/>
      <c r="R45" s="1"/>
      <c r="S45" s="1"/>
      <c r="T45" s="85"/>
      <c r="U45" s="84"/>
      <c r="V45" s="84"/>
      <c r="W45" s="84"/>
      <c r="X45" s="84"/>
    </row>
    <row r="46" spans="2:24" ht="18" customHeight="1">
      <c r="B46" s="228" t="s">
        <v>33</v>
      </c>
      <c r="C46" s="229"/>
      <c r="D46" s="230"/>
      <c r="E46" s="72">
        <v>298</v>
      </c>
      <c r="F46" s="75">
        <v>241</v>
      </c>
      <c r="G46" s="75">
        <v>50</v>
      </c>
      <c r="H46" s="78">
        <v>16</v>
      </c>
      <c r="I46" s="75">
        <v>3</v>
      </c>
      <c r="J46" s="81">
        <v>46</v>
      </c>
      <c r="K46" s="94">
        <v>654</v>
      </c>
      <c r="L46" s="85"/>
      <c r="M46" s="85"/>
      <c r="N46" s="85"/>
      <c r="O46" s="85"/>
      <c r="P46" s="85"/>
      <c r="Q46" s="85"/>
      <c r="R46" s="85"/>
      <c r="S46" s="85"/>
      <c r="T46" s="84"/>
      <c r="U46" s="84"/>
      <c r="V46" s="84"/>
      <c r="W46" s="84"/>
      <c r="X46" s="84"/>
    </row>
    <row r="47" spans="2:24" ht="18" customHeight="1">
      <c r="B47" s="228" t="s">
        <v>32</v>
      </c>
      <c r="C47" s="229"/>
      <c r="D47" s="230"/>
      <c r="E47" s="72">
        <v>312</v>
      </c>
      <c r="F47" s="75">
        <v>254</v>
      </c>
      <c r="G47" s="75">
        <v>37</v>
      </c>
      <c r="H47" s="78">
        <v>12</v>
      </c>
      <c r="I47" s="75">
        <v>4</v>
      </c>
      <c r="J47" s="81">
        <v>35</v>
      </c>
      <c r="K47" s="94">
        <v>654</v>
      </c>
      <c r="L47" s="85"/>
      <c r="M47" s="84"/>
      <c r="N47" s="84"/>
      <c r="O47" s="84"/>
      <c r="P47" s="84"/>
      <c r="Q47" s="84"/>
      <c r="R47" s="84"/>
      <c r="S47" s="84"/>
      <c r="T47" s="84"/>
      <c r="U47" s="84"/>
      <c r="V47" s="84"/>
      <c r="W47" s="84"/>
      <c r="X47" s="84"/>
    </row>
    <row r="48" spans="2:24" ht="18" customHeight="1">
      <c r="B48" s="228" t="s">
        <v>31</v>
      </c>
      <c r="C48" s="229"/>
      <c r="D48" s="230"/>
      <c r="E48" s="72">
        <v>241</v>
      </c>
      <c r="F48" s="75">
        <v>218</v>
      </c>
      <c r="G48" s="75">
        <v>112</v>
      </c>
      <c r="H48" s="78">
        <v>28</v>
      </c>
      <c r="I48" s="75">
        <v>11</v>
      </c>
      <c r="J48" s="81">
        <v>44</v>
      </c>
      <c r="K48" s="94">
        <v>654</v>
      </c>
      <c r="L48" s="86"/>
      <c r="M48" s="84"/>
      <c r="N48" s="84"/>
      <c r="O48" s="84"/>
      <c r="P48" s="84"/>
      <c r="Q48" s="84"/>
      <c r="R48" s="84"/>
      <c r="S48" s="84"/>
      <c r="T48" s="84"/>
      <c r="U48" s="84"/>
      <c r="V48" s="84"/>
      <c r="W48" s="84"/>
      <c r="X48" s="84"/>
    </row>
    <row r="49" spans="2:24" ht="18" customHeight="1">
      <c r="B49" s="228" t="s">
        <v>30</v>
      </c>
      <c r="C49" s="229"/>
      <c r="D49" s="230"/>
      <c r="E49" s="72">
        <v>210</v>
      </c>
      <c r="F49" s="75">
        <v>274</v>
      </c>
      <c r="G49" s="75">
        <v>84</v>
      </c>
      <c r="H49" s="78">
        <v>30</v>
      </c>
      <c r="I49" s="75">
        <v>9</v>
      </c>
      <c r="J49" s="81">
        <v>47</v>
      </c>
      <c r="K49" s="94">
        <v>654</v>
      </c>
      <c r="L49" s="84"/>
      <c r="M49" s="84"/>
      <c r="N49" s="84"/>
      <c r="O49" s="84"/>
      <c r="P49" s="84"/>
      <c r="Q49" s="84"/>
      <c r="R49" s="84"/>
      <c r="S49" s="84"/>
      <c r="T49" s="84"/>
      <c r="U49" s="84"/>
      <c r="V49" s="84"/>
      <c r="W49" s="84"/>
      <c r="X49" s="84"/>
    </row>
    <row r="50" spans="2:24" ht="18" customHeight="1">
      <c r="B50" s="228" t="s">
        <v>27</v>
      </c>
      <c r="C50" s="229"/>
      <c r="D50" s="230"/>
      <c r="E50" s="72">
        <v>153</v>
      </c>
      <c r="F50" s="75">
        <v>266</v>
      </c>
      <c r="G50" s="75">
        <v>131</v>
      </c>
      <c r="H50" s="78">
        <v>43</v>
      </c>
      <c r="I50" s="75">
        <v>12</v>
      </c>
      <c r="J50" s="81">
        <v>49</v>
      </c>
      <c r="K50" s="94">
        <v>654</v>
      </c>
      <c r="L50" s="1"/>
      <c r="M50" s="84"/>
      <c r="N50" s="84"/>
      <c r="O50" s="84"/>
      <c r="P50" s="84"/>
      <c r="Q50" s="84"/>
      <c r="R50" s="84"/>
      <c r="S50" s="84"/>
      <c r="T50" s="84"/>
      <c r="U50" s="84"/>
      <c r="V50" s="84"/>
      <c r="W50" s="84"/>
      <c r="X50" s="84"/>
    </row>
    <row r="51" spans="2:24" ht="18" customHeight="1">
      <c r="B51" s="65" t="s">
        <v>28</v>
      </c>
      <c r="C51" s="1"/>
      <c r="D51" s="12"/>
      <c r="E51" s="72">
        <v>245</v>
      </c>
      <c r="F51" s="75">
        <v>254</v>
      </c>
      <c r="G51" s="75">
        <v>82</v>
      </c>
      <c r="H51" s="78">
        <v>21</v>
      </c>
      <c r="I51" s="75">
        <v>5</v>
      </c>
      <c r="J51" s="81">
        <v>47</v>
      </c>
      <c r="K51" s="94">
        <v>654</v>
      </c>
      <c r="M51" s="84"/>
      <c r="N51" s="84"/>
      <c r="O51" s="84"/>
      <c r="P51" s="84"/>
      <c r="Q51" s="84"/>
      <c r="R51" s="84"/>
      <c r="S51" s="84"/>
      <c r="T51" s="84"/>
      <c r="U51" s="1"/>
      <c r="V51" s="1"/>
      <c r="W51" s="1"/>
      <c r="X51" s="1"/>
    </row>
    <row r="52" spans="2:20" ht="18" customHeight="1" thickBot="1">
      <c r="B52" s="232" t="s">
        <v>29</v>
      </c>
      <c r="C52" s="233"/>
      <c r="D52" s="234"/>
      <c r="E52" s="73">
        <v>132</v>
      </c>
      <c r="F52" s="76">
        <v>237</v>
      </c>
      <c r="G52" s="76">
        <v>129</v>
      </c>
      <c r="H52" s="79">
        <v>44</v>
      </c>
      <c r="I52" s="76">
        <v>19</v>
      </c>
      <c r="J52" s="82">
        <v>92</v>
      </c>
      <c r="K52" s="66">
        <v>653</v>
      </c>
      <c r="M52" s="84"/>
      <c r="N52" s="84"/>
      <c r="O52" s="84"/>
      <c r="P52" s="84"/>
      <c r="Q52" s="84"/>
      <c r="R52" s="84"/>
      <c r="S52" s="84"/>
      <c r="T52" s="84"/>
    </row>
    <row r="53" spans="2:19" ht="18" customHeight="1">
      <c r="B53" s="63"/>
      <c r="M53" s="84"/>
      <c r="N53" s="84"/>
      <c r="O53" s="84"/>
      <c r="P53" s="84"/>
      <c r="Q53" s="84"/>
      <c r="R53" s="84"/>
      <c r="S53" s="84"/>
    </row>
    <row r="54" ht="13.5" customHeight="1"/>
    <row r="55" spans="2:8" ht="13.5" customHeight="1">
      <c r="B55" s="239" t="s">
        <v>51</v>
      </c>
      <c r="C55" s="239"/>
      <c r="D55" s="239"/>
      <c r="E55" s="239"/>
      <c r="F55" s="239"/>
      <c r="G55" s="239"/>
      <c r="H55" s="239"/>
    </row>
    <row r="56" spans="2:27" ht="13.5" customHeight="1">
      <c r="B56" s="239"/>
      <c r="C56" s="239"/>
      <c r="D56" s="239"/>
      <c r="E56" s="239"/>
      <c r="F56" s="239"/>
      <c r="G56" s="239"/>
      <c r="H56" s="239"/>
      <c r="Y56" s="87"/>
      <c r="Z56" s="87"/>
      <c r="AA56" s="87"/>
    </row>
    <row r="57" spans="2:27" ht="13.5" customHeight="1">
      <c r="B57" s="83"/>
      <c r="C57" s="83"/>
      <c r="D57" s="83"/>
      <c r="E57" s="83"/>
      <c r="F57" s="83"/>
      <c r="G57" s="83"/>
      <c r="H57" s="83"/>
      <c r="U57" s="87"/>
      <c r="V57" s="87"/>
      <c r="W57" s="87"/>
      <c r="X57" s="87"/>
      <c r="Y57" s="90"/>
      <c r="Z57" s="90"/>
      <c r="AA57" s="90"/>
    </row>
    <row r="58" spans="2:27" ht="14.25" thickBot="1">
      <c r="B58" t="s">
        <v>50</v>
      </c>
      <c r="U58" s="90"/>
      <c r="V58" s="90"/>
      <c r="W58" s="90"/>
      <c r="X58" s="90"/>
      <c r="Y58" s="88"/>
      <c r="Z58" s="88"/>
      <c r="AA58" s="88"/>
    </row>
    <row r="59" spans="2:27" ht="41.25" thickBot="1">
      <c r="B59" s="14"/>
      <c r="C59" s="71" t="s">
        <v>52</v>
      </c>
      <c r="D59" s="74" t="s">
        <v>53</v>
      </c>
      <c r="E59" s="74" t="s">
        <v>54</v>
      </c>
      <c r="F59" s="74" t="s">
        <v>55</v>
      </c>
      <c r="G59" s="74" t="s">
        <v>56</v>
      </c>
      <c r="H59" s="74" t="s">
        <v>57</v>
      </c>
      <c r="I59" s="69" t="s">
        <v>58</v>
      </c>
      <c r="T59" s="89"/>
      <c r="U59" s="88"/>
      <c r="V59" s="88"/>
      <c r="W59" s="88"/>
      <c r="X59" s="88"/>
      <c r="Y59" s="88"/>
      <c r="Z59" s="88"/>
      <c r="AA59" s="88"/>
    </row>
    <row r="60" spans="2:27" ht="13.5">
      <c r="B60" s="98" t="s">
        <v>59</v>
      </c>
      <c r="C60" s="99">
        <v>199</v>
      </c>
      <c r="D60" s="100">
        <v>116</v>
      </c>
      <c r="E60" s="100">
        <v>20</v>
      </c>
      <c r="F60" s="100">
        <v>111</v>
      </c>
      <c r="G60" s="100">
        <v>16</v>
      </c>
      <c r="H60" s="100">
        <v>61</v>
      </c>
      <c r="I60" s="101">
        <v>168</v>
      </c>
      <c r="N60" s="88"/>
      <c r="O60" s="88"/>
      <c r="P60" s="88"/>
      <c r="Q60" s="88"/>
      <c r="R60" s="88"/>
      <c r="S60" s="88"/>
      <c r="T60" s="88"/>
      <c r="U60" s="88"/>
      <c r="V60" s="88"/>
      <c r="W60" s="88"/>
      <c r="X60" s="88"/>
      <c r="Y60" s="88"/>
      <c r="Z60" s="88"/>
      <c r="AA60" s="88"/>
    </row>
    <row r="61" spans="2:27" ht="13.5">
      <c r="B61" s="102" t="s">
        <v>60</v>
      </c>
      <c r="C61" s="103">
        <v>59</v>
      </c>
      <c r="D61" s="104">
        <v>147</v>
      </c>
      <c r="E61" s="104">
        <v>66</v>
      </c>
      <c r="F61" s="104">
        <v>174</v>
      </c>
      <c r="G61" s="104">
        <v>39</v>
      </c>
      <c r="H61" s="104">
        <v>84</v>
      </c>
      <c r="I61" s="105">
        <v>43</v>
      </c>
      <c r="N61" s="90"/>
      <c r="O61" s="90"/>
      <c r="P61" s="90"/>
      <c r="Q61" s="90"/>
      <c r="R61" s="90"/>
      <c r="S61" s="90"/>
      <c r="T61" s="91"/>
      <c r="U61" s="88"/>
      <c r="V61" s="88"/>
      <c r="W61" s="88"/>
      <c r="X61" s="88"/>
      <c r="Y61" s="88"/>
      <c r="Z61" s="88"/>
      <c r="AA61" s="88"/>
    </row>
    <row r="62" spans="2:27" ht="14.25" thickBot="1">
      <c r="B62" s="106" t="s">
        <v>61</v>
      </c>
      <c r="C62" s="107">
        <v>81</v>
      </c>
      <c r="D62" s="108">
        <v>105</v>
      </c>
      <c r="E62" s="108">
        <v>69</v>
      </c>
      <c r="F62" s="108">
        <v>118</v>
      </c>
      <c r="G62" s="108">
        <v>66</v>
      </c>
      <c r="H62" s="108">
        <v>78</v>
      </c>
      <c r="I62" s="109">
        <v>74</v>
      </c>
      <c r="N62" s="88"/>
      <c r="O62" s="88"/>
      <c r="P62" s="88"/>
      <c r="Q62" s="88"/>
      <c r="R62" s="88"/>
      <c r="S62" s="88"/>
      <c r="T62" s="91"/>
      <c r="U62" s="88"/>
      <c r="V62" s="88"/>
      <c r="W62" s="92"/>
      <c r="X62" s="92"/>
      <c r="Y62" s="1"/>
      <c r="Z62" s="1"/>
      <c r="AA62" s="1"/>
    </row>
    <row r="63" spans="2:27" ht="14.25" thickBot="1">
      <c r="B63" s="106" t="s">
        <v>16</v>
      </c>
      <c r="C63" s="110">
        <v>339</v>
      </c>
      <c r="D63" s="111">
        <v>368</v>
      </c>
      <c r="E63" s="108">
        <v>155</v>
      </c>
      <c r="F63" s="111">
        <v>403</v>
      </c>
      <c r="G63" s="108">
        <v>121</v>
      </c>
      <c r="H63" s="108">
        <v>223</v>
      </c>
      <c r="I63" s="109">
        <v>285</v>
      </c>
      <c r="N63" s="88"/>
      <c r="O63" s="88"/>
      <c r="P63" s="88"/>
      <c r="Q63" s="88"/>
      <c r="R63" s="88"/>
      <c r="S63" s="88"/>
      <c r="T63" s="91"/>
      <c r="U63" s="1"/>
      <c r="V63" s="1"/>
      <c r="W63" s="1"/>
      <c r="X63" s="1"/>
      <c r="Y63" s="1"/>
      <c r="Z63" s="1"/>
      <c r="AA63" s="1"/>
    </row>
    <row r="64" spans="14:24" ht="13.5">
      <c r="N64" s="88"/>
      <c r="O64" s="88"/>
      <c r="P64" s="88"/>
      <c r="Q64" s="88"/>
      <c r="R64" s="88"/>
      <c r="S64" s="88"/>
      <c r="T64" s="91"/>
      <c r="U64" s="1"/>
      <c r="V64" s="1"/>
      <c r="W64" s="1"/>
      <c r="X64" s="1"/>
    </row>
    <row r="65" spans="2:20" ht="14.25" thickBot="1">
      <c r="B65" t="s">
        <v>62</v>
      </c>
      <c r="N65" s="92"/>
      <c r="O65" s="88"/>
      <c r="P65" s="92"/>
      <c r="Q65" s="88"/>
      <c r="R65" s="88"/>
      <c r="S65" s="88"/>
      <c r="T65" s="1"/>
    </row>
    <row r="66" spans="2:19" ht="23.25" thickBot="1">
      <c r="B66" s="62"/>
      <c r="C66" s="97" t="s">
        <v>44</v>
      </c>
      <c r="D66" s="96" t="s">
        <v>46</v>
      </c>
      <c r="E66" s="96" t="s">
        <v>63</v>
      </c>
      <c r="F66" s="96" t="s">
        <v>47</v>
      </c>
      <c r="G66" s="96" t="s">
        <v>64</v>
      </c>
      <c r="H66" s="96" t="s">
        <v>48</v>
      </c>
      <c r="I66" s="95" t="s">
        <v>49</v>
      </c>
      <c r="N66" s="1"/>
      <c r="O66" s="1"/>
      <c r="P66" s="1"/>
      <c r="Q66" s="1"/>
      <c r="R66" s="1"/>
      <c r="S66" s="1"/>
    </row>
    <row r="67" spans="2:9" ht="13.5">
      <c r="B67" s="98" t="s">
        <v>59</v>
      </c>
      <c r="C67" s="99">
        <v>114</v>
      </c>
      <c r="D67" s="112">
        <v>14</v>
      </c>
      <c r="E67" s="112">
        <v>260</v>
      </c>
      <c r="F67" s="112">
        <v>167</v>
      </c>
      <c r="G67" s="112">
        <v>14</v>
      </c>
      <c r="H67" s="112">
        <v>77</v>
      </c>
      <c r="I67" s="101">
        <v>57</v>
      </c>
    </row>
    <row r="68" spans="2:9" ht="13.5">
      <c r="B68" s="113" t="s">
        <v>60</v>
      </c>
      <c r="C68" s="114">
        <v>56</v>
      </c>
      <c r="D68" s="115">
        <v>55</v>
      </c>
      <c r="E68" s="115">
        <v>166</v>
      </c>
      <c r="F68" s="115">
        <v>135</v>
      </c>
      <c r="G68" s="115">
        <v>32</v>
      </c>
      <c r="H68" s="115">
        <v>80</v>
      </c>
      <c r="I68" s="116">
        <v>90</v>
      </c>
    </row>
    <row r="69" spans="2:9" ht="14.25" thickBot="1">
      <c r="B69" s="106" t="s">
        <v>61</v>
      </c>
      <c r="C69" s="107">
        <v>75</v>
      </c>
      <c r="D69" s="117">
        <v>41</v>
      </c>
      <c r="E69" s="117">
        <v>95</v>
      </c>
      <c r="F69" s="117">
        <v>92</v>
      </c>
      <c r="G69" s="117">
        <v>53</v>
      </c>
      <c r="H69" s="117">
        <v>116</v>
      </c>
      <c r="I69" s="109">
        <v>108</v>
      </c>
    </row>
    <row r="70" spans="2:9" ht="14.25" thickBot="1">
      <c r="B70" s="106" t="s">
        <v>16</v>
      </c>
      <c r="C70" s="107">
        <v>245</v>
      </c>
      <c r="D70" s="117">
        <v>110</v>
      </c>
      <c r="E70" s="118">
        <v>521</v>
      </c>
      <c r="F70" s="118">
        <v>394</v>
      </c>
      <c r="G70" s="117">
        <v>99</v>
      </c>
      <c r="H70" s="117">
        <v>273</v>
      </c>
      <c r="I70" s="109">
        <v>255</v>
      </c>
    </row>
    <row r="74" ht="13.5">
      <c r="B74" s="119" t="s">
        <v>65</v>
      </c>
    </row>
    <row r="75" ht="14.25" thickBot="1">
      <c r="B75" s="119"/>
    </row>
    <row r="76" spans="2:11" ht="26.25" customHeight="1" thickBot="1">
      <c r="B76" s="131"/>
      <c r="C76" s="132"/>
      <c r="D76" s="132"/>
      <c r="E76" s="135"/>
      <c r="F76" s="134" t="s">
        <v>66</v>
      </c>
      <c r="G76" s="133"/>
      <c r="H76" s="134" t="s">
        <v>67</v>
      </c>
      <c r="I76" s="136"/>
      <c r="J76" s="134" t="s">
        <v>19</v>
      </c>
      <c r="K76" s="135"/>
    </row>
    <row r="77" spans="2:11" ht="13.5">
      <c r="B77" s="123" t="s">
        <v>72</v>
      </c>
      <c r="C77" s="120"/>
      <c r="D77" s="120"/>
      <c r="E77" s="8"/>
      <c r="F77" s="122">
        <v>139</v>
      </c>
      <c r="G77" s="142">
        <v>0.4161676646706587</v>
      </c>
      <c r="H77" s="122">
        <v>152</v>
      </c>
      <c r="I77" s="143">
        <v>0.49032258064516127</v>
      </c>
      <c r="J77" s="122">
        <v>291</v>
      </c>
      <c r="K77" s="143">
        <v>0.4518633540372671</v>
      </c>
    </row>
    <row r="78" spans="2:11" ht="13.5">
      <c r="B78" s="123" t="s">
        <v>73</v>
      </c>
      <c r="C78" s="120"/>
      <c r="D78" s="120"/>
      <c r="E78" s="8"/>
      <c r="F78" s="138">
        <v>133</v>
      </c>
      <c r="G78" s="137">
        <v>0.39820359281437123</v>
      </c>
      <c r="H78" s="138">
        <v>146</v>
      </c>
      <c r="I78" s="139">
        <v>0.47096774193548385</v>
      </c>
      <c r="J78" s="138">
        <v>279</v>
      </c>
      <c r="K78" s="137">
        <v>0.4332298136645963</v>
      </c>
    </row>
    <row r="79" spans="2:11" ht="13.5">
      <c r="B79" s="123" t="s">
        <v>74</v>
      </c>
      <c r="C79" s="120"/>
      <c r="D79" s="120"/>
      <c r="E79" s="8"/>
      <c r="F79" s="120">
        <v>50</v>
      </c>
      <c r="G79" s="121">
        <v>0.1497005988023952</v>
      </c>
      <c r="H79" s="120">
        <v>22</v>
      </c>
      <c r="I79" s="124">
        <v>0.07096774193548387</v>
      </c>
      <c r="J79" s="120">
        <v>72</v>
      </c>
      <c r="K79" s="124">
        <v>0.11180124223602485</v>
      </c>
    </row>
    <row r="80" spans="2:11" ht="13.5">
      <c r="B80" s="123" t="s">
        <v>75</v>
      </c>
      <c r="C80" s="120"/>
      <c r="D80" s="120"/>
      <c r="E80" s="8"/>
      <c r="F80" s="138">
        <v>35</v>
      </c>
      <c r="G80" s="140">
        <v>0.10479041916167664</v>
      </c>
      <c r="H80" s="138">
        <v>35</v>
      </c>
      <c r="I80" s="141">
        <v>0.11290322580645161</v>
      </c>
      <c r="J80" s="138">
        <v>70</v>
      </c>
      <c r="K80" s="140">
        <v>0.10869565217391304</v>
      </c>
    </row>
    <row r="81" spans="2:11" ht="13.5">
      <c r="B81" s="123" t="s">
        <v>76</v>
      </c>
      <c r="C81" s="120"/>
      <c r="D81" s="120"/>
      <c r="E81" s="8"/>
      <c r="F81" s="138">
        <v>142</v>
      </c>
      <c r="G81" s="137">
        <v>0.4251497005988024</v>
      </c>
      <c r="H81" s="138">
        <v>99</v>
      </c>
      <c r="I81" s="141">
        <v>0.3193548387096774</v>
      </c>
      <c r="J81" s="138">
        <v>241</v>
      </c>
      <c r="K81" s="141">
        <v>0.37422360248447206</v>
      </c>
    </row>
    <row r="82" spans="2:11" ht="14.25" thickBot="1">
      <c r="B82" s="128" t="s">
        <v>77</v>
      </c>
      <c r="C82" s="125"/>
      <c r="D82" s="125"/>
      <c r="E82" s="11"/>
      <c r="F82" s="125">
        <v>41</v>
      </c>
      <c r="G82" s="129">
        <v>0.12275449101796407</v>
      </c>
      <c r="H82" s="125">
        <v>35</v>
      </c>
      <c r="I82" s="130">
        <v>0.11290322580645161</v>
      </c>
      <c r="J82" s="125">
        <v>76</v>
      </c>
      <c r="K82" s="130">
        <v>0.11801242236024845</v>
      </c>
    </row>
    <row r="83" spans="2:11" ht="14.25" thickBot="1">
      <c r="B83" s="55"/>
      <c r="C83" s="132" t="s">
        <v>68</v>
      </c>
      <c r="D83" s="125"/>
      <c r="E83" s="11"/>
      <c r="F83" s="125">
        <v>334</v>
      </c>
      <c r="G83" s="126"/>
      <c r="H83" s="125">
        <v>310</v>
      </c>
      <c r="I83" s="127"/>
      <c r="J83" s="125">
        <v>644</v>
      </c>
      <c r="K83" s="127"/>
    </row>
    <row r="84" spans="2:9" ht="13.5">
      <c r="B84" s="120"/>
      <c r="C84" s="120"/>
      <c r="D84" s="120"/>
      <c r="E84" s="120"/>
      <c r="F84" s="120"/>
      <c r="G84" s="120"/>
      <c r="H84" s="120"/>
      <c r="I84" s="145"/>
    </row>
    <row r="86" ht="13.5">
      <c r="B86" s="144" t="s">
        <v>69</v>
      </c>
    </row>
    <row r="87" ht="14.25" thickBot="1">
      <c r="B87" s="144"/>
    </row>
    <row r="88" spans="2:8" ht="14.25" thickBot="1">
      <c r="B88" s="148"/>
      <c r="C88" s="68"/>
      <c r="D88" s="149"/>
      <c r="E88" s="150" t="s">
        <v>70</v>
      </c>
      <c r="F88" s="151" t="s">
        <v>71</v>
      </c>
      <c r="G88" s="237" t="s">
        <v>13</v>
      </c>
      <c r="H88" s="238"/>
    </row>
    <row r="89" spans="2:8" ht="13.5">
      <c r="B89" s="235" t="s">
        <v>78</v>
      </c>
      <c r="C89" s="229"/>
      <c r="D89" s="230"/>
      <c r="E89" s="1">
        <v>73</v>
      </c>
      <c r="F89" s="152">
        <v>37</v>
      </c>
      <c r="G89" s="1">
        <v>110</v>
      </c>
      <c r="H89" s="146">
        <v>0.17488076311605724</v>
      </c>
    </row>
    <row r="90" spans="2:8" ht="13.5">
      <c r="B90" s="235" t="s">
        <v>79</v>
      </c>
      <c r="C90" s="229"/>
      <c r="D90" s="230"/>
      <c r="E90" s="1">
        <v>163</v>
      </c>
      <c r="F90" s="152">
        <v>162</v>
      </c>
      <c r="G90" s="1">
        <v>325</v>
      </c>
      <c r="H90" s="146">
        <v>0.5166931637519873</v>
      </c>
    </row>
    <row r="91" spans="2:8" ht="14.25" thickBot="1">
      <c r="B91" s="236" t="s">
        <v>80</v>
      </c>
      <c r="C91" s="233"/>
      <c r="D91" s="234"/>
      <c r="E91" s="9">
        <v>90</v>
      </c>
      <c r="F91" s="153">
        <v>104</v>
      </c>
      <c r="G91" s="10">
        <v>194</v>
      </c>
      <c r="H91" s="147">
        <v>0.30842607313195547</v>
      </c>
    </row>
    <row r="92" spans="2:8" ht="14.25" thickBot="1">
      <c r="B92" s="232" t="s">
        <v>16</v>
      </c>
      <c r="C92" s="233"/>
      <c r="D92" s="234"/>
      <c r="E92" s="10">
        <f>SUM(E89:E91)</f>
        <v>326</v>
      </c>
      <c r="F92" s="153">
        <f>SUM(F89:F91)</f>
        <v>303</v>
      </c>
      <c r="G92" s="10">
        <f>SUM(G89:G91)</f>
        <v>629</v>
      </c>
      <c r="H92" s="147">
        <v>1</v>
      </c>
    </row>
    <row r="95" spans="2:10" ht="13.5">
      <c r="B95" s="231" t="s">
        <v>109</v>
      </c>
      <c r="C95" s="231"/>
      <c r="D95" s="231"/>
      <c r="E95" s="231"/>
      <c r="F95" s="231"/>
      <c r="G95" s="231"/>
      <c r="H95" s="231"/>
      <c r="I95" s="231"/>
      <c r="J95" s="64"/>
    </row>
    <row r="97" spans="2:6" ht="14.25" thickBot="1">
      <c r="B97" t="s">
        <v>81</v>
      </c>
      <c r="F97" t="s">
        <v>82</v>
      </c>
    </row>
    <row r="98" spans="2:8" ht="14.25" thickBot="1">
      <c r="B98" s="14"/>
      <c r="C98" s="165" t="s">
        <v>14</v>
      </c>
      <c r="D98" s="70" t="s">
        <v>99</v>
      </c>
      <c r="F98" s="14"/>
      <c r="G98" s="165" t="s">
        <v>14</v>
      </c>
      <c r="H98" s="70" t="s">
        <v>99</v>
      </c>
    </row>
    <row r="99" spans="2:8" ht="13.5">
      <c r="B99" s="157" t="s">
        <v>90</v>
      </c>
      <c r="C99" s="166">
        <v>13</v>
      </c>
      <c r="D99" s="156">
        <f aca="true" t="shared" si="12" ref="D99:D104">C99/$C$104</f>
        <v>0.040498442367601244</v>
      </c>
      <c r="F99" s="159" t="s">
        <v>91</v>
      </c>
      <c r="G99" s="166">
        <v>13</v>
      </c>
      <c r="H99" s="156">
        <f aca="true" t="shared" si="13" ref="H99:H104">G99/$G$104</f>
        <v>0.04100946372239748</v>
      </c>
    </row>
    <row r="100" spans="2:8" ht="13.5">
      <c r="B100" s="157" t="s">
        <v>92</v>
      </c>
      <c r="C100" s="166">
        <v>14</v>
      </c>
      <c r="D100" s="156">
        <f t="shared" si="12"/>
        <v>0.04361370716510903</v>
      </c>
      <c r="F100" s="159" t="s">
        <v>93</v>
      </c>
      <c r="G100" s="166">
        <v>16</v>
      </c>
      <c r="H100" s="156">
        <f t="shared" si="13"/>
        <v>0.050473186119873815</v>
      </c>
    </row>
    <row r="101" spans="2:8" ht="13.5">
      <c r="B101" s="157" t="s">
        <v>98</v>
      </c>
      <c r="C101" s="166">
        <v>65</v>
      </c>
      <c r="D101" s="156">
        <f t="shared" si="12"/>
        <v>0.20249221183800623</v>
      </c>
      <c r="F101" s="159" t="s">
        <v>100</v>
      </c>
      <c r="G101" s="166">
        <v>60</v>
      </c>
      <c r="H101" s="156">
        <f t="shared" si="13"/>
        <v>0.1892744479495268</v>
      </c>
    </row>
    <row r="102" spans="2:8" ht="28.5" customHeight="1">
      <c r="B102" s="157" t="s">
        <v>94</v>
      </c>
      <c r="C102" s="166">
        <v>145</v>
      </c>
      <c r="D102" s="156">
        <f t="shared" si="12"/>
        <v>0.4517133956386293</v>
      </c>
      <c r="F102" s="159" t="s">
        <v>95</v>
      </c>
      <c r="G102" s="166">
        <v>160</v>
      </c>
      <c r="H102" s="156">
        <f t="shared" si="13"/>
        <v>0.5047318611987381</v>
      </c>
    </row>
    <row r="103" spans="2:8" ht="14.25" thickBot="1">
      <c r="B103" s="158" t="s">
        <v>96</v>
      </c>
      <c r="C103" s="167">
        <v>84</v>
      </c>
      <c r="D103" s="18">
        <f t="shared" si="12"/>
        <v>0.2616822429906542</v>
      </c>
      <c r="F103" s="160" t="s">
        <v>97</v>
      </c>
      <c r="G103" s="167">
        <v>68</v>
      </c>
      <c r="H103" s="18">
        <f t="shared" si="13"/>
        <v>0.21451104100946372</v>
      </c>
    </row>
    <row r="104" spans="2:8" ht="14.25" thickBot="1">
      <c r="B104" s="158" t="s">
        <v>16</v>
      </c>
      <c r="C104" s="167">
        <v>321</v>
      </c>
      <c r="D104" s="18">
        <f t="shared" si="12"/>
        <v>1</v>
      </c>
      <c r="F104" s="158" t="s">
        <v>16</v>
      </c>
      <c r="G104" s="168">
        <v>317</v>
      </c>
      <c r="H104" s="18">
        <f t="shared" si="13"/>
        <v>1</v>
      </c>
    </row>
    <row r="107" spans="2:6" ht="14.25" thickBot="1">
      <c r="B107" t="s">
        <v>83</v>
      </c>
      <c r="F107" t="s">
        <v>84</v>
      </c>
    </row>
    <row r="108" spans="2:8" ht="14.25" thickBot="1">
      <c r="B108" s="14"/>
      <c r="C108" s="165" t="s">
        <v>14</v>
      </c>
      <c r="D108" s="70" t="s">
        <v>99</v>
      </c>
      <c r="F108" s="14"/>
      <c r="G108" s="165" t="s">
        <v>14</v>
      </c>
      <c r="H108" s="70" t="s">
        <v>99</v>
      </c>
    </row>
    <row r="109" spans="2:8" ht="13.5">
      <c r="B109" s="159" t="s">
        <v>91</v>
      </c>
      <c r="C109" s="166">
        <v>24</v>
      </c>
      <c r="D109" s="156">
        <f aca="true" t="shared" si="14" ref="D109:D114">C109/$C$114</f>
        <v>0.07920792079207921</v>
      </c>
      <c r="F109" s="159" t="s">
        <v>91</v>
      </c>
      <c r="G109" s="166">
        <v>28</v>
      </c>
      <c r="H109" s="146">
        <f aca="true" t="shared" si="15" ref="H109:H114">G109/$G$114</f>
        <v>0.0945945945945946</v>
      </c>
    </row>
    <row r="110" spans="2:8" ht="13.5">
      <c r="B110" s="159" t="s">
        <v>93</v>
      </c>
      <c r="C110" s="166">
        <v>23</v>
      </c>
      <c r="D110" s="156">
        <f t="shared" si="14"/>
        <v>0.07590759075907591</v>
      </c>
      <c r="F110" s="159" t="s">
        <v>93</v>
      </c>
      <c r="G110" s="166">
        <v>25</v>
      </c>
      <c r="H110" s="146">
        <f t="shared" si="15"/>
        <v>0.08445945945945946</v>
      </c>
    </row>
    <row r="111" spans="2:8" ht="13.5">
      <c r="B111" s="159" t="s">
        <v>101</v>
      </c>
      <c r="C111" s="166">
        <v>84</v>
      </c>
      <c r="D111" s="156">
        <f t="shared" si="14"/>
        <v>0.27722772277227725</v>
      </c>
      <c r="F111" s="159" t="s">
        <v>102</v>
      </c>
      <c r="G111" s="166">
        <v>88</v>
      </c>
      <c r="H111" s="146">
        <f t="shared" si="15"/>
        <v>0.2972972972972973</v>
      </c>
    </row>
    <row r="112" spans="2:8" ht="27" customHeight="1">
      <c r="B112" s="159" t="s">
        <v>95</v>
      </c>
      <c r="C112" s="166">
        <v>107</v>
      </c>
      <c r="D112" s="156">
        <f t="shared" si="14"/>
        <v>0.35313531353135313</v>
      </c>
      <c r="F112" s="159" t="s">
        <v>95</v>
      </c>
      <c r="G112" s="166">
        <v>99</v>
      </c>
      <c r="H112" s="146">
        <f t="shared" si="15"/>
        <v>0.3344594594594595</v>
      </c>
    </row>
    <row r="113" spans="2:8" ht="13.5" customHeight="1" thickBot="1">
      <c r="B113" s="160" t="s">
        <v>97</v>
      </c>
      <c r="C113" s="167">
        <v>65</v>
      </c>
      <c r="D113" s="18">
        <f t="shared" si="14"/>
        <v>0.2145214521452145</v>
      </c>
      <c r="F113" s="160" t="s">
        <v>97</v>
      </c>
      <c r="G113" s="167">
        <v>56</v>
      </c>
      <c r="H113" s="147">
        <f t="shared" si="15"/>
        <v>0.1891891891891892</v>
      </c>
    </row>
    <row r="114" spans="2:8" ht="13.5" customHeight="1" thickBot="1">
      <c r="B114" s="158" t="s">
        <v>16</v>
      </c>
      <c r="C114" s="168">
        <v>303</v>
      </c>
      <c r="D114" s="18">
        <f t="shared" si="14"/>
        <v>1</v>
      </c>
      <c r="F114" s="158" t="s">
        <v>16</v>
      </c>
      <c r="G114" s="168">
        <v>296</v>
      </c>
      <c r="H114" s="147">
        <f t="shared" si="15"/>
        <v>1</v>
      </c>
    </row>
    <row r="115" ht="13.5" customHeight="1"/>
    <row r="116" ht="13.5" customHeight="1"/>
    <row r="117" spans="2:6" ht="13.5" customHeight="1" thickBot="1">
      <c r="B117" t="s">
        <v>85</v>
      </c>
      <c r="F117" t="s">
        <v>86</v>
      </c>
    </row>
    <row r="118" spans="2:8" ht="13.5" customHeight="1" thickBot="1">
      <c r="B118" s="14"/>
      <c r="C118" s="165" t="s">
        <v>14</v>
      </c>
      <c r="D118" s="70" t="s">
        <v>99</v>
      </c>
      <c r="F118" s="14"/>
      <c r="G118" s="165" t="s">
        <v>14</v>
      </c>
      <c r="H118" s="70" t="s">
        <v>99</v>
      </c>
    </row>
    <row r="119" spans="2:8" ht="13.5" customHeight="1">
      <c r="B119" s="159" t="s">
        <v>91</v>
      </c>
      <c r="C119" s="166">
        <v>12</v>
      </c>
      <c r="D119" s="156">
        <f aca="true" t="shared" si="16" ref="D119:D124">C119/$C$124</f>
        <v>0.03896103896103896</v>
      </c>
      <c r="F119" s="159" t="s">
        <v>91</v>
      </c>
      <c r="G119" s="166">
        <v>13</v>
      </c>
      <c r="H119" s="156">
        <f aca="true" t="shared" si="17" ref="H119:H124">G119/$G$124</f>
        <v>0.04318936877076412</v>
      </c>
    </row>
    <row r="120" spans="2:8" ht="13.5" customHeight="1">
      <c r="B120" s="159" t="s">
        <v>93</v>
      </c>
      <c r="C120" s="166">
        <v>24</v>
      </c>
      <c r="D120" s="156">
        <f t="shared" si="16"/>
        <v>0.07792207792207792</v>
      </c>
      <c r="F120" s="159" t="s">
        <v>93</v>
      </c>
      <c r="G120" s="166">
        <v>22</v>
      </c>
      <c r="H120" s="156">
        <f t="shared" si="17"/>
        <v>0.07308970099667775</v>
      </c>
    </row>
    <row r="121" spans="2:8" ht="13.5" customHeight="1">
      <c r="B121" s="159" t="s">
        <v>103</v>
      </c>
      <c r="C121" s="166">
        <v>68</v>
      </c>
      <c r="D121" s="156">
        <f t="shared" si="16"/>
        <v>0.22077922077922077</v>
      </c>
      <c r="F121" s="159" t="s">
        <v>104</v>
      </c>
      <c r="G121" s="166">
        <v>102</v>
      </c>
      <c r="H121" s="156">
        <f t="shared" si="17"/>
        <v>0.3388704318936877</v>
      </c>
    </row>
    <row r="122" spans="2:8" ht="13.5">
      <c r="B122" s="159" t="s">
        <v>95</v>
      </c>
      <c r="C122" s="166">
        <v>134</v>
      </c>
      <c r="D122" s="156">
        <f t="shared" si="16"/>
        <v>0.43506493506493504</v>
      </c>
      <c r="F122" s="159" t="s">
        <v>95</v>
      </c>
      <c r="G122" s="166">
        <v>118</v>
      </c>
      <c r="H122" s="156">
        <f t="shared" si="17"/>
        <v>0.3920265780730897</v>
      </c>
    </row>
    <row r="123" spans="2:8" ht="14.25" thickBot="1">
      <c r="B123" s="160" t="s">
        <v>97</v>
      </c>
      <c r="C123" s="167">
        <v>70</v>
      </c>
      <c r="D123" s="18">
        <f t="shared" si="16"/>
        <v>0.22727272727272727</v>
      </c>
      <c r="F123" s="160" t="s">
        <v>97</v>
      </c>
      <c r="G123" s="167">
        <v>46</v>
      </c>
      <c r="H123" s="18">
        <f t="shared" si="17"/>
        <v>0.15282392026578073</v>
      </c>
    </row>
    <row r="124" spans="2:8" ht="14.25" thickBot="1">
      <c r="B124" s="158" t="s">
        <v>16</v>
      </c>
      <c r="C124" s="168">
        <v>308</v>
      </c>
      <c r="D124" s="18">
        <f t="shared" si="16"/>
        <v>1</v>
      </c>
      <c r="F124" s="158" t="s">
        <v>16</v>
      </c>
      <c r="G124" s="168">
        <v>301</v>
      </c>
      <c r="H124" s="18">
        <f t="shared" si="17"/>
        <v>1</v>
      </c>
    </row>
    <row r="126" spans="2:6" ht="14.25" thickBot="1">
      <c r="B126" t="s">
        <v>87</v>
      </c>
      <c r="F126" t="s">
        <v>88</v>
      </c>
    </row>
    <row r="127" spans="2:8" ht="14.25" thickBot="1">
      <c r="B127" s="14"/>
      <c r="C127" s="170" t="s">
        <v>14</v>
      </c>
      <c r="D127" s="70" t="s">
        <v>99</v>
      </c>
      <c r="F127" s="148"/>
      <c r="G127" s="165" t="s">
        <v>14</v>
      </c>
      <c r="H127" s="70" t="s">
        <v>99</v>
      </c>
    </row>
    <row r="128" spans="2:8" ht="13.5">
      <c r="B128" s="159" t="s">
        <v>91</v>
      </c>
      <c r="C128" s="155">
        <v>32</v>
      </c>
      <c r="D128" s="156">
        <f aca="true" t="shared" si="18" ref="D128:D133">C128/$C$133</f>
        <v>0.10921501706484642</v>
      </c>
      <c r="F128" s="162" t="s">
        <v>91</v>
      </c>
      <c r="G128" s="169">
        <v>25</v>
      </c>
      <c r="H128" s="161">
        <f aca="true" t="shared" si="19" ref="H128:H133">G128/$G$133</f>
        <v>0.08361204013377926</v>
      </c>
    </row>
    <row r="129" spans="2:8" ht="13.5">
      <c r="B129" s="159" t="s">
        <v>93</v>
      </c>
      <c r="C129" s="155">
        <v>37</v>
      </c>
      <c r="D129" s="156">
        <f t="shared" si="18"/>
        <v>0.12627986348122866</v>
      </c>
      <c r="F129" s="159" t="s">
        <v>93</v>
      </c>
      <c r="G129" s="166">
        <v>21</v>
      </c>
      <c r="H129" s="156">
        <f t="shared" si="19"/>
        <v>0.07023411371237458</v>
      </c>
    </row>
    <row r="130" spans="2:8" ht="13.5">
      <c r="B130" s="159" t="s">
        <v>104</v>
      </c>
      <c r="C130" s="155">
        <v>159</v>
      </c>
      <c r="D130" s="156">
        <f t="shared" si="18"/>
        <v>0.5426621160409556</v>
      </c>
      <c r="F130" s="159" t="s">
        <v>102</v>
      </c>
      <c r="G130" s="166">
        <v>141</v>
      </c>
      <c r="H130" s="156">
        <f t="shared" si="19"/>
        <v>0.47157190635451507</v>
      </c>
    </row>
    <row r="131" spans="2:8" ht="13.5">
      <c r="B131" s="159" t="s">
        <v>95</v>
      </c>
      <c r="C131" s="155">
        <v>48</v>
      </c>
      <c r="D131" s="156">
        <f t="shared" si="18"/>
        <v>0.16382252559726962</v>
      </c>
      <c r="F131" s="159" t="s">
        <v>95</v>
      </c>
      <c r="G131" s="166">
        <v>85</v>
      </c>
      <c r="H131" s="156">
        <f t="shared" si="19"/>
        <v>0.2842809364548495</v>
      </c>
    </row>
    <row r="132" spans="2:8" ht="14.25" thickBot="1">
      <c r="B132" s="160" t="s">
        <v>97</v>
      </c>
      <c r="C132" s="164">
        <v>17</v>
      </c>
      <c r="D132" s="18">
        <f t="shared" si="18"/>
        <v>0.05802047781569966</v>
      </c>
      <c r="F132" s="160" t="s">
        <v>97</v>
      </c>
      <c r="G132" s="167">
        <v>27</v>
      </c>
      <c r="H132" s="18">
        <f t="shared" si="19"/>
        <v>0.0903010033444816</v>
      </c>
    </row>
    <row r="133" spans="2:8" ht="14.25" thickBot="1">
      <c r="B133" s="158" t="s">
        <v>16</v>
      </c>
      <c r="C133" s="163">
        <v>293</v>
      </c>
      <c r="D133" s="18">
        <f t="shared" si="18"/>
        <v>1</v>
      </c>
      <c r="F133" s="158" t="s">
        <v>16</v>
      </c>
      <c r="G133" s="168">
        <v>299</v>
      </c>
      <c r="H133" s="18">
        <f t="shared" si="19"/>
        <v>1</v>
      </c>
    </row>
    <row r="135" spans="2:6" ht="14.25" thickBot="1">
      <c r="B135" t="s">
        <v>89</v>
      </c>
      <c r="F135" t="s">
        <v>105</v>
      </c>
    </row>
    <row r="136" spans="2:8" ht="14.25" thickBot="1">
      <c r="B136" s="14"/>
      <c r="C136" s="165" t="s">
        <v>14</v>
      </c>
      <c r="D136" s="70" t="s">
        <v>99</v>
      </c>
      <c r="F136" s="14"/>
      <c r="G136" s="165" t="s">
        <v>14</v>
      </c>
      <c r="H136" s="70" t="s">
        <v>99</v>
      </c>
    </row>
    <row r="137" spans="2:8" ht="13.5">
      <c r="B137" s="159" t="s">
        <v>91</v>
      </c>
      <c r="C137" s="166">
        <v>16</v>
      </c>
      <c r="D137" s="156">
        <f aca="true" t="shared" si="20" ref="D137:D142">C137/$C$142</f>
        <v>0.05211726384364821</v>
      </c>
      <c r="F137" s="159" t="s">
        <v>91</v>
      </c>
      <c r="G137" s="166">
        <v>15</v>
      </c>
      <c r="H137" s="156">
        <f aca="true" t="shared" si="21" ref="H137:H142">G137/$G$142</f>
        <v>0.05016722408026756</v>
      </c>
    </row>
    <row r="138" spans="2:8" ht="13.5">
      <c r="B138" s="159" t="s">
        <v>93</v>
      </c>
      <c r="C138" s="166">
        <v>16</v>
      </c>
      <c r="D138" s="156">
        <f t="shared" si="20"/>
        <v>0.05211726384364821</v>
      </c>
      <c r="F138" s="159" t="s">
        <v>93</v>
      </c>
      <c r="G138" s="166">
        <v>15</v>
      </c>
      <c r="H138" s="156">
        <f t="shared" si="21"/>
        <v>0.05016722408026756</v>
      </c>
    </row>
    <row r="139" spans="2:8" ht="13.5">
      <c r="B139" s="159" t="s">
        <v>100</v>
      </c>
      <c r="C139" s="166">
        <v>104</v>
      </c>
      <c r="D139" s="156">
        <f t="shared" si="20"/>
        <v>0.33876221498371334</v>
      </c>
      <c r="F139" s="159" t="s">
        <v>102</v>
      </c>
      <c r="G139" s="166">
        <v>75</v>
      </c>
      <c r="H139" s="156">
        <f t="shared" si="21"/>
        <v>0.2508361204013378</v>
      </c>
    </row>
    <row r="140" spans="2:8" ht="13.5">
      <c r="B140" s="159" t="s">
        <v>95</v>
      </c>
      <c r="C140" s="166">
        <v>121</v>
      </c>
      <c r="D140" s="156">
        <f t="shared" si="20"/>
        <v>0.3941368078175896</v>
      </c>
      <c r="F140" s="159" t="s">
        <v>95</v>
      </c>
      <c r="G140" s="166">
        <v>120</v>
      </c>
      <c r="H140" s="156">
        <f t="shared" si="21"/>
        <v>0.4013377926421405</v>
      </c>
    </row>
    <row r="141" spans="2:8" ht="13.5" customHeight="1" thickBot="1">
      <c r="B141" s="160" t="s">
        <v>97</v>
      </c>
      <c r="C141" s="167">
        <v>50</v>
      </c>
      <c r="D141" s="18">
        <f t="shared" si="20"/>
        <v>0.16286644951140064</v>
      </c>
      <c r="F141" s="160" t="s">
        <v>97</v>
      </c>
      <c r="G141" s="167">
        <v>74</v>
      </c>
      <c r="H141" s="18">
        <f t="shared" si="21"/>
        <v>0.24749163879598662</v>
      </c>
    </row>
    <row r="142" spans="2:8" ht="14.25" thickBot="1">
      <c r="B142" s="158" t="s">
        <v>16</v>
      </c>
      <c r="C142" s="168">
        <v>307</v>
      </c>
      <c r="D142" s="18">
        <f t="shared" si="20"/>
        <v>1</v>
      </c>
      <c r="F142" s="158" t="s">
        <v>16</v>
      </c>
      <c r="G142" s="168">
        <v>299</v>
      </c>
      <c r="H142" s="18">
        <f t="shared" si="21"/>
        <v>1</v>
      </c>
    </row>
    <row r="144" spans="2:9" ht="29.25" customHeight="1" thickBot="1">
      <c r="B144" t="s">
        <v>106</v>
      </c>
      <c r="F144" s="231" t="s">
        <v>107</v>
      </c>
      <c r="G144" s="231"/>
      <c r="H144" s="231"/>
      <c r="I144" s="231"/>
    </row>
    <row r="145" spans="2:8" ht="14.25" thickBot="1">
      <c r="B145" s="14"/>
      <c r="C145" s="165" t="s">
        <v>14</v>
      </c>
      <c r="D145" s="70" t="s">
        <v>99</v>
      </c>
      <c r="F145" s="14"/>
      <c r="G145" s="165" t="s">
        <v>14</v>
      </c>
      <c r="H145" s="70" t="s">
        <v>99</v>
      </c>
    </row>
    <row r="146" spans="2:8" ht="13.5">
      <c r="B146" s="159" t="s">
        <v>91</v>
      </c>
      <c r="C146" s="166">
        <v>23</v>
      </c>
      <c r="D146" s="156">
        <f aca="true" t="shared" si="22" ref="D146:D151">C146/$C$151</f>
        <v>0.08070175438596491</v>
      </c>
      <c r="F146" s="159" t="s">
        <v>91</v>
      </c>
      <c r="G146" s="155">
        <v>26</v>
      </c>
      <c r="H146" s="156">
        <f aca="true" t="shared" si="23" ref="H146:H151">G146/$G$151</f>
        <v>0.0931899641577061</v>
      </c>
    </row>
    <row r="147" spans="2:8" ht="13.5">
      <c r="B147" s="159" t="s">
        <v>93</v>
      </c>
      <c r="C147" s="166">
        <v>18</v>
      </c>
      <c r="D147" s="156">
        <f t="shared" si="22"/>
        <v>0.06315789473684211</v>
      </c>
      <c r="F147" s="159" t="s">
        <v>93</v>
      </c>
      <c r="G147" s="155">
        <v>19</v>
      </c>
      <c r="H147" s="156">
        <f t="shared" si="23"/>
        <v>0.06810035842293907</v>
      </c>
    </row>
    <row r="148" spans="2:8" ht="13.5">
      <c r="B148" s="159" t="s">
        <v>108</v>
      </c>
      <c r="C148" s="166">
        <v>150</v>
      </c>
      <c r="D148" s="156">
        <f t="shared" si="22"/>
        <v>0.5263157894736842</v>
      </c>
      <c r="F148" s="159" t="s">
        <v>102</v>
      </c>
      <c r="G148" s="155">
        <v>151</v>
      </c>
      <c r="H148" s="156">
        <f t="shared" si="23"/>
        <v>0.5412186379928315</v>
      </c>
    </row>
    <row r="149" spans="2:8" ht="13.5">
      <c r="B149" s="159" t="s">
        <v>95</v>
      </c>
      <c r="C149" s="166">
        <v>59</v>
      </c>
      <c r="D149" s="156">
        <f t="shared" si="22"/>
        <v>0.20701754385964913</v>
      </c>
      <c r="F149" s="159" t="s">
        <v>95</v>
      </c>
      <c r="G149" s="155">
        <v>62</v>
      </c>
      <c r="H149" s="156">
        <f t="shared" si="23"/>
        <v>0.2222222222222222</v>
      </c>
    </row>
    <row r="150" spans="2:8" ht="14.25" thickBot="1">
      <c r="B150" s="160" t="s">
        <v>97</v>
      </c>
      <c r="C150" s="167">
        <v>35</v>
      </c>
      <c r="D150" s="18">
        <f t="shared" si="22"/>
        <v>0.12280701754385964</v>
      </c>
      <c r="F150" s="160" t="s">
        <v>97</v>
      </c>
      <c r="G150" s="164">
        <v>21</v>
      </c>
      <c r="H150" s="18">
        <f t="shared" si="23"/>
        <v>0.07526881720430108</v>
      </c>
    </row>
    <row r="151" spans="2:8" ht="14.25" thickBot="1">
      <c r="B151" s="158" t="s">
        <v>16</v>
      </c>
      <c r="C151" s="168">
        <v>285</v>
      </c>
      <c r="D151" s="18">
        <f t="shared" si="22"/>
        <v>1</v>
      </c>
      <c r="F151" s="158" t="s">
        <v>16</v>
      </c>
      <c r="G151" s="163">
        <v>279</v>
      </c>
      <c r="H151" s="18">
        <f t="shared" si="23"/>
        <v>1</v>
      </c>
    </row>
    <row r="158" spans="2:11" ht="24.75" customHeight="1">
      <c r="B158" s="231" t="s">
        <v>110</v>
      </c>
      <c r="C158" s="231"/>
      <c r="D158" s="231"/>
      <c r="E158" s="231"/>
      <c r="F158" s="231"/>
      <c r="G158" s="231"/>
      <c r="H158" s="231"/>
      <c r="I158" s="231"/>
      <c r="J158" s="231"/>
      <c r="K158" s="231"/>
    </row>
    <row r="159" spans="2:11" ht="13.5">
      <c r="B159" s="154"/>
      <c r="C159" s="154"/>
      <c r="D159" s="154"/>
      <c r="E159" s="154"/>
      <c r="F159" s="154"/>
      <c r="G159" s="154"/>
      <c r="H159" s="154"/>
      <c r="I159" s="154"/>
      <c r="J159" s="154"/>
      <c r="K159" s="154"/>
    </row>
    <row r="160" spans="2:11" ht="14.25" thickBot="1">
      <c r="B160" t="s">
        <v>118</v>
      </c>
      <c r="C160" s="154"/>
      <c r="D160" s="154"/>
      <c r="E160" s="154"/>
      <c r="F160" s="154"/>
      <c r="G160" s="184"/>
      <c r="H160" s="184"/>
      <c r="I160" s="154"/>
      <c r="J160" s="154"/>
      <c r="K160" s="154"/>
    </row>
    <row r="161" spans="2:11" ht="13.5">
      <c r="B161" s="62"/>
      <c r="C161" s="240" t="s">
        <v>70</v>
      </c>
      <c r="D161" s="241"/>
      <c r="E161" s="242" t="s">
        <v>71</v>
      </c>
      <c r="F161" s="241"/>
      <c r="G161" s="243" t="s">
        <v>117</v>
      </c>
      <c r="H161" s="244"/>
      <c r="I161" s="154"/>
      <c r="J161" s="154"/>
      <c r="K161" s="154"/>
    </row>
    <row r="162" spans="2:11" ht="27.75" thickBot="1">
      <c r="B162" s="158"/>
      <c r="C162" s="187" t="s">
        <v>14</v>
      </c>
      <c r="D162" s="187" t="s">
        <v>115</v>
      </c>
      <c r="E162" s="186" t="s">
        <v>14</v>
      </c>
      <c r="F162" s="186" t="s">
        <v>116</v>
      </c>
      <c r="G162" s="187" t="s">
        <v>14</v>
      </c>
      <c r="H162" s="188" t="s">
        <v>116</v>
      </c>
      <c r="I162" s="154"/>
      <c r="J162" s="154"/>
      <c r="K162" s="154"/>
    </row>
    <row r="163" spans="2:11" ht="13.5">
      <c r="B163" s="157" t="s">
        <v>111</v>
      </c>
      <c r="C163" s="171">
        <v>31</v>
      </c>
      <c r="D163" s="172">
        <v>0.09</v>
      </c>
      <c r="E163" s="175">
        <v>13</v>
      </c>
      <c r="F163" s="193">
        <v>0.04</v>
      </c>
      <c r="G163" s="171">
        <v>44</v>
      </c>
      <c r="H163" s="178">
        <v>0.07</v>
      </c>
      <c r="I163" s="154"/>
      <c r="J163" s="154"/>
      <c r="K163" s="154"/>
    </row>
    <row r="164" spans="2:11" ht="13.5">
      <c r="B164" s="192" t="s">
        <v>112</v>
      </c>
      <c r="C164" s="174">
        <v>147</v>
      </c>
      <c r="D164" s="177">
        <v>0.45</v>
      </c>
      <c r="E164" s="176">
        <v>100</v>
      </c>
      <c r="F164" s="194">
        <v>0.33</v>
      </c>
      <c r="G164" s="174">
        <v>247</v>
      </c>
      <c r="H164" s="179">
        <v>0.39</v>
      </c>
      <c r="I164" s="154"/>
      <c r="J164" s="154"/>
      <c r="K164" s="154"/>
    </row>
    <row r="165" spans="2:11" ht="14.25" thickBot="1">
      <c r="B165" s="191" t="s">
        <v>113</v>
      </c>
      <c r="C165" s="187">
        <v>150</v>
      </c>
      <c r="D165" s="189">
        <v>0.46</v>
      </c>
      <c r="E165" s="186">
        <v>188</v>
      </c>
      <c r="F165" s="195">
        <v>0.62</v>
      </c>
      <c r="G165" s="187">
        <v>338</v>
      </c>
      <c r="H165" s="190">
        <v>0.54</v>
      </c>
      <c r="I165" s="154"/>
      <c r="J165" s="154"/>
      <c r="K165" s="154"/>
    </row>
    <row r="166" spans="2:11" ht="14.25" thickBot="1">
      <c r="B166" s="158" t="s">
        <v>16</v>
      </c>
      <c r="C166" s="182">
        <v>328</v>
      </c>
      <c r="D166" s="181">
        <v>1</v>
      </c>
      <c r="E166" s="180">
        <v>301</v>
      </c>
      <c r="F166" s="196">
        <v>1</v>
      </c>
      <c r="G166" s="182">
        <v>629</v>
      </c>
      <c r="H166" s="183">
        <v>1</v>
      </c>
      <c r="I166" s="154"/>
      <c r="J166" s="154"/>
      <c r="K166" s="154"/>
    </row>
    <row r="167" spans="2:11" ht="13.5">
      <c r="B167" s="154"/>
      <c r="C167" s="154"/>
      <c r="D167" s="154"/>
      <c r="E167" s="154"/>
      <c r="F167" s="154"/>
      <c r="G167" s="154"/>
      <c r="H167" s="154"/>
      <c r="I167" s="154"/>
      <c r="J167" s="154"/>
      <c r="K167" s="154"/>
    </row>
    <row r="168" ht="14.25" thickBot="1">
      <c r="B168" s="199" t="s">
        <v>119</v>
      </c>
    </row>
    <row r="169" spans="2:11" ht="13.5">
      <c r="B169" s="4"/>
      <c r="C169" s="6"/>
      <c r="D169" s="19"/>
      <c r="E169" s="20"/>
      <c r="F169" s="20"/>
      <c r="G169" s="21" t="s">
        <v>17</v>
      </c>
      <c r="H169" s="20"/>
      <c r="I169" s="20"/>
      <c r="J169" s="22"/>
      <c r="K169" s="6"/>
    </row>
    <row r="170" spans="2:11" ht="14.25" thickBot="1">
      <c r="B170" s="9"/>
      <c r="C170" s="13"/>
      <c r="D170" s="26" t="s">
        <v>6</v>
      </c>
      <c r="E170" s="33" t="s">
        <v>7</v>
      </c>
      <c r="F170" s="33" t="s">
        <v>8</v>
      </c>
      <c r="G170" s="33" t="s">
        <v>9</v>
      </c>
      <c r="H170" s="33" t="s">
        <v>10</v>
      </c>
      <c r="I170" s="33" t="s">
        <v>11</v>
      </c>
      <c r="J170" s="40" t="s">
        <v>12</v>
      </c>
      <c r="K170" s="15" t="s">
        <v>13</v>
      </c>
    </row>
    <row r="171" spans="2:11" ht="13.5">
      <c r="B171" s="62" t="s">
        <v>111</v>
      </c>
      <c r="C171" s="12" t="s">
        <v>14</v>
      </c>
      <c r="D171" s="27">
        <v>0</v>
      </c>
      <c r="E171" s="46">
        <v>2</v>
      </c>
      <c r="F171" s="46">
        <v>2</v>
      </c>
      <c r="G171" s="46">
        <v>11</v>
      </c>
      <c r="H171" s="46">
        <v>18</v>
      </c>
      <c r="I171" s="46">
        <v>10</v>
      </c>
      <c r="J171" s="41">
        <v>0</v>
      </c>
      <c r="K171" s="8">
        <v>149</v>
      </c>
    </row>
    <row r="172" spans="2:11" ht="13.5">
      <c r="B172" s="157"/>
      <c r="C172" s="12" t="s">
        <v>15</v>
      </c>
      <c r="D172" s="28">
        <f aca="true" t="shared" si="24" ref="D172:K172">D171/D177</f>
        <v>0</v>
      </c>
      <c r="E172" s="34">
        <f t="shared" si="24"/>
        <v>0.029850746268656716</v>
      </c>
      <c r="F172" s="34">
        <f t="shared" si="24"/>
        <v>0.01904761904761905</v>
      </c>
      <c r="G172" s="34">
        <f t="shared" si="24"/>
        <v>0.07801418439716312</v>
      </c>
      <c r="H172" s="34">
        <f t="shared" si="24"/>
        <v>0.10344827586206896</v>
      </c>
      <c r="I172" s="34">
        <f t="shared" si="24"/>
        <v>0.12048192771084337</v>
      </c>
      <c r="J172" s="42">
        <f t="shared" si="24"/>
        <v>0</v>
      </c>
      <c r="K172" s="16">
        <f t="shared" si="24"/>
        <v>0.23317683881064163</v>
      </c>
    </row>
    <row r="173" spans="2:11" ht="13.5">
      <c r="B173" s="197" t="s">
        <v>112</v>
      </c>
      <c r="C173" s="23" t="s">
        <v>14</v>
      </c>
      <c r="D173" s="29">
        <v>15</v>
      </c>
      <c r="E173" s="3">
        <v>20</v>
      </c>
      <c r="F173" s="3">
        <v>30</v>
      </c>
      <c r="G173" s="3">
        <v>55</v>
      </c>
      <c r="H173" s="3">
        <v>84</v>
      </c>
      <c r="I173" s="3">
        <v>36</v>
      </c>
      <c r="J173" s="43">
        <v>6</v>
      </c>
      <c r="K173" s="8">
        <v>347</v>
      </c>
    </row>
    <row r="174" spans="2:11" ht="13.5">
      <c r="B174" s="198"/>
      <c r="C174" s="24" t="s">
        <v>15</v>
      </c>
      <c r="D174" s="30">
        <f aca="true" t="shared" si="25" ref="D174:K174">D173/D177</f>
        <v>0.3488372093023256</v>
      </c>
      <c r="E174" s="35">
        <f t="shared" si="25"/>
        <v>0.29850746268656714</v>
      </c>
      <c r="F174" s="35">
        <f t="shared" si="25"/>
        <v>0.2857142857142857</v>
      </c>
      <c r="G174" s="35">
        <f t="shared" si="25"/>
        <v>0.3900709219858156</v>
      </c>
      <c r="H174" s="35">
        <f t="shared" si="25"/>
        <v>0.4827586206896552</v>
      </c>
      <c r="I174" s="35">
        <f t="shared" si="25"/>
        <v>0.43373493975903615</v>
      </c>
      <c r="J174" s="44">
        <f t="shared" si="25"/>
        <v>0.5</v>
      </c>
      <c r="K174" s="16">
        <f t="shared" si="25"/>
        <v>0.543035993740219</v>
      </c>
    </row>
    <row r="175" spans="2:11" ht="13.5">
      <c r="B175" s="157" t="s">
        <v>113</v>
      </c>
      <c r="C175" s="12" t="s">
        <v>14</v>
      </c>
      <c r="D175" s="27">
        <v>28</v>
      </c>
      <c r="E175" s="46">
        <v>45</v>
      </c>
      <c r="F175" s="46">
        <v>73</v>
      </c>
      <c r="G175" s="46">
        <v>75</v>
      </c>
      <c r="H175" s="46">
        <v>72</v>
      </c>
      <c r="I175" s="46">
        <v>37</v>
      </c>
      <c r="J175" s="41">
        <v>6</v>
      </c>
      <c r="K175" s="8">
        <v>121</v>
      </c>
    </row>
    <row r="176" spans="2:11" ht="14.25" thickBot="1">
      <c r="B176" s="158"/>
      <c r="C176" s="13" t="s">
        <v>15</v>
      </c>
      <c r="D176" s="31">
        <f aca="true" t="shared" si="26" ref="D176:K176">D175/D177</f>
        <v>0.6511627906976745</v>
      </c>
      <c r="E176" s="36">
        <f t="shared" si="26"/>
        <v>0.6716417910447762</v>
      </c>
      <c r="F176" s="36">
        <f t="shared" si="26"/>
        <v>0.6952380952380952</v>
      </c>
      <c r="G176" s="36">
        <f t="shared" si="26"/>
        <v>0.5319148936170213</v>
      </c>
      <c r="H176" s="36">
        <f t="shared" si="26"/>
        <v>0.41379310344827586</v>
      </c>
      <c r="I176" s="36">
        <f t="shared" si="26"/>
        <v>0.4457831325301205</v>
      </c>
      <c r="J176" s="45">
        <f t="shared" si="26"/>
        <v>0.5</v>
      </c>
      <c r="K176" s="17">
        <f t="shared" si="26"/>
        <v>0.18935837245696402</v>
      </c>
    </row>
    <row r="177" spans="2:11" ht="13.5">
      <c r="B177" s="157" t="s">
        <v>16</v>
      </c>
      <c r="C177" s="12" t="s">
        <v>14</v>
      </c>
      <c r="D177" s="27">
        <v>43</v>
      </c>
      <c r="E177" s="46">
        <v>67</v>
      </c>
      <c r="F177" s="46">
        <v>105</v>
      </c>
      <c r="G177" s="46">
        <v>141</v>
      </c>
      <c r="H177" s="46">
        <v>174</v>
      </c>
      <c r="I177" s="46">
        <v>83</v>
      </c>
      <c r="J177" s="41">
        <v>12</v>
      </c>
      <c r="K177" s="8">
        <v>639</v>
      </c>
    </row>
    <row r="178" spans="2:11" ht="14.25" thickBot="1">
      <c r="B178" s="158"/>
      <c r="C178" s="13" t="s">
        <v>15</v>
      </c>
      <c r="D178" s="32">
        <f aca="true" t="shared" si="27" ref="D178:J178">D177/D177</f>
        <v>1</v>
      </c>
      <c r="E178" s="37">
        <f t="shared" si="27"/>
        <v>1</v>
      </c>
      <c r="F178" s="37">
        <f t="shared" si="27"/>
        <v>1</v>
      </c>
      <c r="G178" s="37">
        <f t="shared" si="27"/>
        <v>1</v>
      </c>
      <c r="H178" s="37">
        <f t="shared" si="27"/>
        <v>1</v>
      </c>
      <c r="I178" s="37">
        <f t="shared" si="27"/>
        <v>1</v>
      </c>
      <c r="J178" s="18">
        <f t="shared" si="27"/>
        <v>1</v>
      </c>
      <c r="K178" s="18">
        <f>K177/K177</f>
        <v>1</v>
      </c>
    </row>
    <row r="183" ht="13.5">
      <c r="B183" t="s">
        <v>121</v>
      </c>
    </row>
    <row r="184" ht="14.25" thickBot="1"/>
    <row r="185" spans="2:6" ht="14.25" thickBot="1">
      <c r="B185" s="148"/>
      <c r="C185" s="68"/>
      <c r="D185" s="68"/>
      <c r="E185" s="70"/>
      <c r="F185" s="70" t="s">
        <v>14</v>
      </c>
    </row>
    <row r="186" spans="2:6" ht="13.5">
      <c r="B186" s="245" t="s">
        <v>132</v>
      </c>
      <c r="C186" s="246"/>
      <c r="D186" s="246"/>
      <c r="E186" s="247"/>
      <c r="F186" s="12">
        <v>169</v>
      </c>
    </row>
    <row r="187" spans="2:6" ht="33" customHeight="1">
      <c r="B187" s="228" t="s">
        <v>131</v>
      </c>
      <c r="C187" s="229"/>
      <c r="D187" s="229"/>
      <c r="E187" s="230"/>
      <c r="F187" s="12">
        <v>100</v>
      </c>
    </row>
    <row r="188" spans="2:6" ht="13.5">
      <c r="B188" s="228" t="s">
        <v>130</v>
      </c>
      <c r="C188" s="229"/>
      <c r="D188" s="229"/>
      <c r="E188" s="230"/>
      <c r="F188" s="12">
        <v>54</v>
      </c>
    </row>
    <row r="189" spans="2:6" ht="13.5">
      <c r="B189" s="228" t="s">
        <v>129</v>
      </c>
      <c r="C189" s="229"/>
      <c r="D189" s="229"/>
      <c r="E189" s="230"/>
      <c r="F189" s="12">
        <v>56</v>
      </c>
    </row>
    <row r="190" spans="2:6" ht="13.5">
      <c r="B190" s="228" t="s">
        <v>128</v>
      </c>
      <c r="C190" s="229"/>
      <c r="D190" s="229"/>
      <c r="E190" s="230"/>
      <c r="F190" s="12">
        <v>71</v>
      </c>
    </row>
    <row r="191" spans="2:6" ht="13.5">
      <c r="B191" s="228" t="s">
        <v>127</v>
      </c>
      <c r="C191" s="229"/>
      <c r="D191" s="229"/>
      <c r="E191" s="230"/>
      <c r="F191" s="12">
        <v>40</v>
      </c>
    </row>
    <row r="192" spans="2:6" ht="13.5">
      <c r="B192" s="228" t="s">
        <v>126</v>
      </c>
      <c r="C192" s="229"/>
      <c r="D192" s="229"/>
      <c r="E192" s="230"/>
      <c r="F192" s="12">
        <v>19</v>
      </c>
    </row>
    <row r="193" spans="2:6" ht="13.5">
      <c r="B193" s="228" t="s">
        <v>125</v>
      </c>
      <c r="C193" s="229"/>
      <c r="D193" s="229"/>
      <c r="E193" s="230"/>
      <c r="F193" s="12">
        <v>24</v>
      </c>
    </row>
    <row r="194" spans="2:6" ht="13.5">
      <c r="B194" s="228" t="s">
        <v>124</v>
      </c>
      <c r="C194" s="229"/>
      <c r="D194" s="229"/>
      <c r="E194" s="230"/>
      <c r="F194" s="12">
        <v>75</v>
      </c>
    </row>
    <row r="195" spans="2:6" ht="13.5">
      <c r="B195" s="228" t="s">
        <v>122</v>
      </c>
      <c r="C195" s="229"/>
      <c r="D195" s="229"/>
      <c r="E195" s="230"/>
      <c r="F195" s="12">
        <v>97</v>
      </c>
    </row>
    <row r="196" spans="2:6" ht="14.25" thickBot="1">
      <c r="B196" s="232" t="s">
        <v>123</v>
      </c>
      <c r="C196" s="233"/>
      <c r="D196" s="233"/>
      <c r="E196" s="234"/>
      <c r="F196" s="13">
        <v>297</v>
      </c>
    </row>
    <row r="197" spans="2:6" ht="14.25" thickBot="1">
      <c r="B197" s="148" t="s">
        <v>16</v>
      </c>
      <c r="C197" s="68"/>
      <c r="D197" s="10"/>
      <c r="E197" s="70"/>
      <c r="F197" s="13">
        <v>1002</v>
      </c>
    </row>
    <row r="200" ht="13.5">
      <c r="B200" t="s">
        <v>133</v>
      </c>
    </row>
    <row r="202" spans="2:12" ht="14.25" thickBot="1">
      <c r="B202" t="s">
        <v>138</v>
      </c>
      <c r="F202" t="s">
        <v>139</v>
      </c>
      <c r="L202" s="1"/>
    </row>
    <row r="203" spans="2:9" ht="14.25" thickBot="1">
      <c r="B203" s="14"/>
      <c r="C203" s="70" t="s">
        <v>14</v>
      </c>
      <c r="D203" s="201" t="s">
        <v>152</v>
      </c>
      <c r="E203" s="12"/>
      <c r="F203" s="148"/>
      <c r="G203" s="70"/>
      <c r="H203" s="70" t="s">
        <v>14</v>
      </c>
      <c r="I203" s="14" t="s">
        <v>152</v>
      </c>
    </row>
    <row r="204" spans="2:9" ht="13.5">
      <c r="B204" s="157" t="s">
        <v>137</v>
      </c>
      <c r="C204" s="12">
        <v>2</v>
      </c>
      <c r="D204" s="200">
        <f aca="true" t="shared" si="28" ref="D204:D209">C204/$C$209</f>
        <v>0.003395585738539898</v>
      </c>
      <c r="F204" s="245" t="s">
        <v>137</v>
      </c>
      <c r="G204" s="247"/>
      <c r="H204" s="12">
        <v>4</v>
      </c>
      <c r="I204" s="200">
        <f aca="true" t="shared" si="29" ref="I204:I209">H204/$H$209</f>
        <v>0.006711409395973154</v>
      </c>
    </row>
    <row r="205" spans="2:9" ht="29.25" customHeight="1">
      <c r="B205" s="157" t="s">
        <v>136</v>
      </c>
      <c r="C205" s="12">
        <v>7</v>
      </c>
      <c r="D205" s="200">
        <f t="shared" si="28"/>
        <v>0.011884550084889643</v>
      </c>
      <c r="F205" s="228" t="s">
        <v>136</v>
      </c>
      <c r="G205" s="230"/>
      <c r="H205" s="12">
        <v>2</v>
      </c>
      <c r="I205" s="200">
        <f t="shared" si="29"/>
        <v>0.003355704697986577</v>
      </c>
    </row>
    <row r="206" spans="2:9" ht="13.5">
      <c r="B206" s="157" t="s">
        <v>41</v>
      </c>
      <c r="C206" s="12">
        <v>94</v>
      </c>
      <c r="D206" s="200">
        <f t="shared" si="28"/>
        <v>0.15959252971137522</v>
      </c>
      <c r="F206" s="228" t="s">
        <v>41</v>
      </c>
      <c r="G206" s="230"/>
      <c r="H206" s="12">
        <v>27</v>
      </c>
      <c r="I206" s="200">
        <f t="shared" si="29"/>
        <v>0.04530201342281879</v>
      </c>
    </row>
    <row r="207" spans="2:9" ht="13.5">
      <c r="B207" s="157" t="s">
        <v>135</v>
      </c>
      <c r="C207" s="157">
        <v>221</v>
      </c>
      <c r="D207" s="200">
        <f t="shared" si="28"/>
        <v>0.37521222410865873</v>
      </c>
      <c r="E207" s="12"/>
      <c r="F207" s="228" t="s">
        <v>135</v>
      </c>
      <c r="G207" s="230"/>
      <c r="H207" s="12">
        <v>169</v>
      </c>
      <c r="I207" s="200">
        <f t="shared" si="29"/>
        <v>0.2835570469798658</v>
      </c>
    </row>
    <row r="208" spans="2:9" ht="14.25" thickBot="1">
      <c r="B208" s="158" t="s">
        <v>134</v>
      </c>
      <c r="C208" s="13">
        <v>265</v>
      </c>
      <c r="D208" s="200">
        <f t="shared" si="28"/>
        <v>0.44991511035653653</v>
      </c>
      <c r="F208" s="232" t="s">
        <v>134</v>
      </c>
      <c r="G208" s="234"/>
      <c r="H208" s="158">
        <v>394</v>
      </c>
      <c r="I208" s="200">
        <f t="shared" si="29"/>
        <v>0.6610738255033557</v>
      </c>
    </row>
    <row r="209" spans="2:9" ht="14.25" thickBot="1">
      <c r="B209" s="158" t="s">
        <v>16</v>
      </c>
      <c r="C209" s="14">
        <f>SUM(C204:C208)</f>
        <v>589</v>
      </c>
      <c r="D209" s="201">
        <f t="shared" si="28"/>
        <v>1</v>
      </c>
      <c r="F209" s="9" t="s">
        <v>16</v>
      </c>
      <c r="G209" s="70"/>
      <c r="H209" s="14">
        <f>SUM(H204:H208)</f>
        <v>596</v>
      </c>
      <c r="I209" s="201">
        <f t="shared" si="29"/>
        <v>1</v>
      </c>
    </row>
    <row r="210" spans="2:12" ht="13.5">
      <c r="B210" s="1"/>
      <c r="G210" s="1"/>
      <c r="L210" s="1"/>
    </row>
    <row r="211" spans="2:7" ht="14.25" thickBot="1">
      <c r="B211" s="12" t="s">
        <v>140</v>
      </c>
      <c r="F211" t="s">
        <v>141</v>
      </c>
      <c r="G211" s="12"/>
    </row>
    <row r="212" spans="2:9" ht="14.25" thickBot="1">
      <c r="B212" s="14"/>
      <c r="C212" s="70" t="s">
        <v>14</v>
      </c>
      <c r="D212" s="201" t="s">
        <v>152</v>
      </c>
      <c r="E212" s="12"/>
      <c r="F212" s="148"/>
      <c r="G212" s="70"/>
      <c r="H212" s="70" t="s">
        <v>14</v>
      </c>
      <c r="I212" s="14" t="s">
        <v>152</v>
      </c>
    </row>
    <row r="213" spans="2:9" ht="13.5">
      <c r="B213" s="157" t="s">
        <v>137</v>
      </c>
      <c r="C213" s="12">
        <v>2</v>
      </c>
      <c r="D213" s="200">
        <f aca="true" t="shared" si="30" ref="D213:D218">C213/$C$218</f>
        <v>0.003484320557491289</v>
      </c>
      <c r="F213" s="245" t="s">
        <v>137</v>
      </c>
      <c r="G213" s="247"/>
      <c r="H213" s="12">
        <v>4</v>
      </c>
      <c r="I213" s="200">
        <f aca="true" t="shared" si="31" ref="I213:I218">H213/$H$218</f>
        <v>0.006872852233676976</v>
      </c>
    </row>
    <row r="214" spans="2:9" ht="13.5">
      <c r="B214" s="157" t="s">
        <v>136</v>
      </c>
      <c r="C214" s="12">
        <v>2</v>
      </c>
      <c r="D214" s="200">
        <f t="shared" si="30"/>
        <v>0.003484320557491289</v>
      </c>
      <c r="F214" s="228" t="s">
        <v>136</v>
      </c>
      <c r="G214" s="230"/>
      <c r="H214" s="12">
        <v>7</v>
      </c>
      <c r="I214" s="200">
        <f t="shared" si="31"/>
        <v>0.012027491408934709</v>
      </c>
    </row>
    <row r="215" spans="2:9" ht="13.5">
      <c r="B215" s="157" t="s">
        <v>41</v>
      </c>
      <c r="C215" s="12">
        <v>114</v>
      </c>
      <c r="D215" s="200">
        <f t="shared" si="30"/>
        <v>0.1986062717770035</v>
      </c>
      <c r="F215" s="228" t="s">
        <v>41</v>
      </c>
      <c r="G215" s="230"/>
      <c r="H215" s="12">
        <v>106</v>
      </c>
      <c r="I215" s="200">
        <f t="shared" si="31"/>
        <v>0.18213058419243985</v>
      </c>
    </row>
    <row r="216" spans="2:9" ht="13.5">
      <c r="B216" s="157" t="s">
        <v>135</v>
      </c>
      <c r="C216" s="157">
        <v>254</v>
      </c>
      <c r="D216" s="200">
        <f t="shared" si="30"/>
        <v>0.4425087108013937</v>
      </c>
      <c r="E216" s="12"/>
      <c r="F216" s="228" t="s">
        <v>135</v>
      </c>
      <c r="G216" s="230"/>
      <c r="H216" s="12">
        <v>225</v>
      </c>
      <c r="I216" s="200">
        <f t="shared" si="31"/>
        <v>0.3865979381443299</v>
      </c>
    </row>
    <row r="217" spans="2:9" ht="14.25" thickBot="1">
      <c r="B217" s="158" t="s">
        <v>134</v>
      </c>
      <c r="C217" s="13">
        <v>202</v>
      </c>
      <c r="D217" s="200">
        <f t="shared" si="30"/>
        <v>0.3519163763066202</v>
      </c>
      <c r="F217" s="232" t="s">
        <v>134</v>
      </c>
      <c r="G217" s="234"/>
      <c r="H217" s="158">
        <v>240</v>
      </c>
      <c r="I217" s="200">
        <f t="shared" si="31"/>
        <v>0.41237113402061853</v>
      </c>
    </row>
    <row r="218" spans="2:9" ht="14.25" thickBot="1">
      <c r="B218" s="158" t="s">
        <v>16</v>
      </c>
      <c r="C218" s="14">
        <f>SUM(C213:C217)</f>
        <v>574</v>
      </c>
      <c r="D218" s="201">
        <f t="shared" si="30"/>
        <v>1</v>
      </c>
      <c r="F218" s="148" t="s">
        <v>16</v>
      </c>
      <c r="G218" s="70"/>
      <c r="H218" s="14">
        <f>SUM(H213:H217)</f>
        <v>582</v>
      </c>
      <c r="I218" s="201">
        <f t="shared" si="31"/>
        <v>1</v>
      </c>
    </row>
    <row r="219" spans="2:7" ht="13.5">
      <c r="B219" s="1"/>
      <c r="C219" s="1"/>
      <c r="G219" s="1"/>
    </row>
    <row r="220" spans="2:7" ht="14.25" thickBot="1">
      <c r="B220" s="12" t="s">
        <v>142</v>
      </c>
      <c r="F220" t="s">
        <v>143</v>
      </c>
      <c r="G220" s="12"/>
    </row>
    <row r="221" spans="2:9" ht="14.25" thickBot="1">
      <c r="B221" s="14"/>
      <c r="C221" s="70" t="s">
        <v>14</v>
      </c>
      <c r="D221" s="201" t="s">
        <v>152</v>
      </c>
      <c r="E221" s="12"/>
      <c r="F221" s="148"/>
      <c r="G221" s="70"/>
      <c r="H221" s="70" t="s">
        <v>14</v>
      </c>
      <c r="I221" s="14" t="s">
        <v>152</v>
      </c>
    </row>
    <row r="222" spans="2:9" ht="13.5">
      <c r="B222" s="157" t="s">
        <v>137</v>
      </c>
      <c r="C222" s="12">
        <v>5</v>
      </c>
      <c r="D222" s="200">
        <f aca="true" t="shared" si="32" ref="D222:D227">C222/$C$227</f>
        <v>0.008741258741258742</v>
      </c>
      <c r="F222" s="245" t="s">
        <v>137</v>
      </c>
      <c r="G222" s="247"/>
      <c r="H222" s="12">
        <v>5</v>
      </c>
      <c r="I222" s="200">
        <f aca="true" t="shared" si="33" ref="I222:I227">H222/$H$227</f>
        <v>0.008756567425569177</v>
      </c>
    </row>
    <row r="223" spans="2:9" ht="13.5">
      <c r="B223" s="157" t="s">
        <v>136</v>
      </c>
      <c r="C223" s="12">
        <v>6</v>
      </c>
      <c r="D223" s="200">
        <f t="shared" si="32"/>
        <v>0.01048951048951049</v>
      </c>
      <c r="F223" s="228" t="s">
        <v>136</v>
      </c>
      <c r="G223" s="230"/>
      <c r="H223" s="12">
        <v>22</v>
      </c>
      <c r="I223" s="200">
        <f t="shared" si="33"/>
        <v>0.03852889667250438</v>
      </c>
    </row>
    <row r="224" spans="2:9" ht="13.5">
      <c r="B224" s="157" t="s">
        <v>41</v>
      </c>
      <c r="C224" s="12">
        <v>152</v>
      </c>
      <c r="D224" s="200">
        <f t="shared" si="32"/>
        <v>0.26573426573426573</v>
      </c>
      <c r="F224" s="228" t="s">
        <v>41</v>
      </c>
      <c r="G224" s="230"/>
      <c r="H224" s="12">
        <v>204</v>
      </c>
      <c r="I224" s="200">
        <f t="shared" si="33"/>
        <v>0.3572679509632224</v>
      </c>
    </row>
    <row r="225" spans="2:9" ht="13.5">
      <c r="B225" s="157" t="s">
        <v>135</v>
      </c>
      <c r="C225" s="12">
        <v>259</v>
      </c>
      <c r="D225" s="200">
        <f t="shared" si="32"/>
        <v>0.4527972027972028</v>
      </c>
      <c r="F225" s="228" t="s">
        <v>135</v>
      </c>
      <c r="G225" s="230"/>
      <c r="H225" s="12">
        <v>224</v>
      </c>
      <c r="I225" s="200">
        <f t="shared" si="33"/>
        <v>0.3922942206654991</v>
      </c>
    </row>
    <row r="226" spans="2:9" ht="14.25" thickBot="1">
      <c r="B226" s="158" t="s">
        <v>134</v>
      </c>
      <c r="C226" s="13">
        <v>150</v>
      </c>
      <c r="D226" s="200">
        <f t="shared" si="32"/>
        <v>0.26223776223776224</v>
      </c>
      <c r="F226" s="232" t="s">
        <v>134</v>
      </c>
      <c r="G226" s="234"/>
      <c r="H226" s="13">
        <v>116</v>
      </c>
      <c r="I226" s="200">
        <f t="shared" si="33"/>
        <v>0.2031523642732049</v>
      </c>
    </row>
    <row r="227" spans="2:9" ht="14.25" thickBot="1">
      <c r="B227" s="158" t="s">
        <v>16</v>
      </c>
      <c r="C227" s="14">
        <f>SUM(C222:C226)</f>
        <v>572</v>
      </c>
      <c r="D227" s="201">
        <f t="shared" si="32"/>
        <v>1</v>
      </c>
      <c r="F227" s="9" t="s">
        <v>16</v>
      </c>
      <c r="G227" s="70"/>
      <c r="H227" s="14">
        <f>SUM(H222:H226)</f>
        <v>571</v>
      </c>
      <c r="I227" s="201">
        <f t="shared" si="33"/>
        <v>1</v>
      </c>
    </row>
    <row r="228" ht="13.5">
      <c r="G228" s="1"/>
    </row>
    <row r="229" spans="2:7" ht="27.75" customHeight="1" thickBot="1">
      <c r="B229" s="231" t="s">
        <v>151</v>
      </c>
      <c r="C229" s="231"/>
      <c r="D229" s="231"/>
      <c r="E229" s="154"/>
      <c r="F229" t="s">
        <v>144</v>
      </c>
      <c r="G229" s="12"/>
    </row>
    <row r="230" spans="2:9" ht="14.25" thickBot="1">
      <c r="B230" s="14"/>
      <c r="C230" s="70" t="s">
        <v>14</v>
      </c>
      <c r="D230" s="14" t="s">
        <v>152</v>
      </c>
      <c r="E230" s="12"/>
      <c r="F230" s="148"/>
      <c r="G230" s="70"/>
      <c r="H230" s="70" t="s">
        <v>14</v>
      </c>
      <c r="I230" s="14" t="s">
        <v>152</v>
      </c>
    </row>
    <row r="231" spans="2:9" ht="13.5">
      <c r="B231" s="157" t="s">
        <v>137</v>
      </c>
      <c r="C231" s="12">
        <v>7</v>
      </c>
      <c r="D231" s="200">
        <f aca="true" t="shared" si="34" ref="D231:D236">C231/$C$236</f>
        <v>0.012110726643598616</v>
      </c>
      <c r="F231" s="245" t="s">
        <v>137</v>
      </c>
      <c r="G231" s="247"/>
      <c r="H231" s="12">
        <v>4</v>
      </c>
      <c r="I231" s="200">
        <f aca="true" t="shared" si="35" ref="I231:I236">H231/$H$236</f>
        <v>0.0070052539404553416</v>
      </c>
    </row>
    <row r="232" spans="2:9" ht="13.5">
      <c r="B232" s="157" t="s">
        <v>136</v>
      </c>
      <c r="C232" s="12">
        <v>28</v>
      </c>
      <c r="D232" s="200">
        <f t="shared" si="34"/>
        <v>0.04844290657439446</v>
      </c>
      <c r="F232" s="228" t="s">
        <v>136</v>
      </c>
      <c r="G232" s="230"/>
      <c r="H232" s="12">
        <v>18</v>
      </c>
      <c r="I232" s="200">
        <f t="shared" si="35"/>
        <v>0.03152364273204904</v>
      </c>
    </row>
    <row r="233" spans="2:9" ht="13.5">
      <c r="B233" s="157" t="s">
        <v>41</v>
      </c>
      <c r="C233" s="12">
        <v>203</v>
      </c>
      <c r="D233" s="200">
        <f t="shared" si="34"/>
        <v>0.35121107266435986</v>
      </c>
      <c r="F233" s="228" t="s">
        <v>41</v>
      </c>
      <c r="G233" s="230"/>
      <c r="H233" s="12">
        <v>209</v>
      </c>
      <c r="I233" s="200">
        <f t="shared" si="35"/>
        <v>0.3660245183887916</v>
      </c>
    </row>
    <row r="234" spans="2:9" ht="13.5">
      <c r="B234" s="157" t="s">
        <v>135</v>
      </c>
      <c r="C234" s="12">
        <v>204</v>
      </c>
      <c r="D234" s="200">
        <f t="shared" si="34"/>
        <v>0.35294117647058826</v>
      </c>
      <c r="F234" s="228" t="s">
        <v>135</v>
      </c>
      <c r="G234" s="230"/>
      <c r="H234" s="12">
        <v>233</v>
      </c>
      <c r="I234" s="200">
        <f t="shared" si="35"/>
        <v>0.4080560420315236</v>
      </c>
    </row>
    <row r="235" spans="2:9" ht="14.25" thickBot="1">
      <c r="B235" s="158" t="s">
        <v>134</v>
      </c>
      <c r="C235" s="13">
        <v>136</v>
      </c>
      <c r="D235" s="200">
        <f t="shared" si="34"/>
        <v>0.23529411764705882</v>
      </c>
      <c r="F235" s="232" t="s">
        <v>134</v>
      </c>
      <c r="G235" s="234"/>
      <c r="H235" s="13">
        <v>107</v>
      </c>
      <c r="I235" s="200">
        <f t="shared" si="35"/>
        <v>0.18739054290718038</v>
      </c>
    </row>
    <row r="236" spans="2:9" ht="14.25" thickBot="1">
      <c r="B236" s="158" t="s">
        <v>16</v>
      </c>
      <c r="C236" s="14">
        <f>SUM(C231:C235)</f>
        <v>578</v>
      </c>
      <c r="D236" s="201">
        <f t="shared" si="34"/>
        <v>1</v>
      </c>
      <c r="F236" s="148" t="s">
        <v>16</v>
      </c>
      <c r="G236" s="70"/>
      <c r="H236" s="14">
        <f>SUM(H231:H235)</f>
        <v>571</v>
      </c>
      <c r="I236" s="201">
        <f t="shared" si="35"/>
        <v>1</v>
      </c>
    </row>
    <row r="237" spans="2:7" ht="13.5" customHeight="1">
      <c r="B237" s="1"/>
      <c r="G237" s="1"/>
    </row>
    <row r="238" spans="2:7" ht="13.5" customHeight="1">
      <c r="B238" s="1"/>
      <c r="G238" s="1"/>
    </row>
    <row r="239" spans="2:7" ht="13.5" customHeight="1">
      <c r="B239" s="1"/>
      <c r="G239" s="1"/>
    </row>
    <row r="240" spans="2:7" ht="13.5" customHeight="1">
      <c r="B240" s="1"/>
      <c r="G240" s="1"/>
    </row>
    <row r="241" spans="2:7" ht="14.25" thickBot="1">
      <c r="B241" s="12" t="s">
        <v>145</v>
      </c>
      <c r="F241" t="s">
        <v>146</v>
      </c>
      <c r="G241" s="12"/>
    </row>
    <row r="242" spans="2:9" ht="14.25" thickBot="1">
      <c r="B242" s="14"/>
      <c r="C242" s="70" t="s">
        <v>14</v>
      </c>
      <c r="D242" s="14" t="s">
        <v>152</v>
      </c>
      <c r="E242" s="12"/>
      <c r="F242" s="148"/>
      <c r="G242" s="70"/>
      <c r="H242" s="70" t="s">
        <v>14</v>
      </c>
      <c r="I242" s="14" t="s">
        <v>152</v>
      </c>
    </row>
    <row r="243" spans="2:9" ht="13.5">
      <c r="B243" s="157" t="s">
        <v>137</v>
      </c>
      <c r="C243" s="12">
        <v>1</v>
      </c>
      <c r="D243" s="200">
        <f aca="true" t="shared" si="36" ref="D243:D248">C243/$C$248</f>
        <v>0.001763668430335097</v>
      </c>
      <c r="F243" s="245" t="s">
        <v>137</v>
      </c>
      <c r="G243" s="247"/>
      <c r="H243" s="12">
        <v>6</v>
      </c>
      <c r="I243" s="200">
        <f aca="true" t="shared" si="37" ref="I243:I248">H243/$H$248</f>
        <v>0.010471204188481676</v>
      </c>
    </row>
    <row r="244" spans="2:9" ht="13.5">
      <c r="B244" s="157" t="s">
        <v>136</v>
      </c>
      <c r="C244" s="12">
        <v>7</v>
      </c>
      <c r="D244" s="200">
        <f t="shared" si="36"/>
        <v>0.012345679012345678</v>
      </c>
      <c r="F244" s="228" t="s">
        <v>136</v>
      </c>
      <c r="G244" s="230"/>
      <c r="H244" s="12">
        <v>19</v>
      </c>
      <c r="I244" s="200">
        <f t="shared" si="37"/>
        <v>0.03315881326352531</v>
      </c>
    </row>
    <row r="245" spans="2:9" ht="13.5">
      <c r="B245" s="157" t="s">
        <v>41</v>
      </c>
      <c r="C245" s="12">
        <v>129</v>
      </c>
      <c r="D245" s="200">
        <f t="shared" si="36"/>
        <v>0.2275132275132275</v>
      </c>
      <c r="F245" s="228" t="s">
        <v>41</v>
      </c>
      <c r="G245" s="230"/>
      <c r="H245" s="12">
        <v>185</v>
      </c>
      <c r="I245" s="200">
        <f t="shared" si="37"/>
        <v>0.3228621291448517</v>
      </c>
    </row>
    <row r="246" spans="2:9" ht="13.5">
      <c r="B246" s="157" t="s">
        <v>135</v>
      </c>
      <c r="C246" s="12">
        <v>256</v>
      </c>
      <c r="D246" s="200">
        <f t="shared" si="36"/>
        <v>0.4514991181657848</v>
      </c>
      <c r="F246" s="228" t="s">
        <v>135</v>
      </c>
      <c r="G246" s="230"/>
      <c r="H246" s="12">
        <v>237</v>
      </c>
      <c r="I246" s="200">
        <f t="shared" si="37"/>
        <v>0.41361256544502617</v>
      </c>
    </row>
    <row r="247" spans="2:9" ht="14.25" thickBot="1">
      <c r="B247" s="158" t="s">
        <v>134</v>
      </c>
      <c r="C247" s="13">
        <v>174</v>
      </c>
      <c r="D247" s="200">
        <f t="shared" si="36"/>
        <v>0.30687830687830686</v>
      </c>
      <c r="F247" s="232" t="s">
        <v>134</v>
      </c>
      <c r="G247" s="234"/>
      <c r="H247" s="13">
        <v>126</v>
      </c>
      <c r="I247" s="200">
        <f t="shared" si="37"/>
        <v>0.2198952879581152</v>
      </c>
    </row>
    <row r="248" spans="2:9" ht="14.25" thickBot="1">
      <c r="B248" s="158" t="s">
        <v>16</v>
      </c>
      <c r="C248" s="14">
        <f>SUM(C243:C247)</f>
        <v>567</v>
      </c>
      <c r="D248" s="201">
        <f t="shared" si="36"/>
        <v>1</v>
      </c>
      <c r="F248" s="9" t="s">
        <v>16</v>
      </c>
      <c r="G248" s="70"/>
      <c r="H248" s="14">
        <f>SUM(H243:H247)</f>
        <v>573</v>
      </c>
      <c r="I248" s="201">
        <f t="shared" si="37"/>
        <v>1</v>
      </c>
    </row>
    <row r="249" spans="2:7" ht="13.5">
      <c r="B249" s="1"/>
      <c r="G249" s="1"/>
    </row>
    <row r="250" spans="2:7" ht="26.25" customHeight="1" thickBot="1">
      <c r="B250" s="231" t="s">
        <v>147</v>
      </c>
      <c r="C250" s="231"/>
      <c r="D250" s="231"/>
      <c r="F250" t="s">
        <v>148</v>
      </c>
      <c r="G250" s="12"/>
    </row>
    <row r="251" spans="2:9" ht="14.25" thickBot="1">
      <c r="B251" s="62"/>
      <c r="C251" s="70" t="s">
        <v>14</v>
      </c>
      <c r="D251" s="14" t="s">
        <v>152</v>
      </c>
      <c r="E251" s="12"/>
      <c r="F251" s="148"/>
      <c r="G251" s="70"/>
      <c r="H251" s="70" t="s">
        <v>14</v>
      </c>
      <c r="I251" s="14" t="s">
        <v>152</v>
      </c>
    </row>
    <row r="252" spans="2:9" ht="13.5">
      <c r="B252" s="62" t="s">
        <v>137</v>
      </c>
      <c r="C252" s="12">
        <v>8</v>
      </c>
      <c r="D252" s="200">
        <f aca="true" t="shared" si="38" ref="D252:D257">C252/$C$257</f>
        <v>0.013937282229965157</v>
      </c>
      <c r="F252" s="245" t="s">
        <v>137</v>
      </c>
      <c r="G252" s="247"/>
      <c r="H252" s="12">
        <v>7</v>
      </c>
      <c r="I252" s="200">
        <f aca="true" t="shared" si="39" ref="I252:I257">H252/$H$257</f>
        <v>0.012237762237762238</v>
      </c>
    </row>
    <row r="253" spans="2:9" ht="13.5">
      <c r="B253" s="157" t="s">
        <v>136</v>
      </c>
      <c r="C253" s="12">
        <v>23</v>
      </c>
      <c r="D253" s="200">
        <f t="shared" si="38"/>
        <v>0.04006968641114982</v>
      </c>
      <c r="F253" s="228" t="s">
        <v>136</v>
      </c>
      <c r="G253" s="230"/>
      <c r="H253" s="12">
        <v>26</v>
      </c>
      <c r="I253" s="200">
        <f t="shared" si="39"/>
        <v>0.045454545454545456</v>
      </c>
    </row>
    <row r="254" spans="2:9" ht="13.5">
      <c r="B254" s="157" t="s">
        <v>41</v>
      </c>
      <c r="C254" s="12">
        <v>201</v>
      </c>
      <c r="D254" s="200">
        <f t="shared" si="38"/>
        <v>0.3501742160278746</v>
      </c>
      <c r="F254" s="228" t="s">
        <v>41</v>
      </c>
      <c r="G254" s="230"/>
      <c r="H254" s="12">
        <v>206</v>
      </c>
      <c r="I254" s="200">
        <f t="shared" si="39"/>
        <v>0.36013986013986016</v>
      </c>
    </row>
    <row r="255" spans="2:9" ht="13.5">
      <c r="B255" s="157" t="s">
        <v>135</v>
      </c>
      <c r="C255" s="12">
        <v>215</v>
      </c>
      <c r="D255" s="200">
        <f t="shared" si="38"/>
        <v>0.37456445993031356</v>
      </c>
      <c r="F255" s="228" t="s">
        <v>135</v>
      </c>
      <c r="G255" s="230"/>
      <c r="H255" s="12">
        <v>223</v>
      </c>
      <c r="I255" s="200">
        <f t="shared" si="39"/>
        <v>0.38986013986013984</v>
      </c>
    </row>
    <row r="256" spans="2:9" ht="14.25" thickBot="1">
      <c r="B256" s="158" t="s">
        <v>134</v>
      </c>
      <c r="C256" s="13">
        <v>127</v>
      </c>
      <c r="D256" s="202">
        <f t="shared" si="38"/>
        <v>0.22125435540069685</v>
      </c>
      <c r="F256" s="232" t="s">
        <v>134</v>
      </c>
      <c r="G256" s="234"/>
      <c r="H256" s="13">
        <v>110</v>
      </c>
      <c r="I256" s="200">
        <f t="shared" si="39"/>
        <v>0.19230769230769232</v>
      </c>
    </row>
    <row r="257" spans="2:9" ht="14.25" thickBot="1">
      <c r="B257" s="158" t="s">
        <v>16</v>
      </c>
      <c r="C257" s="14">
        <f>SUM(C252:C256)</f>
        <v>574</v>
      </c>
      <c r="D257" s="202">
        <f t="shared" si="38"/>
        <v>1</v>
      </c>
      <c r="F257" s="148" t="s">
        <v>16</v>
      </c>
      <c r="G257" s="70"/>
      <c r="H257" s="14">
        <f>SUM(H252:H256)</f>
        <v>572</v>
      </c>
      <c r="I257" s="201">
        <f t="shared" si="39"/>
        <v>1</v>
      </c>
    </row>
    <row r="258" spans="2:7" ht="13.5">
      <c r="B258" s="1"/>
      <c r="C258" s="1"/>
      <c r="G258" s="1"/>
    </row>
    <row r="259" spans="2:7" ht="14.25" thickBot="1">
      <c r="B259" s="12" t="s">
        <v>149</v>
      </c>
      <c r="F259" t="s">
        <v>150</v>
      </c>
      <c r="G259" s="12"/>
    </row>
    <row r="260" spans="2:9" ht="14.25" thickBot="1">
      <c r="B260" s="14"/>
      <c r="C260" s="70" t="s">
        <v>14</v>
      </c>
      <c r="D260" s="14" t="s">
        <v>152</v>
      </c>
      <c r="E260" s="12"/>
      <c r="F260" s="148"/>
      <c r="G260" s="70"/>
      <c r="H260" s="70" t="s">
        <v>14</v>
      </c>
      <c r="I260" s="14" t="s">
        <v>152</v>
      </c>
    </row>
    <row r="261" spans="2:9" ht="13.5">
      <c r="B261" s="157" t="s">
        <v>137</v>
      </c>
      <c r="C261" s="12">
        <v>6</v>
      </c>
      <c r="D261" s="200">
        <f aca="true" t="shared" si="40" ref="D261:D266">C261/$C$266</f>
        <v>0.010380622837370242</v>
      </c>
      <c r="F261" s="245" t="s">
        <v>137</v>
      </c>
      <c r="G261" s="247"/>
      <c r="H261" s="12">
        <v>4</v>
      </c>
      <c r="I261" s="200">
        <f aca="true" t="shared" si="41" ref="I261:I266">H261/$H$266</f>
        <v>0.0068846815834767644</v>
      </c>
    </row>
    <row r="262" spans="2:9" ht="13.5">
      <c r="B262" s="157" t="s">
        <v>136</v>
      </c>
      <c r="C262" s="12">
        <v>17</v>
      </c>
      <c r="D262" s="200">
        <f t="shared" si="40"/>
        <v>0.029411764705882353</v>
      </c>
      <c r="F262" s="228" t="s">
        <v>136</v>
      </c>
      <c r="G262" s="230"/>
      <c r="H262" s="12">
        <v>14</v>
      </c>
      <c r="I262" s="200">
        <f t="shared" si="41"/>
        <v>0.024096385542168676</v>
      </c>
    </row>
    <row r="263" spans="2:9" ht="13.5">
      <c r="B263" s="157" t="s">
        <v>41</v>
      </c>
      <c r="C263" s="12">
        <v>168</v>
      </c>
      <c r="D263" s="200">
        <f t="shared" si="40"/>
        <v>0.2906574394463668</v>
      </c>
      <c r="F263" s="228" t="s">
        <v>41</v>
      </c>
      <c r="G263" s="230"/>
      <c r="H263" s="12">
        <v>125</v>
      </c>
      <c r="I263" s="200">
        <f t="shared" si="41"/>
        <v>0.21514629948364888</v>
      </c>
    </row>
    <row r="264" spans="2:9" ht="13.5">
      <c r="B264" s="157" t="s">
        <v>135</v>
      </c>
      <c r="C264" s="12">
        <v>252</v>
      </c>
      <c r="D264" s="200">
        <f t="shared" si="40"/>
        <v>0.4359861591695502</v>
      </c>
      <c r="F264" s="228" t="s">
        <v>135</v>
      </c>
      <c r="G264" s="230"/>
      <c r="H264" s="12">
        <v>235</v>
      </c>
      <c r="I264" s="200">
        <f t="shared" si="41"/>
        <v>0.4044750430292599</v>
      </c>
    </row>
    <row r="265" spans="2:9" ht="14.25" thickBot="1">
      <c r="B265" s="158" t="s">
        <v>134</v>
      </c>
      <c r="C265" s="13">
        <v>135</v>
      </c>
      <c r="D265" s="202">
        <f t="shared" si="40"/>
        <v>0.23356401384083045</v>
      </c>
      <c r="F265" s="232" t="s">
        <v>134</v>
      </c>
      <c r="G265" s="234"/>
      <c r="H265" s="13">
        <v>203</v>
      </c>
      <c r="I265" s="200">
        <f t="shared" si="41"/>
        <v>0.3493975903614458</v>
      </c>
    </row>
    <row r="266" spans="2:9" ht="14.25" thickBot="1">
      <c r="B266" s="158" t="s">
        <v>16</v>
      </c>
      <c r="C266" s="14">
        <f>SUM(C261:C265)</f>
        <v>578</v>
      </c>
      <c r="D266" s="202">
        <f t="shared" si="40"/>
        <v>1</v>
      </c>
      <c r="F266" s="148" t="s">
        <v>16</v>
      </c>
      <c r="G266" s="70"/>
      <c r="H266" s="14">
        <f>SUM(H261:H265)</f>
        <v>581</v>
      </c>
      <c r="I266" s="201">
        <f t="shared" si="41"/>
        <v>1</v>
      </c>
    </row>
    <row r="269" ht="13.5">
      <c r="B269" t="s">
        <v>153</v>
      </c>
    </row>
    <row r="271" spans="2:6" ht="14.25" thickBot="1">
      <c r="B271" t="s">
        <v>165</v>
      </c>
      <c r="F271" t="s">
        <v>164</v>
      </c>
    </row>
    <row r="272" spans="2:9" ht="14.25" thickBot="1">
      <c r="B272" s="148"/>
      <c r="C272" s="14" t="s">
        <v>14</v>
      </c>
      <c r="D272" s="70" t="s">
        <v>170</v>
      </c>
      <c r="F272" s="4"/>
      <c r="G272" s="5"/>
      <c r="H272" s="14" t="s">
        <v>14</v>
      </c>
      <c r="I272" s="203" t="s">
        <v>170</v>
      </c>
    </row>
    <row r="273" spans="2:9" ht="13.5">
      <c r="B273" s="7" t="s">
        <v>166</v>
      </c>
      <c r="C273" s="197">
        <v>7</v>
      </c>
      <c r="D273" s="156">
        <f aca="true" t="shared" si="42" ref="D273:D278">C273/$C$278</f>
        <v>0.012089810017271158</v>
      </c>
      <c r="F273" s="245" t="s">
        <v>166</v>
      </c>
      <c r="G273" s="247"/>
      <c r="H273" s="38">
        <v>2</v>
      </c>
      <c r="I273" s="204">
        <f aca="true" t="shared" si="43" ref="I273:I278">H273/$H$278</f>
        <v>0.003430531732418525</v>
      </c>
    </row>
    <row r="274" spans="2:9" ht="33.75" customHeight="1">
      <c r="B274" s="7" t="s">
        <v>167</v>
      </c>
      <c r="C274" s="157">
        <v>45</v>
      </c>
      <c r="D274" s="156">
        <f t="shared" si="42"/>
        <v>0.07772020725388601</v>
      </c>
      <c r="F274" s="248" t="s">
        <v>167</v>
      </c>
      <c r="G274" s="252"/>
      <c r="H274" s="1">
        <v>17</v>
      </c>
      <c r="I274" s="200">
        <f t="shared" si="43"/>
        <v>0.029159519725557463</v>
      </c>
    </row>
    <row r="275" spans="2:9" ht="13.5">
      <c r="B275" s="7" t="s">
        <v>41</v>
      </c>
      <c r="C275" s="157">
        <v>229</v>
      </c>
      <c r="D275" s="156">
        <f t="shared" si="42"/>
        <v>0.3955094991364421</v>
      </c>
      <c r="F275" s="248" t="s">
        <v>41</v>
      </c>
      <c r="G275" s="252"/>
      <c r="H275" s="1">
        <v>163</v>
      </c>
      <c r="I275" s="200">
        <f t="shared" si="43"/>
        <v>0.27958833619210977</v>
      </c>
    </row>
    <row r="276" spans="2:9" ht="13.5">
      <c r="B276" s="7" t="s">
        <v>168</v>
      </c>
      <c r="C276" s="157">
        <v>223</v>
      </c>
      <c r="D276" s="156">
        <f t="shared" si="42"/>
        <v>0.385146804835924</v>
      </c>
      <c r="F276" s="248" t="s">
        <v>168</v>
      </c>
      <c r="G276" s="252"/>
      <c r="H276" s="1">
        <v>322</v>
      </c>
      <c r="I276" s="200">
        <f t="shared" si="43"/>
        <v>0.5523156089193825</v>
      </c>
    </row>
    <row r="277" spans="2:9" ht="14.25" thickBot="1">
      <c r="B277" s="9" t="s">
        <v>169</v>
      </c>
      <c r="C277" s="158">
        <v>75</v>
      </c>
      <c r="D277" s="18">
        <f t="shared" si="42"/>
        <v>0.12953367875647667</v>
      </c>
      <c r="F277" s="250" t="s">
        <v>169</v>
      </c>
      <c r="G277" s="253"/>
      <c r="H277" s="9">
        <v>79</v>
      </c>
      <c r="I277" s="202">
        <f t="shared" si="43"/>
        <v>0.13550600343053174</v>
      </c>
    </row>
    <row r="278" spans="2:9" ht="14.25" thickBot="1">
      <c r="B278" s="158" t="s">
        <v>16</v>
      </c>
      <c r="C278" s="158">
        <f>SUM(C273:C277)</f>
        <v>579</v>
      </c>
      <c r="D278" s="201">
        <f t="shared" si="42"/>
        <v>1</v>
      </c>
      <c r="F278" s="9" t="s">
        <v>16</v>
      </c>
      <c r="G278" s="70"/>
      <c r="H278" s="9">
        <f>SUM(H273:H277)</f>
        <v>583</v>
      </c>
      <c r="I278" s="202">
        <f t="shared" si="43"/>
        <v>1</v>
      </c>
    </row>
    <row r="280" spans="2:6" ht="14.25" thickBot="1">
      <c r="B280" t="s">
        <v>163</v>
      </c>
      <c r="F280" t="s">
        <v>154</v>
      </c>
    </row>
    <row r="281" spans="2:9" ht="14.25" thickBot="1">
      <c r="B281" s="62"/>
      <c r="C281" s="14" t="s">
        <v>14</v>
      </c>
      <c r="D281" s="6" t="s">
        <v>170</v>
      </c>
      <c r="F281" s="4"/>
      <c r="G281" s="5"/>
      <c r="H281" s="62" t="s">
        <v>14</v>
      </c>
      <c r="I281" s="6" t="s">
        <v>170</v>
      </c>
    </row>
    <row r="282" spans="2:9" ht="13.5">
      <c r="B282" s="62" t="s">
        <v>166</v>
      </c>
      <c r="C282" s="1">
        <v>8</v>
      </c>
      <c r="D282" s="204">
        <f aca="true" t="shared" si="44" ref="D282:D287">C282/$C$287</f>
        <v>0.01391304347826087</v>
      </c>
      <c r="F282" s="245" t="s">
        <v>166</v>
      </c>
      <c r="G282" s="246"/>
      <c r="H282" s="62">
        <v>3</v>
      </c>
      <c r="I282" s="161">
        <f aca="true" t="shared" si="45" ref="I282:I287">H282/$H$287</f>
        <v>0.00510204081632653</v>
      </c>
    </row>
    <row r="283" spans="2:9" ht="13.5">
      <c r="B283" s="157" t="s">
        <v>167</v>
      </c>
      <c r="C283" s="1">
        <v>24</v>
      </c>
      <c r="D283" s="200">
        <f t="shared" si="44"/>
        <v>0.04173913043478261</v>
      </c>
      <c r="F283" s="248" t="s">
        <v>167</v>
      </c>
      <c r="G283" s="249"/>
      <c r="H283" s="157">
        <v>6</v>
      </c>
      <c r="I283" s="156">
        <f t="shared" si="45"/>
        <v>0.01020408163265306</v>
      </c>
    </row>
    <row r="284" spans="2:9" ht="27.75" customHeight="1">
      <c r="B284" s="157" t="s">
        <v>41</v>
      </c>
      <c r="C284" s="1">
        <v>176</v>
      </c>
      <c r="D284" s="200">
        <f t="shared" si="44"/>
        <v>0.3060869565217391</v>
      </c>
      <c r="F284" s="248" t="s">
        <v>41</v>
      </c>
      <c r="G284" s="249"/>
      <c r="H284" s="157">
        <v>80</v>
      </c>
      <c r="I284" s="156">
        <f t="shared" si="45"/>
        <v>0.1360544217687075</v>
      </c>
    </row>
    <row r="285" spans="2:9" ht="13.5" customHeight="1">
      <c r="B285" s="157" t="s">
        <v>168</v>
      </c>
      <c r="C285" s="1">
        <v>267</v>
      </c>
      <c r="D285" s="200">
        <f t="shared" si="44"/>
        <v>0.4643478260869565</v>
      </c>
      <c r="F285" s="248" t="s">
        <v>168</v>
      </c>
      <c r="G285" s="249"/>
      <c r="H285" s="157">
        <v>294</v>
      </c>
      <c r="I285" s="156">
        <f t="shared" si="45"/>
        <v>0.5</v>
      </c>
    </row>
    <row r="286" spans="2:9" ht="14.25" thickBot="1">
      <c r="B286" s="158" t="s">
        <v>169</v>
      </c>
      <c r="C286" s="9">
        <v>100</v>
      </c>
      <c r="D286" s="202">
        <f t="shared" si="44"/>
        <v>0.17391304347826086</v>
      </c>
      <c r="F286" s="250" t="s">
        <v>169</v>
      </c>
      <c r="G286" s="251"/>
      <c r="H286" s="158">
        <v>205</v>
      </c>
      <c r="I286" s="18">
        <f t="shared" si="45"/>
        <v>0.3486394557823129</v>
      </c>
    </row>
    <row r="287" spans="2:9" ht="14.25" thickBot="1">
      <c r="B287" s="158" t="s">
        <v>16</v>
      </c>
      <c r="C287" s="9">
        <f>SUM(C282:C286)</f>
        <v>575</v>
      </c>
      <c r="D287" s="202">
        <f t="shared" si="44"/>
        <v>1</v>
      </c>
      <c r="F287" s="9" t="s">
        <v>16</v>
      </c>
      <c r="G287" s="70"/>
      <c r="H287" s="158">
        <f>SUM(H282:H286)</f>
        <v>588</v>
      </c>
      <c r="I287" s="201">
        <f t="shared" si="45"/>
        <v>1</v>
      </c>
    </row>
    <row r="289" spans="2:6" ht="14.25" thickBot="1">
      <c r="B289" t="s">
        <v>155</v>
      </c>
      <c r="F289" t="s">
        <v>156</v>
      </c>
    </row>
    <row r="290" spans="2:9" ht="14.25" thickBot="1">
      <c r="B290" s="4"/>
      <c r="C290" s="62" t="s">
        <v>14</v>
      </c>
      <c r="D290" s="70" t="s">
        <v>170</v>
      </c>
      <c r="F290" s="4"/>
      <c r="G290" s="70"/>
      <c r="H290" s="14" t="s">
        <v>14</v>
      </c>
      <c r="I290" s="70" t="s">
        <v>170</v>
      </c>
    </row>
    <row r="291" spans="2:9" ht="13.5">
      <c r="B291" s="4" t="s">
        <v>166</v>
      </c>
      <c r="C291" s="62">
        <v>2</v>
      </c>
      <c r="D291" s="204">
        <f aca="true" t="shared" si="46" ref="D291:D296">C291/$C$296</f>
        <v>0.003401360544217687</v>
      </c>
      <c r="F291" s="245" t="s">
        <v>166</v>
      </c>
      <c r="G291" s="247"/>
      <c r="H291" s="157">
        <v>11</v>
      </c>
      <c r="I291" s="156">
        <f aca="true" t="shared" si="47" ref="I291:I296">H291/$H$296</f>
        <v>0.019434628975265017</v>
      </c>
    </row>
    <row r="292" spans="2:9" ht="13.5">
      <c r="B292" s="7" t="s">
        <v>167</v>
      </c>
      <c r="C292" s="157">
        <v>7</v>
      </c>
      <c r="D292" s="200">
        <f t="shared" si="46"/>
        <v>0.011904761904761904</v>
      </c>
      <c r="F292" s="248" t="s">
        <v>167</v>
      </c>
      <c r="G292" s="252"/>
      <c r="H292" s="157">
        <v>16</v>
      </c>
      <c r="I292" s="200">
        <f t="shared" si="47"/>
        <v>0.028268551236749116</v>
      </c>
    </row>
    <row r="293" spans="2:9" ht="13.5">
      <c r="B293" s="7" t="s">
        <v>41</v>
      </c>
      <c r="C293" s="157">
        <v>59</v>
      </c>
      <c r="D293" s="200">
        <f t="shared" si="46"/>
        <v>0.10034013605442177</v>
      </c>
      <c r="F293" s="248" t="s">
        <v>41</v>
      </c>
      <c r="G293" s="252"/>
      <c r="H293" s="157">
        <v>207</v>
      </c>
      <c r="I293" s="200">
        <f t="shared" si="47"/>
        <v>0.3657243816254417</v>
      </c>
    </row>
    <row r="294" spans="2:9" ht="13.5">
      <c r="B294" s="7" t="s">
        <v>168</v>
      </c>
      <c r="C294" s="157">
        <v>263</v>
      </c>
      <c r="D294" s="200">
        <f t="shared" si="46"/>
        <v>0.44727891156462585</v>
      </c>
      <c r="F294" s="248" t="s">
        <v>168</v>
      </c>
      <c r="G294" s="252"/>
      <c r="H294" s="157">
        <v>257</v>
      </c>
      <c r="I294" s="200">
        <f t="shared" si="47"/>
        <v>0.4540636042402827</v>
      </c>
    </row>
    <row r="295" spans="2:9" ht="14.25" thickBot="1">
      <c r="B295" s="9" t="s">
        <v>169</v>
      </c>
      <c r="C295" s="158">
        <v>257</v>
      </c>
      <c r="D295" s="202">
        <f t="shared" si="46"/>
        <v>0.4370748299319728</v>
      </c>
      <c r="F295" s="250" t="s">
        <v>169</v>
      </c>
      <c r="G295" s="253"/>
      <c r="H295" s="158">
        <v>75</v>
      </c>
      <c r="I295" s="18">
        <f t="shared" si="47"/>
        <v>0.13250883392226148</v>
      </c>
    </row>
    <row r="296" spans="2:9" ht="14.25" thickBot="1">
      <c r="B296" s="158" t="s">
        <v>16</v>
      </c>
      <c r="C296" s="158">
        <f>SUM(C291:C295)</f>
        <v>588</v>
      </c>
      <c r="D296" s="202">
        <f t="shared" si="46"/>
        <v>1</v>
      </c>
      <c r="F296" s="9" t="s">
        <v>16</v>
      </c>
      <c r="G296" s="70"/>
      <c r="H296" s="158">
        <f>SUM(H291:H295)</f>
        <v>566</v>
      </c>
      <c r="I296" s="18">
        <f t="shared" si="47"/>
        <v>1</v>
      </c>
    </row>
    <row r="298" spans="2:6" ht="14.25" thickBot="1">
      <c r="B298" t="s">
        <v>157</v>
      </c>
      <c r="F298" t="s">
        <v>158</v>
      </c>
    </row>
    <row r="299" spans="2:9" ht="28.5" customHeight="1" thickBot="1">
      <c r="B299" s="14"/>
      <c r="C299" s="68" t="s">
        <v>14</v>
      </c>
      <c r="D299" s="70" t="s">
        <v>170</v>
      </c>
      <c r="F299" s="148"/>
      <c r="G299" s="70"/>
      <c r="H299" s="14" t="s">
        <v>14</v>
      </c>
      <c r="I299" s="70" t="s">
        <v>170</v>
      </c>
    </row>
    <row r="300" spans="2:9" ht="13.5">
      <c r="B300" s="157" t="s">
        <v>166</v>
      </c>
      <c r="C300" s="38">
        <v>5</v>
      </c>
      <c r="D300" s="200">
        <f aca="true" t="shared" si="48" ref="D300:D305">C300/$C$305</f>
        <v>0.008865248226950355</v>
      </c>
      <c r="F300" s="228" t="s">
        <v>166</v>
      </c>
      <c r="G300" s="230"/>
      <c r="H300" s="62">
        <v>1</v>
      </c>
      <c r="I300" s="156">
        <f aca="true" t="shared" si="49" ref="I300:I305">H300/$H$305</f>
        <v>0.0017421602787456446</v>
      </c>
    </row>
    <row r="301" spans="2:9" ht="13.5">
      <c r="B301" s="157" t="s">
        <v>167</v>
      </c>
      <c r="C301" s="1">
        <v>9</v>
      </c>
      <c r="D301" s="200">
        <f t="shared" si="48"/>
        <v>0.015957446808510637</v>
      </c>
      <c r="F301" s="248" t="s">
        <v>167</v>
      </c>
      <c r="G301" s="252"/>
      <c r="H301" s="157">
        <v>3</v>
      </c>
      <c r="I301" s="156">
        <f t="shared" si="49"/>
        <v>0.005226480836236934</v>
      </c>
    </row>
    <row r="302" spans="2:9" ht="13.5">
      <c r="B302" s="157" t="s">
        <v>41</v>
      </c>
      <c r="C302" s="1">
        <v>174</v>
      </c>
      <c r="D302" s="200">
        <f t="shared" si="48"/>
        <v>0.30851063829787234</v>
      </c>
      <c r="F302" s="248" t="s">
        <v>41</v>
      </c>
      <c r="G302" s="252"/>
      <c r="H302" s="157">
        <v>63</v>
      </c>
      <c r="I302" s="156">
        <f t="shared" si="49"/>
        <v>0.10975609756097561</v>
      </c>
    </row>
    <row r="303" spans="2:9" ht="13.5">
      <c r="B303" s="157" t="s">
        <v>168</v>
      </c>
      <c r="C303" s="1">
        <v>287</v>
      </c>
      <c r="D303" s="200">
        <f t="shared" si="48"/>
        <v>0.5088652482269503</v>
      </c>
      <c r="F303" s="248" t="s">
        <v>168</v>
      </c>
      <c r="G303" s="252"/>
      <c r="H303" s="157">
        <v>263</v>
      </c>
      <c r="I303" s="156">
        <f t="shared" si="49"/>
        <v>0.45818815331010454</v>
      </c>
    </row>
    <row r="304" spans="2:9" ht="14.25" thickBot="1">
      <c r="B304" s="158" t="s">
        <v>169</v>
      </c>
      <c r="C304" s="9">
        <v>89</v>
      </c>
      <c r="D304" s="202">
        <f t="shared" si="48"/>
        <v>0.15780141843971632</v>
      </c>
      <c r="F304" s="248" t="s">
        <v>169</v>
      </c>
      <c r="G304" s="252"/>
      <c r="H304" s="158">
        <v>244</v>
      </c>
      <c r="I304" s="202">
        <f t="shared" si="49"/>
        <v>0.4250871080139373</v>
      </c>
    </row>
    <row r="305" spans="2:9" ht="14.25" thickBot="1">
      <c r="B305" s="158" t="s">
        <v>16</v>
      </c>
      <c r="C305" s="158">
        <f>SUM(C300:C304)</f>
        <v>564</v>
      </c>
      <c r="D305" s="201">
        <f t="shared" si="48"/>
        <v>1</v>
      </c>
      <c r="F305" s="148" t="s">
        <v>16</v>
      </c>
      <c r="G305" s="70"/>
      <c r="H305" s="158">
        <f>SUM(H300:H304)</f>
        <v>574</v>
      </c>
      <c r="I305" s="202">
        <f t="shared" si="49"/>
        <v>1</v>
      </c>
    </row>
    <row r="307" spans="2:6" ht="14.25" thickBot="1">
      <c r="B307" t="s">
        <v>159</v>
      </c>
      <c r="F307" t="s">
        <v>160</v>
      </c>
    </row>
    <row r="308" spans="2:9" ht="14.25" thickBot="1">
      <c r="B308" s="14"/>
      <c r="C308" s="14" t="s">
        <v>14</v>
      </c>
      <c r="D308" s="70" t="s">
        <v>170</v>
      </c>
      <c r="F308" s="148"/>
      <c r="G308" s="70"/>
      <c r="H308" s="14" t="s">
        <v>14</v>
      </c>
      <c r="I308" s="70" t="s">
        <v>170</v>
      </c>
    </row>
    <row r="309" spans="2:9" ht="13.5">
      <c r="B309" s="157" t="s">
        <v>166</v>
      </c>
      <c r="C309" s="38">
        <v>5</v>
      </c>
      <c r="D309" s="200">
        <f aca="true" t="shared" si="50" ref="D309:D314">C309/$C$314</f>
        <v>0.008802816901408451</v>
      </c>
      <c r="F309" s="228" t="s">
        <v>166</v>
      </c>
      <c r="G309" s="230"/>
      <c r="H309" s="38">
        <v>4</v>
      </c>
      <c r="I309" s="204">
        <f aca="true" t="shared" si="51" ref="I309:I314">H309/$H$314</f>
        <v>0.007042253521126761</v>
      </c>
    </row>
    <row r="310" spans="2:9" ht="13.5">
      <c r="B310" s="157" t="s">
        <v>167</v>
      </c>
      <c r="C310" s="1">
        <v>5</v>
      </c>
      <c r="D310" s="200">
        <f t="shared" si="50"/>
        <v>0.008802816901408451</v>
      </c>
      <c r="F310" s="248" t="s">
        <v>167</v>
      </c>
      <c r="G310" s="252"/>
      <c r="H310" s="1">
        <v>6</v>
      </c>
      <c r="I310" s="200">
        <f t="shared" si="51"/>
        <v>0.01056338028169014</v>
      </c>
    </row>
    <row r="311" spans="2:9" ht="13.5">
      <c r="B311" s="157" t="s">
        <v>41</v>
      </c>
      <c r="C311" s="1">
        <v>115</v>
      </c>
      <c r="D311" s="200">
        <f t="shared" si="50"/>
        <v>0.20246478873239437</v>
      </c>
      <c r="F311" s="248" t="s">
        <v>41</v>
      </c>
      <c r="G311" s="252"/>
      <c r="H311" s="1">
        <v>125</v>
      </c>
      <c r="I311" s="200">
        <f t="shared" si="51"/>
        <v>0.22007042253521128</v>
      </c>
    </row>
    <row r="312" spans="2:9" ht="13.5" customHeight="1">
      <c r="B312" s="157" t="s">
        <v>168</v>
      </c>
      <c r="C312" s="1">
        <v>255</v>
      </c>
      <c r="D312" s="200">
        <f t="shared" si="50"/>
        <v>0.448943661971831</v>
      </c>
      <c r="F312" s="248" t="s">
        <v>168</v>
      </c>
      <c r="G312" s="252"/>
      <c r="H312" s="1">
        <v>294</v>
      </c>
      <c r="I312" s="200">
        <f t="shared" si="51"/>
        <v>0.5176056338028169</v>
      </c>
    </row>
    <row r="313" spans="2:9" ht="14.25" thickBot="1">
      <c r="B313" s="158" t="s">
        <v>169</v>
      </c>
      <c r="C313" s="9">
        <v>188</v>
      </c>
      <c r="D313" s="202">
        <f t="shared" si="50"/>
        <v>0.33098591549295775</v>
      </c>
      <c r="F313" s="250" t="s">
        <v>169</v>
      </c>
      <c r="G313" s="253"/>
      <c r="H313" s="9">
        <v>139</v>
      </c>
      <c r="I313" s="202">
        <f t="shared" si="51"/>
        <v>0.24471830985915494</v>
      </c>
    </row>
    <row r="314" spans="2:9" ht="13.5" customHeight="1" thickBot="1">
      <c r="B314" s="158" t="s">
        <v>16</v>
      </c>
      <c r="C314" s="158">
        <f>SUM(C309:C313)</f>
        <v>568</v>
      </c>
      <c r="D314" s="202">
        <f t="shared" si="50"/>
        <v>1</v>
      </c>
      <c r="F314" s="9" t="s">
        <v>16</v>
      </c>
      <c r="G314" s="13"/>
      <c r="H314" s="9">
        <f>SUM(H309:H313)</f>
        <v>568</v>
      </c>
      <c r="I314" s="202">
        <f t="shared" si="51"/>
        <v>1</v>
      </c>
    </row>
    <row r="322" spans="2:6" ht="28.5" customHeight="1" thickBot="1">
      <c r="B322" s="254" t="s">
        <v>161</v>
      </c>
      <c r="C322" s="254"/>
      <c r="D322" s="254"/>
      <c r="F322" t="s">
        <v>162</v>
      </c>
    </row>
    <row r="323" spans="2:9" ht="14.25" thickBot="1">
      <c r="B323" s="14"/>
      <c r="C323" s="14" t="s">
        <v>14</v>
      </c>
      <c r="D323" s="70" t="s">
        <v>170</v>
      </c>
      <c r="F323" s="148"/>
      <c r="G323" s="70"/>
      <c r="H323" s="14" t="s">
        <v>14</v>
      </c>
      <c r="I323" s="70" t="s">
        <v>170</v>
      </c>
    </row>
    <row r="324" spans="2:9" ht="13.5">
      <c r="B324" s="157" t="s">
        <v>166</v>
      </c>
      <c r="C324" s="38">
        <v>9</v>
      </c>
      <c r="D324" s="200">
        <f aca="true" t="shared" si="52" ref="D324:D329">C324/$C$329</f>
        <v>0.015817223198594025</v>
      </c>
      <c r="F324" s="228" t="s">
        <v>166</v>
      </c>
      <c r="G324" s="230"/>
      <c r="H324" s="62">
        <v>154</v>
      </c>
      <c r="I324" s="156">
        <f aca="true" t="shared" si="53" ref="I324:I329">H324/$H$329</f>
        <v>0.3061630218687873</v>
      </c>
    </row>
    <row r="325" spans="2:9" ht="13.5">
      <c r="B325" s="157" t="s">
        <v>167</v>
      </c>
      <c r="C325" s="1">
        <v>19</v>
      </c>
      <c r="D325" s="200">
        <f t="shared" si="52"/>
        <v>0.033391915641476276</v>
      </c>
      <c r="F325" s="248" t="s">
        <v>167</v>
      </c>
      <c r="G325" s="252"/>
      <c r="H325" s="157">
        <v>149</v>
      </c>
      <c r="I325" s="156">
        <f t="shared" si="53"/>
        <v>0.2962226640159046</v>
      </c>
    </row>
    <row r="326" spans="2:9" ht="13.5">
      <c r="B326" s="157" t="s">
        <v>41</v>
      </c>
      <c r="C326" s="1">
        <v>268</v>
      </c>
      <c r="D326" s="200">
        <f t="shared" si="52"/>
        <v>0.4710017574692443</v>
      </c>
      <c r="F326" s="248" t="s">
        <v>41</v>
      </c>
      <c r="G326" s="252"/>
      <c r="H326" s="157">
        <v>164</v>
      </c>
      <c r="I326" s="156">
        <f t="shared" si="53"/>
        <v>0.3260437375745527</v>
      </c>
    </row>
    <row r="327" spans="2:9" ht="13.5">
      <c r="B327" s="157" t="s">
        <v>168</v>
      </c>
      <c r="C327" s="1">
        <v>210</v>
      </c>
      <c r="D327" s="200">
        <f t="shared" si="52"/>
        <v>0.36906854130052724</v>
      </c>
      <c r="F327" s="248" t="s">
        <v>168</v>
      </c>
      <c r="G327" s="252"/>
      <c r="H327" s="157">
        <v>31</v>
      </c>
      <c r="I327" s="156">
        <f t="shared" si="53"/>
        <v>0.061630218687872766</v>
      </c>
    </row>
    <row r="328" spans="2:9" ht="14.25" thickBot="1">
      <c r="B328" s="158" t="s">
        <v>169</v>
      </c>
      <c r="C328" s="1">
        <v>63</v>
      </c>
      <c r="D328" s="200">
        <f t="shared" si="52"/>
        <v>0.11072056239015818</v>
      </c>
      <c r="F328" s="250" t="s">
        <v>169</v>
      </c>
      <c r="G328" s="253"/>
      <c r="H328" s="158">
        <v>5</v>
      </c>
      <c r="I328" s="156">
        <f t="shared" si="53"/>
        <v>0.009940357852882704</v>
      </c>
    </row>
    <row r="329" spans="2:9" ht="14.25" thickBot="1">
      <c r="B329" s="158" t="s">
        <v>16</v>
      </c>
      <c r="C329" s="14">
        <f>SUM(C324:C328)</f>
        <v>569</v>
      </c>
      <c r="D329" s="201">
        <f t="shared" si="52"/>
        <v>1</v>
      </c>
      <c r="F329" s="9" t="s">
        <v>16</v>
      </c>
      <c r="G329" s="13"/>
      <c r="H329" s="14">
        <f>SUM(H324:H328)</f>
        <v>503</v>
      </c>
      <c r="I329" s="203">
        <f t="shared" si="53"/>
        <v>1</v>
      </c>
    </row>
    <row r="332" spans="2:6" ht="27.75" customHeight="1">
      <c r="B332" s="231" t="s">
        <v>171</v>
      </c>
      <c r="C332" s="231"/>
      <c r="D332" s="231"/>
      <c r="E332" s="231"/>
      <c r="F332" s="231"/>
    </row>
    <row r="333" ht="14.25" thickBot="1"/>
    <row r="334" spans="2:6" ht="14.25" thickBot="1">
      <c r="B334" s="148"/>
      <c r="C334" s="70"/>
      <c r="D334" s="14" t="s">
        <v>70</v>
      </c>
      <c r="E334" s="70" t="s">
        <v>71</v>
      </c>
      <c r="F334" s="70" t="s">
        <v>114</v>
      </c>
    </row>
    <row r="335" spans="2:6" ht="13.5">
      <c r="B335" s="7" t="s">
        <v>174</v>
      </c>
      <c r="C335" s="12"/>
      <c r="D335" s="157">
        <v>149</v>
      </c>
      <c r="E335" s="12">
        <v>105</v>
      </c>
      <c r="F335" s="12">
        <f aca="true" t="shared" si="54" ref="F335:F345">SUM(D335:E335)</f>
        <v>254</v>
      </c>
    </row>
    <row r="336" spans="2:6" ht="13.5">
      <c r="B336" s="7" t="s">
        <v>173</v>
      </c>
      <c r="C336" s="12"/>
      <c r="D336" s="157">
        <v>29</v>
      </c>
      <c r="E336" s="12">
        <v>16</v>
      </c>
      <c r="F336" s="12">
        <f t="shared" si="54"/>
        <v>45</v>
      </c>
    </row>
    <row r="337" spans="2:6" ht="13.5">
      <c r="B337" s="7" t="s">
        <v>175</v>
      </c>
      <c r="C337" s="12"/>
      <c r="D337" s="157">
        <v>159</v>
      </c>
      <c r="E337" s="12">
        <v>165</v>
      </c>
      <c r="F337" s="12">
        <f t="shared" si="54"/>
        <v>324</v>
      </c>
    </row>
    <row r="338" spans="2:6" ht="13.5">
      <c r="B338" s="7" t="s">
        <v>176</v>
      </c>
      <c r="C338" s="12"/>
      <c r="D338" s="157">
        <v>58</v>
      </c>
      <c r="E338" s="12">
        <v>45</v>
      </c>
      <c r="F338" s="12">
        <f t="shared" si="54"/>
        <v>103</v>
      </c>
    </row>
    <row r="339" spans="2:6" ht="13.5">
      <c r="B339" s="7" t="s">
        <v>177</v>
      </c>
      <c r="C339" s="12"/>
      <c r="D339" s="157">
        <v>86</v>
      </c>
      <c r="E339" s="12">
        <v>54</v>
      </c>
      <c r="F339" s="12">
        <f t="shared" si="54"/>
        <v>140</v>
      </c>
    </row>
    <row r="340" spans="2:6" ht="13.5">
      <c r="B340" s="7" t="s">
        <v>178</v>
      </c>
      <c r="C340" s="12"/>
      <c r="D340" s="157">
        <v>113</v>
      </c>
      <c r="E340" s="12">
        <v>109</v>
      </c>
      <c r="F340" s="12">
        <f t="shared" si="54"/>
        <v>222</v>
      </c>
    </row>
    <row r="341" spans="2:6" ht="13.5">
      <c r="B341" s="7" t="s">
        <v>179</v>
      </c>
      <c r="C341" s="12"/>
      <c r="D341" s="157">
        <v>72</v>
      </c>
      <c r="E341" s="12">
        <v>59</v>
      </c>
      <c r="F341" s="12">
        <f t="shared" si="54"/>
        <v>131</v>
      </c>
    </row>
    <row r="342" spans="2:6" ht="13.5">
      <c r="B342" s="7" t="s">
        <v>180</v>
      </c>
      <c r="C342" s="12"/>
      <c r="D342" s="157">
        <v>100</v>
      </c>
      <c r="E342" s="12">
        <v>115</v>
      </c>
      <c r="F342" s="12">
        <f t="shared" si="54"/>
        <v>215</v>
      </c>
    </row>
    <row r="343" spans="2:6" ht="13.5">
      <c r="B343" s="7" t="s">
        <v>181</v>
      </c>
      <c r="C343" s="12"/>
      <c r="D343" s="157">
        <v>169</v>
      </c>
      <c r="E343" s="12">
        <v>204</v>
      </c>
      <c r="F343" s="12">
        <f t="shared" si="54"/>
        <v>373</v>
      </c>
    </row>
    <row r="344" spans="2:6" ht="14.25" thickBot="1">
      <c r="B344" s="9" t="s">
        <v>172</v>
      </c>
      <c r="C344" s="13"/>
      <c r="D344" s="158">
        <v>5</v>
      </c>
      <c r="E344" s="13">
        <v>2</v>
      </c>
      <c r="F344" s="13">
        <f t="shared" si="54"/>
        <v>7</v>
      </c>
    </row>
    <row r="345" spans="2:6" ht="14.25" thickBot="1">
      <c r="B345" s="9" t="s">
        <v>16</v>
      </c>
      <c r="C345" s="13"/>
      <c r="D345" s="158">
        <f>SUM(D335:D344)</f>
        <v>940</v>
      </c>
      <c r="E345" s="13">
        <f>SUM(E335:E344)</f>
        <v>874</v>
      </c>
      <c r="F345" s="13">
        <f t="shared" si="54"/>
        <v>1814</v>
      </c>
    </row>
    <row r="347" spans="2:10" ht="13.5">
      <c r="B347" t="s">
        <v>182</v>
      </c>
      <c r="H347" s="154"/>
      <c r="I347" s="154"/>
      <c r="J347" s="154"/>
    </row>
    <row r="348" ht="14.25" thickBot="1"/>
    <row r="349" spans="2:4" ht="14.25" thickBot="1">
      <c r="B349" s="62"/>
      <c r="C349" s="62" t="s">
        <v>14</v>
      </c>
      <c r="D349" s="6" t="s">
        <v>187</v>
      </c>
    </row>
    <row r="350" spans="2:4" ht="13.5">
      <c r="B350" s="62" t="s">
        <v>183</v>
      </c>
      <c r="C350" s="62">
        <v>409</v>
      </c>
      <c r="D350" s="207">
        <f>C350/$C$354</f>
        <v>0.6481774960380349</v>
      </c>
    </row>
    <row r="351" spans="2:9" ht="13.5">
      <c r="B351" s="157" t="s">
        <v>184</v>
      </c>
      <c r="C351" s="157">
        <v>113</v>
      </c>
      <c r="D351" s="205">
        <f>C351/$C$354</f>
        <v>0.179080824088748</v>
      </c>
      <c r="I351" s="1"/>
    </row>
    <row r="352" spans="2:4" ht="13.5">
      <c r="B352" s="157" t="s">
        <v>185</v>
      </c>
      <c r="C352" s="157">
        <v>104</v>
      </c>
      <c r="D352" s="205">
        <f>C352/$C$354</f>
        <v>0.1648177496038035</v>
      </c>
    </row>
    <row r="353" spans="2:4" ht="14.25" thickBot="1">
      <c r="B353" s="158" t="s">
        <v>186</v>
      </c>
      <c r="C353" s="158">
        <v>5</v>
      </c>
      <c r="D353" s="206">
        <f>C353/$C$354</f>
        <v>0.00792393026941363</v>
      </c>
    </row>
    <row r="354" spans="2:4" ht="14.25" thickBot="1">
      <c r="B354" s="158" t="s">
        <v>16</v>
      </c>
      <c r="C354" s="158">
        <f>SUM(C350:C353)</f>
        <v>631</v>
      </c>
      <c r="D354" s="206">
        <f>C354/$C$354</f>
        <v>1</v>
      </c>
    </row>
    <row r="356" ht="13.5" customHeight="1">
      <c r="D356" s="1"/>
    </row>
    <row r="357" spans="2:7" ht="29.25" customHeight="1" thickBot="1">
      <c r="B357" s="256" t="s">
        <v>199</v>
      </c>
      <c r="C357" s="256"/>
      <c r="D357" s="256"/>
      <c r="E357" s="256"/>
      <c r="F357" s="256"/>
      <c r="G357" s="256"/>
    </row>
    <row r="358" spans="1:11" ht="14.25" thickBot="1">
      <c r="A358" s="1"/>
      <c r="B358" s="255" t="s">
        <v>14</v>
      </c>
      <c r="C358" s="237"/>
      <c r="D358" s="237"/>
      <c r="E358" s="237"/>
      <c r="F358" s="237"/>
      <c r="G358" s="237"/>
      <c r="H358" s="237"/>
      <c r="I358" s="237"/>
      <c r="J358" s="237"/>
      <c r="K358" s="70"/>
    </row>
    <row r="359" spans="2:11" ht="14.25" thickBot="1">
      <c r="B359" s="227" t="s">
        <v>26</v>
      </c>
      <c r="C359" s="216" t="s">
        <v>200</v>
      </c>
      <c r="D359" s="216" t="s">
        <v>201</v>
      </c>
      <c r="E359" s="216" t="s">
        <v>202</v>
      </c>
      <c r="F359" s="216" t="s">
        <v>203</v>
      </c>
      <c r="G359" s="215" t="s">
        <v>204</v>
      </c>
      <c r="H359" s="261" t="s">
        <v>26</v>
      </c>
      <c r="I359" s="262"/>
      <c r="J359" s="218" t="s">
        <v>120</v>
      </c>
      <c r="K359" s="70" t="s">
        <v>13</v>
      </c>
    </row>
    <row r="360" spans="2:11" ht="13.5">
      <c r="B360" s="208" t="s">
        <v>205</v>
      </c>
      <c r="C360" s="173">
        <v>19</v>
      </c>
      <c r="D360" s="173">
        <v>52</v>
      </c>
      <c r="E360" s="173">
        <v>189</v>
      </c>
      <c r="F360" s="173">
        <v>218</v>
      </c>
      <c r="G360" s="1">
        <v>127</v>
      </c>
      <c r="H360" s="257" t="s">
        <v>240</v>
      </c>
      <c r="I360" s="258"/>
      <c r="J360" s="155">
        <v>49</v>
      </c>
      <c r="K360" s="12">
        <v>654</v>
      </c>
    </row>
    <row r="361" spans="2:11" ht="13.5">
      <c r="B361" s="208" t="s">
        <v>206</v>
      </c>
      <c r="C361" s="173">
        <v>32</v>
      </c>
      <c r="D361" s="173">
        <v>127</v>
      </c>
      <c r="E361" s="173">
        <v>283</v>
      </c>
      <c r="F361" s="173">
        <v>127</v>
      </c>
      <c r="G361" s="1">
        <v>31</v>
      </c>
      <c r="H361" s="257" t="s">
        <v>241</v>
      </c>
      <c r="I361" s="258"/>
      <c r="J361" s="155">
        <v>54</v>
      </c>
      <c r="K361" s="12">
        <v>654</v>
      </c>
    </row>
    <row r="362" spans="2:11" ht="13.5">
      <c r="B362" s="208" t="s">
        <v>207</v>
      </c>
      <c r="C362" s="173">
        <v>11</v>
      </c>
      <c r="D362" s="173">
        <v>72</v>
      </c>
      <c r="E362" s="173">
        <v>236</v>
      </c>
      <c r="F362" s="173">
        <v>218</v>
      </c>
      <c r="G362" s="1">
        <v>60</v>
      </c>
      <c r="H362" s="257" t="s">
        <v>242</v>
      </c>
      <c r="I362" s="258"/>
      <c r="J362" s="155">
        <v>57</v>
      </c>
      <c r="K362" s="12">
        <v>654</v>
      </c>
    </row>
    <row r="363" spans="2:11" ht="13.5">
      <c r="B363" s="208" t="s">
        <v>208</v>
      </c>
      <c r="C363" s="173">
        <v>22</v>
      </c>
      <c r="D363" s="173">
        <v>93</v>
      </c>
      <c r="E363" s="173">
        <v>326</v>
      </c>
      <c r="F363" s="173">
        <v>121</v>
      </c>
      <c r="G363" s="1">
        <v>30</v>
      </c>
      <c r="H363" s="257" t="s">
        <v>243</v>
      </c>
      <c r="I363" s="258"/>
      <c r="J363" s="155">
        <v>62</v>
      </c>
      <c r="K363" s="12">
        <v>654</v>
      </c>
    </row>
    <row r="364" spans="2:11" ht="13.5">
      <c r="B364" s="208" t="s">
        <v>209</v>
      </c>
      <c r="C364" s="173">
        <v>13</v>
      </c>
      <c r="D364" s="173">
        <v>48</v>
      </c>
      <c r="E364" s="173">
        <v>200</v>
      </c>
      <c r="F364" s="173">
        <v>268</v>
      </c>
      <c r="G364" s="1">
        <v>81</v>
      </c>
      <c r="H364" s="257" t="s">
        <v>244</v>
      </c>
      <c r="I364" s="258"/>
      <c r="J364" s="155">
        <v>44</v>
      </c>
      <c r="K364" s="12">
        <v>654</v>
      </c>
    </row>
    <row r="365" spans="2:11" ht="13.5">
      <c r="B365" s="208" t="s">
        <v>210</v>
      </c>
      <c r="C365" s="173">
        <v>10</v>
      </c>
      <c r="D365" s="173">
        <v>62</v>
      </c>
      <c r="E365" s="173">
        <v>368</v>
      </c>
      <c r="F365" s="173">
        <v>120</v>
      </c>
      <c r="G365" s="1">
        <v>31</v>
      </c>
      <c r="H365" s="257" t="s">
        <v>245</v>
      </c>
      <c r="I365" s="258"/>
      <c r="J365" s="155">
        <v>63</v>
      </c>
      <c r="K365" s="12">
        <v>654</v>
      </c>
    </row>
    <row r="366" spans="2:11" ht="13.5">
      <c r="B366" s="208" t="s">
        <v>211</v>
      </c>
      <c r="C366" s="173">
        <v>15</v>
      </c>
      <c r="D366" s="173">
        <v>89</v>
      </c>
      <c r="E366" s="173">
        <v>325</v>
      </c>
      <c r="F366" s="173">
        <v>137</v>
      </c>
      <c r="G366" s="1">
        <v>31</v>
      </c>
      <c r="H366" s="257" t="s">
        <v>246</v>
      </c>
      <c r="I366" s="258"/>
      <c r="J366" s="155">
        <v>57</v>
      </c>
      <c r="K366" s="12">
        <v>654</v>
      </c>
    </row>
    <row r="367" spans="2:11" ht="13.5">
      <c r="B367" s="208" t="s">
        <v>212</v>
      </c>
      <c r="C367" s="173">
        <v>44</v>
      </c>
      <c r="D367" s="173">
        <v>181</v>
      </c>
      <c r="E367" s="173">
        <v>313</v>
      </c>
      <c r="F367" s="173">
        <v>60</v>
      </c>
      <c r="G367" s="1">
        <v>6</v>
      </c>
      <c r="H367" s="257" t="s">
        <v>247</v>
      </c>
      <c r="I367" s="258"/>
      <c r="J367" s="155">
        <v>50</v>
      </c>
      <c r="K367" s="12">
        <v>654</v>
      </c>
    </row>
    <row r="368" spans="2:11" ht="13.5">
      <c r="B368" s="208" t="s">
        <v>213</v>
      </c>
      <c r="C368" s="173">
        <v>16</v>
      </c>
      <c r="D368" s="173">
        <v>123</v>
      </c>
      <c r="E368" s="173">
        <v>348</v>
      </c>
      <c r="F368" s="173">
        <v>89</v>
      </c>
      <c r="G368" s="1">
        <v>14</v>
      </c>
      <c r="H368" s="257" t="s">
        <v>248</v>
      </c>
      <c r="I368" s="258"/>
      <c r="J368" s="155">
        <v>64</v>
      </c>
      <c r="K368" s="12">
        <v>654</v>
      </c>
    </row>
    <row r="369" spans="2:11" ht="13.5" customHeight="1">
      <c r="B369" s="208" t="s">
        <v>214</v>
      </c>
      <c r="C369" s="173">
        <v>35</v>
      </c>
      <c r="D369" s="173">
        <v>151</v>
      </c>
      <c r="E369" s="173">
        <v>332</v>
      </c>
      <c r="F369" s="173">
        <v>63</v>
      </c>
      <c r="G369" s="1">
        <v>13</v>
      </c>
      <c r="H369" s="257" t="s">
        <v>249</v>
      </c>
      <c r="I369" s="258"/>
      <c r="J369" s="155">
        <v>60</v>
      </c>
      <c r="K369" s="12">
        <v>654</v>
      </c>
    </row>
    <row r="370" spans="2:11" ht="13.5" customHeight="1">
      <c r="B370" s="208" t="s">
        <v>215</v>
      </c>
      <c r="C370" s="173">
        <v>57</v>
      </c>
      <c r="D370" s="173">
        <v>198</v>
      </c>
      <c r="E370" s="173">
        <v>291</v>
      </c>
      <c r="F370" s="173">
        <v>49</v>
      </c>
      <c r="G370" s="1">
        <v>4</v>
      </c>
      <c r="H370" s="257" t="s">
        <v>250</v>
      </c>
      <c r="I370" s="258"/>
      <c r="J370" s="155">
        <v>55</v>
      </c>
      <c r="K370" s="12">
        <v>654</v>
      </c>
    </row>
    <row r="371" spans="2:11" ht="13.5" customHeight="1">
      <c r="B371" s="208" t="s">
        <v>216</v>
      </c>
      <c r="C371" s="173">
        <v>13</v>
      </c>
      <c r="D371" s="173">
        <v>82</v>
      </c>
      <c r="E371" s="173">
        <v>343</v>
      </c>
      <c r="F371" s="173">
        <v>120</v>
      </c>
      <c r="G371" s="1">
        <v>21</v>
      </c>
      <c r="H371" s="257" t="s">
        <v>251</v>
      </c>
      <c r="I371" s="258"/>
      <c r="J371" s="155">
        <v>75</v>
      </c>
      <c r="K371" s="12">
        <v>654</v>
      </c>
    </row>
    <row r="372" spans="2:11" ht="13.5" customHeight="1">
      <c r="B372" s="208" t="s">
        <v>217</v>
      </c>
      <c r="C372" s="173">
        <v>10</v>
      </c>
      <c r="D372" s="173">
        <v>61</v>
      </c>
      <c r="E372" s="173">
        <v>305</v>
      </c>
      <c r="F372" s="173">
        <v>174</v>
      </c>
      <c r="G372" s="1">
        <v>31</v>
      </c>
      <c r="H372" s="257" t="s">
        <v>252</v>
      </c>
      <c r="I372" s="258"/>
      <c r="J372" s="155">
        <v>73</v>
      </c>
      <c r="K372" s="12">
        <v>654</v>
      </c>
    </row>
    <row r="373" spans="2:11" ht="13.5" customHeight="1">
      <c r="B373" s="208" t="s">
        <v>218</v>
      </c>
      <c r="C373" s="173">
        <v>10</v>
      </c>
      <c r="D373" s="173">
        <v>62</v>
      </c>
      <c r="E373" s="173">
        <v>291</v>
      </c>
      <c r="F373" s="173">
        <v>183</v>
      </c>
      <c r="G373" s="1">
        <v>33</v>
      </c>
      <c r="H373" s="257" t="s">
        <v>253</v>
      </c>
      <c r="I373" s="258"/>
      <c r="J373" s="155">
        <v>75</v>
      </c>
      <c r="K373" s="12">
        <v>654</v>
      </c>
    </row>
    <row r="374" spans="2:11" ht="13.5" customHeight="1">
      <c r="B374" s="208" t="s">
        <v>219</v>
      </c>
      <c r="C374" s="173">
        <v>18</v>
      </c>
      <c r="D374" s="173">
        <v>95</v>
      </c>
      <c r="E374" s="173">
        <v>402</v>
      </c>
      <c r="F374" s="173">
        <v>50</v>
      </c>
      <c r="G374" s="1">
        <v>4</v>
      </c>
      <c r="H374" s="257" t="s">
        <v>254</v>
      </c>
      <c r="I374" s="258"/>
      <c r="J374" s="155">
        <v>85</v>
      </c>
      <c r="K374" s="12">
        <v>654</v>
      </c>
    </row>
    <row r="375" spans="2:11" ht="13.5" customHeight="1">
      <c r="B375" s="208" t="s">
        <v>220</v>
      </c>
      <c r="C375" s="173">
        <v>17</v>
      </c>
      <c r="D375" s="173">
        <v>76</v>
      </c>
      <c r="E375" s="173">
        <v>315</v>
      </c>
      <c r="F375" s="173">
        <v>148</v>
      </c>
      <c r="G375" s="1">
        <v>25</v>
      </c>
      <c r="H375" s="257" t="s">
        <v>255</v>
      </c>
      <c r="I375" s="258"/>
      <c r="J375" s="155">
        <v>73</v>
      </c>
      <c r="K375" s="12">
        <v>654</v>
      </c>
    </row>
    <row r="376" spans="2:11" ht="13.5" customHeight="1">
      <c r="B376" s="208" t="s">
        <v>221</v>
      </c>
      <c r="C376" s="173">
        <v>12</v>
      </c>
      <c r="D376" s="173">
        <v>46</v>
      </c>
      <c r="E376" s="173">
        <v>239</v>
      </c>
      <c r="F376" s="173">
        <v>231</v>
      </c>
      <c r="G376" s="1">
        <v>51</v>
      </c>
      <c r="H376" s="257" t="s">
        <v>256</v>
      </c>
      <c r="I376" s="258"/>
      <c r="J376" s="155">
        <v>75</v>
      </c>
      <c r="K376" s="12">
        <v>654</v>
      </c>
    </row>
    <row r="377" spans="2:11" ht="13.5" customHeight="1">
      <c r="B377" s="208" t="s">
        <v>222</v>
      </c>
      <c r="C377" s="173">
        <v>20</v>
      </c>
      <c r="D377" s="173">
        <v>114</v>
      </c>
      <c r="E377" s="173">
        <v>339</v>
      </c>
      <c r="F377" s="173">
        <v>95</v>
      </c>
      <c r="G377" s="1">
        <v>7</v>
      </c>
      <c r="H377" s="257" t="s">
        <v>257</v>
      </c>
      <c r="I377" s="258"/>
      <c r="J377" s="155">
        <v>79</v>
      </c>
      <c r="K377" s="12">
        <v>654</v>
      </c>
    </row>
    <row r="378" spans="2:11" ht="13.5">
      <c r="B378" s="208" t="s">
        <v>223</v>
      </c>
      <c r="C378" s="173">
        <v>14</v>
      </c>
      <c r="D378" s="173">
        <v>65</v>
      </c>
      <c r="E378" s="173">
        <v>269</v>
      </c>
      <c r="F378" s="173">
        <v>182</v>
      </c>
      <c r="G378" s="1">
        <v>46</v>
      </c>
      <c r="H378" s="257" t="s">
        <v>258</v>
      </c>
      <c r="I378" s="258"/>
      <c r="J378" s="155">
        <v>78</v>
      </c>
      <c r="K378" s="12">
        <v>654</v>
      </c>
    </row>
    <row r="379" spans="2:11" ht="13.5">
      <c r="B379" s="208" t="s">
        <v>224</v>
      </c>
      <c r="C379" s="173">
        <v>12</v>
      </c>
      <c r="D379" s="173">
        <v>80</v>
      </c>
      <c r="E379" s="173">
        <v>355</v>
      </c>
      <c r="F379" s="173">
        <v>117</v>
      </c>
      <c r="G379" s="1">
        <v>12</v>
      </c>
      <c r="H379" s="257" t="s">
        <v>259</v>
      </c>
      <c r="I379" s="258"/>
      <c r="J379" s="155">
        <v>78</v>
      </c>
      <c r="K379" s="12">
        <v>654</v>
      </c>
    </row>
    <row r="380" spans="2:11" ht="13.5">
      <c r="B380" s="208" t="s">
        <v>225</v>
      </c>
      <c r="C380" s="173">
        <v>8</v>
      </c>
      <c r="D380" s="173">
        <v>21</v>
      </c>
      <c r="E380" s="173">
        <v>219</v>
      </c>
      <c r="F380" s="173">
        <v>242</v>
      </c>
      <c r="G380" s="1">
        <v>86</v>
      </c>
      <c r="H380" s="257" t="s">
        <v>260</v>
      </c>
      <c r="I380" s="258"/>
      <c r="J380" s="155">
        <v>78</v>
      </c>
      <c r="K380" s="12">
        <v>654</v>
      </c>
    </row>
    <row r="381" spans="2:11" ht="13.5">
      <c r="B381" s="208" t="s">
        <v>226</v>
      </c>
      <c r="C381" s="173">
        <v>16</v>
      </c>
      <c r="D381" s="173">
        <v>55</v>
      </c>
      <c r="E381" s="173">
        <v>278</v>
      </c>
      <c r="F381" s="173">
        <v>175</v>
      </c>
      <c r="G381" s="1">
        <v>55</v>
      </c>
      <c r="H381" s="257" t="s">
        <v>261</v>
      </c>
      <c r="I381" s="258"/>
      <c r="J381" s="155">
        <v>75</v>
      </c>
      <c r="K381" s="12">
        <v>654</v>
      </c>
    </row>
    <row r="382" spans="2:11" ht="13.5">
      <c r="B382" s="208" t="s">
        <v>227</v>
      </c>
      <c r="C382" s="173">
        <v>11</v>
      </c>
      <c r="D382" s="173">
        <v>43</v>
      </c>
      <c r="E382" s="173">
        <v>281</v>
      </c>
      <c r="F382" s="173">
        <v>185</v>
      </c>
      <c r="G382" s="1">
        <v>55</v>
      </c>
      <c r="H382" s="257" t="s">
        <v>262</v>
      </c>
      <c r="I382" s="258"/>
      <c r="J382" s="155">
        <v>79</v>
      </c>
      <c r="K382" s="12">
        <v>654</v>
      </c>
    </row>
    <row r="383" spans="2:11" ht="13.5">
      <c r="B383" s="208" t="s">
        <v>228</v>
      </c>
      <c r="C383" s="173">
        <v>6</v>
      </c>
      <c r="D383" s="173">
        <v>33</v>
      </c>
      <c r="E383" s="173">
        <v>332</v>
      </c>
      <c r="F383" s="173">
        <v>166</v>
      </c>
      <c r="G383" s="1">
        <v>37</v>
      </c>
      <c r="H383" s="257" t="s">
        <v>263</v>
      </c>
      <c r="I383" s="258"/>
      <c r="J383" s="155">
        <v>80</v>
      </c>
      <c r="K383" s="12">
        <v>654</v>
      </c>
    </row>
    <row r="384" spans="2:11" ht="13.5">
      <c r="B384" s="208" t="s">
        <v>229</v>
      </c>
      <c r="C384" s="173">
        <v>10</v>
      </c>
      <c r="D384" s="173">
        <v>55</v>
      </c>
      <c r="E384" s="173">
        <v>357</v>
      </c>
      <c r="F384" s="173">
        <v>121</v>
      </c>
      <c r="G384" s="1">
        <v>30</v>
      </c>
      <c r="H384" s="257" t="s">
        <v>264</v>
      </c>
      <c r="I384" s="258"/>
      <c r="J384" s="155">
        <v>81</v>
      </c>
      <c r="K384" s="12">
        <v>654</v>
      </c>
    </row>
    <row r="385" spans="2:11" ht="13.5">
      <c r="B385" s="208" t="s">
        <v>230</v>
      </c>
      <c r="C385" s="173">
        <v>30</v>
      </c>
      <c r="D385" s="173">
        <v>159</v>
      </c>
      <c r="E385" s="173">
        <v>303</v>
      </c>
      <c r="F385" s="173">
        <v>75</v>
      </c>
      <c r="G385" s="1">
        <v>10</v>
      </c>
      <c r="H385" s="257" t="s">
        <v>265</v>
      </c>
      <c r="I385" s="258"/>
      <c r="J385" s="155">
        <v>77</v>
      </c>
      <c r="K385" s="12">
        <v>654</v>
      </c>
    </row>
    <row r="386" spans="2:11" ht="13.5">
      <c r="B386" s="208" t="s">
        <v>231</v>
      </c>
      <c r="C386" s="173">
        <v>13</v>
      </c>
      <c r="D386" s="173">
        <v>100</v>
      </c>
      <c r="E386" s="173">
        <v>372</v>
      </c>
      <c r="F386" s="173">
        <v>73</v>
      </c>
      <c r="G386" s="1">
        <v>16</v>
      </c>
      <c r="H386" s="257" t="s">
        <v>266</v>
      </c>
      <c r="I386" s="258"/>
      <c r="J386" s="155">
        <v>80</v>
      </c>
      <c r="K386" s="12">
        <v>654</v>
      </c>
    </row>
    <row r="387" spans="2:11" ht="13.5">
      <c r="B387" s="208" t="s">
        <v>232</v>
      </c>
      <c r="C387" s="173">
        <v>17</v>
      </c>
      <c r="D387" s="173">
        <v>83</v>
      </c>
      <c r="E387" s="173">
        <v>221</v>
      </c>
      <c r="F387" s="173">
        <v>201</v>
      </c>
      <c r="G387" s="1">
        <v>58</v>
      </c>
      <c r="H387" s="257" t="s">
        <v>267</v>
      </c>
      <c r="I387" s="258"/>
      <c r="J387" s="155">
        <v>74</v>
      </c>
      <c r="K387" s="12">
        <v>654</v>
      </c>
    </row>
    <row r="388" spans="2:11" ht="13.5">
      <c r="B388" s="208" t="s">
        <v>233</v>
      </c>
      <c r="C388" s="173">
        <v>16</v>
      </c>
      <c r="D388" s="173">
        <v>58</v>
      </c>
      <c r="E388" s="173">
        <v>307</v>
      </c>
      <c r="F388" s="173">
        <v>151</v>
      </c>
      <c r="G388" s="1">
        <v>46</v>
      </c>
      <c r="H388" s="257" t="s">
        <v>268</v>
      </c>
      <c r="I388" s="258"/>
      <c r="J388" s="155">
        <v>76</v>
      </c>
      <c r="K388" s="12">
        <v>654</v>
      </c>
    </row>
    <row r="389" spans="2:11" ht="13.5">
      <c r="B389" s="208" t="s">
        <v>234</v>
      </c>
      <c r="C389" s="173">
        <v>12</v>
      </c>
      <c r="D389" s="173">
        <v>60</v>
      </c>
      <c r="E389" s="173">
        <v>338</v>
      </c>
      <c r="F389" s="173">
        <v>136</v>
      </c>
      <c r="G389" s="1">
        <v>31</v>
      </c>
      <c r="H389" s="257" t="s">
        <v>269</v>
      </c>
      <c r="I389" s="258"/>
      <c r="J389" s="155">
        <v>77</v>
      </c>
      <c r="K389" s="12">
        <v>654</v>
      </c>
    </row>
    <row r="390" spans="2:11" ht="13.5">
      <c r="B390" s="208" t="s">
        <v>235</v>
      </c>
      <c r="C390" s="173">
        <v>34</v>
      </c>
      <c r="D390" s="173">
        <v>172</v>
      </c>
      <c r="E390" s="173">
        <v>293</v>
      </c>
      <c r="F390" s="173">
        <v>64</v>
      </c>
      <c r="G390" s="1">
        <v>13</v>
      </c>
      <c r="H390" s="257" t="s">
        <v>270</v>
      </c>
      <c r="I390" s="258"/>
      <c r="J390" s="155">
        <v>78</v>
      </c>
      <c r="K390" s="12">
        <v>654</v>
      </c>
    </row>
    <row r="391" spans="2:11" ht="13.5">
      <c r="B391" s="208" t="s">
        <v>236</v>
      </c>
      <c r="C391" s="173">
        <v>27</v>
      </c>
      <c r="D391" s="173">
        <v>126</v>
      </c>
      <c r="E391" s="173">
        <v>332</v>
      </c>
      <c r="F391" s="173">
        <v>77</v>
      </c>
      <c r="G391" s="1">
        <v>15</v>
      </c>
      <c r="H391" s="257" t="s">
        <v>271</v>
      </c>
      <c r="I391" s="258"/>
      <c r="J391" s="155">
        <v>77</v>
      </c>
      <c r="K391" s="12">
        <v>654</v>
      </c>
    </row>
    <row r="392" spans="2:11" ht="13.5">
      <c r="B392" s="208" t="s">
        <v>237</v>
      </c>
      <c r="C392" s="173">
        <v>22</v>
      </c>
      <c r="D392" s="173">
        <v>89</v>
      </c>
      <c r="E392" s="173">
        <v>305</v>
      </c>
      <c r="F392" s="173">
        <v>133</v>
      </c>
      <c r="G392" s="1">
        <v>30</v>
      </c>
      <c r="H392" s="257" t="s">
        <v>272</v>
      </c>
      <c r="I392" s="258"/>
      <c r="J392" s="155">
        <v>75</v>
      </c>
      <c r="K392" s="12">
        <v>654</v>
      </c>
    </row>
    <row r="393" spans="2:11" ht="13.5">
      <c r="B393" s="208" t="s">
        <v>238</v>
      </c>
      <c r="C393" s="173">
        <v>25</v>
      </c>
      <c r="D393" s="173">
        <v>165</v>
      </c>
      <c r="E393" s="173">
        <v>330</v>
      </c>
      <c r="F393" s="173">
        <v>43</v>
      </c>
      <c r="G393" s="1">
        <v>13</v>
      </c>
      <c r="H393" s="257" t="s">
        <v>273</v>
      </c>
      <c r="I393" s="258"/>
      <c r="J393" s="155">
        <v>78</v>
      </c>
      <c r="K393" s="12">
        <v>654</v>
      </c>
    </row>
    <row r="394" spans="2:11" ht="14.25" thickBot="1">
      <c r="B394" s="210" t="s">
        <v>239</v>
      </c>
      <c r="C394" s="217">
        <v>57</v>
      </c>
      <c r="D394" s="217">
        <v>190</v>
      </c>
      <c r="E394" s="217">
        <v>296</v>
      </c>
      <c r="F394" s="217">
        <v>25</v>
      </c>
      <c r="G394" s="10">
        <v>9</v>
      </c>
      <c r="H394" s="259" t="s">
        <v>274</v>
      </c>
      <c r="I394" s="260"/>
      <c r="J394" s="164">
        <v>77</v>
      </c>
      <c r="K394" s="13">
        <v>654</v>
      </c>
    </row>
    <row r="409" spans="2:12" ht="40.5" customHeight="1">
      <c r="B409" s="231" t="s">
        <v>198</v>
      </c>
      <c r="C409" s="231"/>
      <c r="D409" s="231"/>
      <c r="E409" s="231"/>
      <c r="F409" s="154"/>
      <c r="G409" s="256" t="s">
        <v>275</v>
      </c>
      <c r="H409" s="256"/>
      <c r="I409" s="256"/>
      <c r="J409" s="256"/>
      <c r="K409" s="256"/>
      <c r="L409" s="221"/>
    </row>
    <row r="410" ht="14.25" thickBot="1"/>
    <row r="411" spans="2:10" ht="14.25" thickBot="1">
      <c r="B411" s="212"/>
      <c r="C411" s="70"/>
      <c r="D411" s="14" t="s">
        <v>188</v>
      </c>
      <c r="E411" s="70" t="s">
        <v>197</v>
      </c>
      <c r="G411" s="148"/>
      <c r="H411" s="70"/>
      <c r="I411" s="14" t="s">
        <v>14</v>
      </c>
      <c r="J411" s="70" t="s">
        <v>276</v>
      </c>
    </row>
    <row r="412" spans="2:10" ht="13.5">
      <c r="B412" s="208" t="s">
        <v>189</v>
      </c>
      <c r="C412" s="12"/>
      <c r="D412" s="213">
        <v>25</v>
      </c>
      <c r="E412" s="209">
        <v>0.03881987577639751</v>
      </c>
      <c r="G412" s="4" t="s">
        <v>277</v>
      </c>
      <c r="I412" s="157">
        <v>273</v>
      </c>
      <c r="J412" s="205">
        <v>0.42391304347826086</v>
      </c>
    </row>
    <row r="413" spans="2:10" ht="13.5">
      <c r="B413" s="208" t="s">
        <v>190</v>
      </c>
      <c r="C413" s="12"/>
      <c r="D413" s="213">
        <v>80</v>
      </c>
      <c r="E413" s="209">
        <v>0.12422360248447205</v>
      </c>
      <c r="G413" s="7" t="s">
        <v>278</v>
      </c>
      <c r="I413" s="157">
        <v>37</v>
      </c>
      <c r="J413" s="205">
        <v>0.05745341614906832</v>
      </c>
    </row>
    <row r="414" spans="2:10" ht="13.5">
      <c r="B414" s="208" t="s">
        <v>191</v>
      </c>
      <c r="C414" s="12"/>
      <c r="D414" s="213">
        <v>20</v>
      </c>
      <c r="E414" s="209">
        <v>0.031055900621118012</v>
      </c>
      <c r="G414" s="7" t="s">
        <v>279</v>
      </c>
      <c r="H414" s="12"/>
      <c r="I414" s="157">
        <v>10</v>
      </c>
      <c r="J414" s="205">
        <v>0.015527950310559006</v>
      </c>
    </row>
    <row r="415" spans="2:10" ht="13.5">
      <c r="B415" s="208" t="s">
        <v>192</v>
      </c>
      <c r="C415" s="12"/>
      <c r="D415" s="213">
        <v>126</v>
      </c>
      <c r="E415" s="209">
        <v>0.1956521739130435</v>
      </c>
      <c r="G415" s="7" t="s">
        <v>280</v>
      </c>
      <c r="I415" s="157">
        <v>243</v>
      </c>
      <c r="J415" s="205">
        <v>0.37732919254658387</v>
      </c>
    </row>
    <row r="416" spans="2:10" ht="13.5">
      <c r="B416" s="208" t="s">
        <v>193</v>
      </c>
      <c r="C416" s="12"/>
      <c r="D416" s="213">
        <v>10</v>
      </c>
      <c r="E416" s="209">
        <v>0.015527950310559006</v>
      </c>
      <c r="G416" s="7" t="s">
        <v>281</v>
      </c>
      <c r="I416" s="157">
        <v>21</v>
      </c>
      <c r="J416" s="205">
        <v>0.03260869565217391</v>
      </c>
    </row>
    <row r="417" spans="2:10" ht="13.5">
      <c r="B417" s="208" t="s">
        <v>194</v>
      </c>
      <c r="C417" s="12"/>
      <c r="D417" s="213">
        <v>19</v>
      </c>
      <c r="E417" s="209">
        <v>0.029503105590062112</v>
      </c>
      <c r="G417" s="7" t="s">
        <v>282</v>
      </c>
      <c r="H417" s="12"/>
      <c r="I417" s="157">
        <v>32</v>
      </c>
      <c r="J417" s="205">
        <v>0.049689440993788817</v>
      </c>
    </row>
    <row r="418" spans="2:10" ht="14.25" thickBot="1">
      <c r="B418" s="208" t="s">
        <v>195</v>
      </c>
      <c r="C418" s="12"/>
      <c r="D418" s="213">
        <v>11</v>
      </c>
      <c r="E418" s="209">
        <v>0.017080745341614908</v>
      </c>
      <c r="G418" s="9" t="s">
        <v>283</v>
      </c>
      <c r="H418" s="13"/>
      <c r="I418" s="158">
        <v>28</v>
      </c>
      <c r="J418" s="206">
        <v>0.043478260869565216</v>
      </c>
    </row>
    <row r="419" spans="2:10" ht="14.25" thickBot="1">
      <c r="B419" s="210" t="s">
        <v>196</v>
      </c>
      <c r="C419" s="13"/>
      <c r="D419" s="214">
        <v>28</v>
      </c>
      <c r="E419" s="211">
        <v>0.043478260869565216</v>
      </c>
      <c r="G419" s="148" t="s">
        <v>16</v>
      </c>
      <c r="H419" s="70"/>
      <c r="I419" s="158">
        <v>644</v>
      </c>
      <c r="J419" s="206">
        <v>1</v>
      </c>
    </row>
    <row r="420" spans="1:5" ht="14.25" thickBot="1">
      <c r="A420" s="12"/>
      <c r="B420" s="148" t="s">
        <v>16</v>
      </c>
      <c r="C420" s="13"/>
      <c r="D420" s="158">
        <v>644</v>
      </c>
      <c r="E420" s="211">
        <v>1</v>
      </c>
    </row>
    <row r="421" ht="13.5">
      <c r="M421" s="222"/>
    </row>
    <row r="422" ht="13.5">
      <c r="B422" t="s">
        <v>284</v>
      </c>
    </row>
    <row r="423" ht="14.25" thickBot="1"/>
    <row r="424" spans="2:10" ht="13.5">
      <c r="B424" s="4"/>
      <c r="C424" s="6"/>
      <c r="D424" s="263" t="s">
        <v>293</v>
      </c>
      <c r="E424" s="264"/>
      <c r="F424" s="265"/>
      <c r="G424" s="263" t="s">
        <v>294</v>
      </c>
      <c r="H424" s="264"/>
      <c r="I424" s="264"/>
      <c r="J424" s="265"/>
    </row>
    <row r="425" spans="2:10" ht="14.25" thickBot="1">
      <c r="B425" s="9"/>
      <c r="C425" s="13"/>
      <c r="D425" s="185" t="s">
        <v>285</v>
      </c>
      <c r="E425" s="226" t="s">
        <v>286</v>
      </c>
      <c r="F425" s="13" t="s">
        <v>283</v>
      </c>
      <c r="G425" s="185" t="s">
        <v>295</v>
      </c>
      <c r="H425" s="226" t="s">
        <v>296</v>
      </c>
      <c r="I425" s="226" t="s">
        <v>287</v>
      </c>
      <c r="J425" s="13" t="s">
        <v>283</v>
      </c>
    </row>
    <row r="426" spans="2:10" ht="13.5">
      <c r="B426" s="248" t="s">
        <v>288</v>
      </c>
      <c r="C426" s="252"/>
      <c r="D426" s="166">
        <v>352</v>
      </c>
      <c r="E426" s="173">
        <v>199</v>
      </c>
      <c r="F426" s="12">
        <v>103</v>
      </c>
      <c r="G426" s="166">
        <v>290</v>
      </c>
      <c r="H426" s="173">
        <v>137</v>
      </c>
      <c r="I426" s="173">
        <v>104</v>
      </c>
      <c r="J426" s="12">
        <v>123</v>
      </c>
    </row>
    <row r="427" spans="2:10" ht="13.5">
      <c r="B427" s="268" t="s">
        <v>289</v>
      </c>
      <c r="C427" s="269"/>
      <c r="D427" s="166">
        <v>504</v>
      </c>
      <c r="E427" s="173">
        <v>81</v>
      </c>
      <c r="F427" s="12">
        <v>69</v>
      </c>
      <c r="G427" s="166">
        <v>445</v>
      </c>
      <c r="H427" s="173">
        <v>92</v>
      </c>
      <c r="I427" s="173">
        <v>34</v>
      </c>
      <c r="J427" s="12">
        <v>83</v>
      </c>
    </row>
    <row r="428" spans="2:10" ht="13.5">
      <c r="B428" s="268" t="s">
        <v>290</v>
      </c>
      <c r="C428" s="269"/>
      <c r="D428" s="166">
        <v>391</v>
      </c>
      <c r="E428" s="173">
        <v>183</v>
      </c>
      <c r="F428" s="12">
        <v>80</v>
      </c>
      <c r="G428" s="166">
        <v>295</v>
      </c>
      <c r="H428" s="173">
        <v>204</v>
      </c>
      <c r="I428" s="173">
        <v>59</v>
      </c>
      <c r="J428" s="12">
        <v>96</v>
      </c>
    </row>
    <row r="429" spans="2:10" ht="13.5">
      <c r="B429" s="268" t="s">
        <v>291</v>
      </c>
      <c r="C429" s="269"/>
      <c r="D429" s="166">
        <v>263</v>
      </c>
      <c r="E429" s="173">
        <v>300</v>
      </c>
      <c r="F429" s="12">
        <v>91</v>
      </c>
      <c r="G429" s="166">
        <v>169</v>
      </c>
      <c r="H429" s="173">
        <v>255</v>
      </c>
      <c r="I429" s="173">
        <v>139</v>
      </c>
      <c r="J429" s="12">
        <v>91</v>
      </c>
    </row>
    <row r="430" spans="2:10" ht="14.25" thickBot="1">
      <c r="B430" s="271" t="s">
        <v>292</v>
      </c>
      <c r="C430" s="273"/>
      <c r="D430" s="167">
        <v>279</v>
      </c>
      <c r="E430" s="217">
        <v>279</v>
      </c>
      <c r="F430" s="13">
        <v>96</v>
      </c>
      <c r="G430" s="167">
        <v>194</v>
      </c>
      <c r="H430" s="217">
        <v>247</v>
      </c>
      <c r="I430" s="217">
        <v>124</v>
      </c>
      <c r="J430" s="13">
        <v>89</v>
      </c>
    </row>
    <row r="432" ht="13.5">
      <c r="B432" t="s">
        <v>297</v>
      </c>
    </row>
    <row r="433" ht="14.25" thickBot="1"/>
    <row r="434" spans="2:7" ht="14.25" thickBot="1">
      <c r="B434" s="255" t="s">
        <v>26</v>
      </c>
      <c r="C434" s="237"/>
      <c r="D434" s="237"/>
      <c r="E434" s="237"/>
      <c r="F434" s="238"/>
      <c r="G434" s="70" t="s">
        <v>14</v>
      </c>
    </row>
    <row r="435" spans="2:7" ht="13.5">
      <c r="B435" s="7" t="s">
        <v>298</v>
      </c>
      <c r="C435" s="1"/>
      <c r="D435" s="1"/>
      <c r="E435" s="1"/>
      <c r="F435" s="12"/>
      <c r="G435" s="12">
        <v>323</v>
      </c>
    </row>
    <row r="436" spans="2:7" ht="13.5">
      <c r="B436" s="7" t="s">
        <v>299</v>
      </c>
      <c r="C436" s="1"/>
      <c r="D436" s="1"/>
      <c r="E436" s="1"/>
      <c r="F436" s="12"/>
      <c r="G436" s="12">
        <v>54</v>
      </c>
    </row>
    <row r="437" spans="2:7" ht="13.5">
      <c r="B437" s="7" t="s">
        <v>300</v>
      </c>
      <c r="C437" s="1"/>
      <c r="D437" s="1"/>
      <c r="E437" s="1"/>
      <c r="F437" s="12"/>
      <c r="G437" s="12">
        <v>236</v>
      </c>
    </row>
    <row r="438" spans="2:7" ht="13.5">
      <c r="B438" s="7" t="s">
        <v>301</v>
      </c>
      <c r="C438" s="1"/>
      <c r="D438" s="1"/>
      <c r="E438" s="1"/>
      <c r="F438" s="12"/>
      <c r="G438" s="12">
        <v>172</v>
      </c>
    </row>
    <row r="439" spans="2:7" ht="13.5">
      <c r="B439" s="7" t="s">
        <v>302</v>
      </c>
      <c r="C439" s="1"/>
      <c r="D439" s="1"/>
      <c r="E439" s="1"/>
      <c r="F439" s="12"/>
      <c r="G439" s="12">
        <v>176</v>
      </c>
    </row>
    <row r="440" spans="2:7" ht="13.5">
      <c r="B440" s="7" t="s">
        <v>303</v>
      </c>
      <c r="C440" s="1"/>
      <c r="D440" s="1"/>
      <c r="E440" s="1"/>
      <c r="F440" s="12"/>
      <c r="G440" s="12">
        <v>56</v>
      </c>
    </row>
    <row r="441" spans="2:7" ht="13.5">
      <c r="B441" s="7" t="s">
        <v>304</v>
      </c>
      <c r="C441" s="1"/>
      <c r="D441" s="1"/>
      <c r="E441" s="1"/>
      <c r="F441" s="12"/>
      <c r="G441" s="12">
        <v>85</v>
      </c>
    </row>
    <row r="442" spans="2:7" ht="13.5">
      <c r="B442" s="7" t="s">
        <v>305</v>
      </c>
      <c r="C442" s="1"/>
      <c r="D442" s="1"/>
      <c r="E442" s="1"/>
      <c r="F442" s="12"/>
      <c r="G442" s="12">
        <v>145</v>
      </c>
    </row>
    <row r="443" spans="2:7" ht="13.5">
      <c r="B443" s="7" t="s">
        <v>306</v>
      </c>
      <c r="C443" s="1"/>
      <c r="D443" s="1"/>
      <c r="E443" s="1"/>
      <c r="F443" s="12"/>
      <c r="G443" s="12">
        <v>86</v>
      </c>
    </row>
    <row r="444" spans="2:7" ht="13.5">
      <c r="B444" s="7" t="s">
        <v>307</v>
      </c>
      <c r="C444" s="1"/>
      <c r="D444" s="1"/>
      <c r="E444" s="1"/>
      <c r="F444" s="12"/>
      <c r="G444" s="12">
        <v>97</v>
      </c>
    </row>
    <row r="445" spans="2:7" ht="13.5">
      <c r="B445" s="7" t="s">
        <v>310</v>
      </c>
      <c r="C445" s="1"/>
      <c r="D445" s="1"/>
      <c r="E445" s="1"/>
      <c r="F445" s="12"/>
      <c r="G445" s="12">
        <v>68</v>
      </c>
    </row>
    <row r="446" spans="2:7" ht="13.5">
      <c r="B446" s="7" t="s">
        <v>311</v>
      </c>
      <c r="C446" s="1"/>
      <c r="D446" s="1"/>
      <c r="E446" s="1"/>
      <c r="F446" s="12"/>
      <c r="G446" s="12">
        <v>91</v>
      </c>
    </row>
    <row r="447" spans="2:7" ht="13.5">
      <c r="B447" s="7" t="s">
        <v>308</v>
      </c>
      <c r="C447" s="1"/>
      <c r="D447" s="1"/>
      <c r="E447" s="1"/>
      <c r="F447" s="12"/>
      <c r="G447" s="12">
        <v>313</v>
      </c>
    </row>
    <row r="448" spans="2:7" ht="14.25" thickBot="1">
      <c r="B448" s="9" t="s">
        <v>309</v>
      </c>
      <c r="C448" s="10"/>
      <c r="D448" s="10"/>
      <c r="E448" s="10"/>
      <c r="F448" s="13"/>
      <c r="G448" s="13">
        <v>10</v>
      </c>
    </row>
    <row r="451" ht="13.5">
      <c r="B451" t="s">
        <v>312</v>
      </c>
    </row>
    <row r="452" ht="13.5" customHeight="1" thickBot="1"/>
    <row r="453" spans="2:10" ht="23.25" thickBot="1">
      <c r="B453" s="255" t="s">
        <v>26</v>
      </c>
      <c r="C453" s="237"/>
      <c r="D453" s="272"/>
      <c r="E453" s="225" t="s">
        <v>313</v>
      </c>
      <c r="F453" s="225" t="s">
        <v>314</v>
      </c>
      <c r="G453" s="225" t="s">
        <v>321</v>
      </c>
      <c r="H453" s="223" t="s">
        <v>315</v>
      </c>
      <c r="I453" s="224" t="s">
        <v>283</v>
      </c>
      <c r="J453" s="70" t="s">
        <v>16</v>
      </c>
    </row>
    <row r="454" spans="2:10" ht="40.5" customHeight="1">
      <c r="B454" s="266" t="s">
        <v>316</v>
      </c>
      <c r="C454" s="267"/>
      <c r="D454" s="267"/>
      <c r="E454" s="173">
        <v>33</v>
      </c>
      <c r="F454" s="173">
        <v>272</v>
      </c>
      <c r="G454" s="173">
        <v>235</v>
      </c>
      <c r="H454" s="155">
        <v>49</v>
      </c>
      <c r="I454" s="152">
        <v>65</v>
      </c>
      <c r="J454" s="12">
        <v>654</v>
      </c>
    </row>
    <row r="455" spans="2:10" ht="54" customHeight="1">
      <c r="B455" s="268" t="s">
        <v>317</v>
      </c>
      <c r="C455" s="270"/>
      <c r="D455" s="270"/>
      <c r="E455" s="173">
        <v>27</v>
      </c>
      <c r="F455" s="173">
        <v>252</v>
      </c>
      <c r="G455" s="173">
        <v>256</v>
      </c>
      <c r="H455" s="155">
        <v>44</v>
      </c>
      <c r="I455" s="152">
        <v>75</v>
      </c>
      <c r="J455" s="12">
        <v>654</v>
      </c>
    </row>
    <row r="456" spans="2:10" ht="54" customHeight="1">
      <c r="B456" s="268" t="s">
        <v>318</v>
      </c>
      <c r="C456" s="270"/>
      <c r="D456" s="270"/>
      <c r="E456" s="173">
        <v>18</v>
      </c>
      <c r="F456" s="173">
        <v>120</v>
      </c>
      <c r="G456" s="173">
        <v>333</v>
      </c>
      <c r="H456" s="155">
        <v>114</v>
      </c>
      <c r="I456" s="152">
        <v>69</v>
      </c>
      <c r="J456" s="12">
        <v>654</v>
      </c>
    </row>
    <row r="457" spans="2:10" ht="54" customHeight="1">
      <c r="B457" s="268" t="s">
        <v>319</v>
      </c>
      <c r="C457" s="270"/>
      <c r="D457" s="270"/>
      <c r="E457" s="173">
        <v>18</v>
      </c>
      <c r="F457" s="173">
        <v>109</v>
      </c>
      <c r="G457" s="173">
        <v>354</v>
      </c>
      <c r="H457" s="155">
        <v>99</v>
      </c>
      <c r="I457" s="152">
        <v>74</v>
      </c>
      <c r="J457" s="12">
        <v>654</v>
      </c>
    </row>
    <row r="458" spans="2:10" ht="54" customHeight="1" thickBot="1">
      <c r="B458" s="271" t="s">
        <v>320</v>
      </c>
      <c r="C458" s="254"/>
      <c r="D458" s="254"/>
      <c r="E458" s="217">
        <v>23</v>
      </c>
      <c r="F458" s="217">
        <v>127</v>
      </c>
      <c r="G458" s="217">
        <v>288</v>
      </c>
      <c r="H458" s="164">
        <v>136</v>
      </c>
      <c r="I458" s="153">
        <v>80</v>
      </c>
      <c r="J458" s="13">
        <v>654</v>
      </c>
    </row>
  </sheetData>
  <sheetProtection/>
  <mergeCells count="156">
    <mergeCell ref="B456:D456"/>
    <mergeCell ref="B457:D457"/>
    <mergeCell ref="B458:D458"/>
    <mergeCell ref="B453:D453"/>
    <mergeCell ref="B430:C430"/>
    <mergeCell ref="B426:C426"/>
    <mergeCell ref="B455:D455"/>
    <mergeCell ref="D424:F424"/>
    <mergeCell ref="G424:J424"/>
    <mergeCell ref="B434:F434"/>
    <mergeCell ref="B454:D454"/>
    <mergeCell ref="B409:E409"/>
    <mergeCell ref="G409:K409"/>
    <mergeCell ref="B427:C427"/>
    <mergeCell ref="B428:C428"/>
    <mergeCell ref="B429:C429"/>
    <mergeCell ref="H390:I390"/>
    <mergeCell ref="H391:I391"/>
    <mergeCell ref="H392:I392"/>
    <mergeCell ref="H393:I393"/>
    <mergeCell ref="H394:I394"/>
    <mergeCell ref="H359:I359"/>
    <mergeCell ref="H384:I384"/>
    <mergeCell ref="H385:I385"/>
    <mergeCell ref="H386:I386"/>
    <mergeCell ref="H387:I387"/>
    <mergeCell ref="H388:I388"/>
    <mergeCell ref="H389:I389"/>
    <mergeCell ref="H378:I378"/>
    <mergeCell ref="H379:I379"/>
    <mergeCell ref="H380:I380"/>
    <mergeCell ref="H381:I381"/>
    <mergeCell ref="H382:I382"/>
    <mergeCell ref="H383:I383"/>
    <mergeCell ref="H372:I372"/>
    <mergeCell ref="H373:I373"/>
    <mergeCell ref="H374:I374"/>
    <mergeCell ref="H375:I375"/>
    <mergeCell ref="H376:I376"/>
    <mergeCell ref="H377:I377"/>
    <mergeCell ref="H366:I366"/>
    <mergeCell ref="H367:I367"/>
    <mergeCell ref="H368:I368"/>
    <mergeCell ref="H369:I369"/>
    <mergeCell ref="H370:I370"/>
    <mergeCell ref="H371:I371"/>
    <mergeCell ref="H360:I360"/>
    <mergeCell ref="H361:I361"/>
    <mergeCell ref="H362:I362"/>
    <mergeCell ref="H363:I363"/>
    <mergeCell ref="H364:I364"/>
    <mergeCell ref="H365:I365"/>
    <mergeCell ref="F312:G312"/>
    <mergeCell ref="F313:G313"/>
    <mergeCell ref="B322:D322"/>
    <mergeCell ref="B332:F332"/>
    <mergeCell ref="B358:J358"/>
    <mergeCell ref="B357:G357"/>
    <mergeCell ref="F326:G326"/>
    <mergeCell ref="F327:G327"/>
    <mergeCell ref="F328:G328"/>
    <mergeCell ref="F325:G325"/>
    <mergeCell ref="F302:G302"/>
    <mergeCell ref="F303:G303"/>
    <mergeCell ref="F304:G304"/>
    <mergeCell ref="F309:G309"/>
    <mergeCell ref="F310:G310"/>
    <mergeCell ref="F311:G311"/>
    <mergeCell ref="F292:G292"/>
    <mergeCell ref="F293:G293"/>
    <mergeCell ref="F294:G294"/>
    <mergeCell ref="F295:G295"/>
    <mergeCell ref="F300:G300"/>
    <mergeCell ref="F301:G301"/>
    <mergeCell ref="F273:G273"/>
    <mergeCell ref="F274:G274"/>
    <mergeCell ref="F275:G275"/>
    <mergeCell ref="F276:G276"/>
    <mergeCell ref="F277:G277"/>
    <mergeCell ref="F282:G282"/>
    <mergeCell ref="F283:G283"/>
    <mergeCell ref="F263:G263"/>
    <mergeCell ref="F264:G264"/>
    <mergeCell ref="F265:G265"/>
    <mergeCell ref="F144:I144"/>
    <mergeCell ref="F324:G324"/>
    <mergeCell ref="F284:G284"/>
    <mergeCell ref="F285:G285"/>
    <mergeCell ref="F286:G286"/>
    <mergeCell ref="F291:G291"/>
    <mergeCell ref="F253:G253"/>
    <mergeCell ref="F254:G254"/>
    <mergeCell ref="F255:G255"/>
    <mergeCell ref="F256:G256"/>
    <mergeCell ref="F261:G261"/>
    <mergeCell ref="F262:G262"/>
    <mergeCell ref="F244:G244"/>
    <mergeCell ref="F245:G245"/>
    <mergeCell ref="F246:G246"/>
    <mergeCell ref="F247:G247"/>
    <mergeCell ref="B250:D250"/>
    <mergeCell ref="F252:G252"/>
    <mergeCell ref="F231:G231"/>
    <mergeCell ref="F232:G232"/>
    <mergeCell ref="F233:G233"/>
    <mergeCell ref="F234:G234"/>
    <mergeCell ref="F235:G235"/>
    <mergeCell ref="F243:G243"/>
    <mergeCell ref="F215:G215"/>
    <mergeCell ref="F216:G216"/>
    <mergeCell ref="F217:G217"/>
    <mergeCell ref="B229:D229"/>
    <mergeCell ref="F226:G226"/>
    <mergeCell ref="F222:G222"/>
    <mergeCell ref="F223:G223"/>
    <mergeCell ref="F224:G224"/>
    <mergeCell ref="F207:G207"/>
    <mergeCell ref="F208:G208"/>
    <mergeCell ref="B195:E195"/>
    <mergeCell ref="B196:E196"/>
    <mergeCell ref="F213:G213"/>
    <mergeCell ref="F214:G214"/>
    <mergeCell ref="F225:G225"/>
    <mergeCell ref="B190:E190"/>
    <mergeCell ref="B189:E189"/>
    <mergeCell ref="B191:E191"/>
    <mergeCell ref="B192:E192"/>
    <mergeCell ref="B193:E193"/>
    <mergeCell ref="B194:E194"/>
    <mergeCell ref="F204:G204"/>
    <mergeCell ref="F205:G205"/>
    <mergeCell ref="F206:G206"/>
    <mergeCell ref="C161:D161"/>
    <mergeCell ref="E161:F161"/>
    <mergeCell ref="G161:H161"/>
    <mergeCell ref="B186:E186"/>
    <mergeCell ref="B187:E187"/>
    <mergeCell ref="B188:E188"/>
    <mergeCell ref="B95:I95"/>
    <mergeCell ref="B55:H56"/>
    <mergeCell ref="B41:D41"/>
    <mergeCell ref="B42:D42"/>
    <mergeCell ref="B43:D43"/>
    <mergeCell ref="B45:D45"/>
    <mergeCell ref="B46:D46"/>
    <mergeCell ref="B47:D47"/>
    <mergeCell ref="B48:D48"/>
    <mergeCell ref="B49:D49"/>
    <mergeCell ref="B158:K158"/>
    <mergeCell ref="B50:D50"/>
    <mergeCell ref="B52:D52"/>
    <mergeCell ref="B90:D90"/>
    <mergeCell ref="B89:D89"/>
    <mergeCell ref="B91:D91"/>
    <mergeCell ref="G88:H88"/>
    <mergeCell ref="B92:D92"/>
  </mergeCell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杉本　真矢</cp:lastModifiedBy>
  <cp:lastPrinted>2012-09-24T01:08:20Z</cp:lastPrinted>
  <dcterms:created xsi:type="dcterms:W3CDTF">2012-09-14T00:43:31Z</dcterms:created>
  <dcterms:modified xsi:type="dcterms:W3CDTF">2012-09-24T01:09:44Z</dcterms:modified>
  <cp:category/>
  <cp:version/>
  <cp:contentType/>
  <cp:contentStatus/>
</cp:coreProperties>
</file>