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46" windowWidth="8565" windowHeight="8055" tabRatio="920" activeTab="0"/>
  </bookViews>
  <sheets>
    <sheet name="普通建設事業費（単独）" sheetId="1" r:id="rId1"/>
  </sheets>
  <definedNames>
    <definedName name="_xlnm.Print_Area" localSheetId="0">'普通建設事業費（単独）'!$B$1:$O$40</definedName>
    <definedName name="_xlnm.Print_Titles" localSheetId="0">'普通建設事業費（単独）'!$1:$4</definedName>
  </definedNames>
  <calcPr fullCalcOnLoad="1"/>
</workbook>
</file>

<file path=xl/sharedStrings.xml><?xml version="1.0" encoding="utf-8"?>
<sst xmlns="http://schemas.openxmlformats.org/spreadsheetml/2006/main" count="46" uniqueCount="45">
  <si>
    <t>川本町</t>
  </si>
  <si>
    <t>松江市</t>
  </si>
  <si>
    <t>合併前団体合計</t>
  </si>
  <si>
    <t>出雲市</t>
  </si>
  <si>
    <t>松江市（合併後）</t>
  </si>
  <si>
    <t>出雲市（合併後）</t>
  </si>
  <si>
    <t>町村計</t>
  </si>
  <si>
    <t>市　計</t>
  </si>
  <si>
    <t>県　計</t>
  </si>
  <si>
    <t>団体名</t>
  </si>
  <si>
    <t>（単位：百万円）</t>
  </si>
  <si>
    <t>注：合併市町村における「合併前団体合計」の数値は、構成市町村の数値を単純に合計したものである。</t>
  </si>
  <si>
    <t>■普通建設事業費（単独事業）の推移</t>
  </si>
  <si>
    <t>東出雲町</t>
  </si>
  <si>
    <t>斐川町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</si>
  <si>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</si>
  <si>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</si>
  <si>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</si>
  <si>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</si>
  <si>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</si>
  <si>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</si>
  <si>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</si>
  <si>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</si>
  <si>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</si>
  <si>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</si>
  <si>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</si>
  <si>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浜田市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</si>
  <si>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</si>
  <si>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</si>
  <si>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</si>
  <si>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</si>
  <si>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</si>
  <si>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</si>
  <si>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</si>
  <si>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</si>
  <si>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</si>
  <si>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</si>
  <si>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</si>
  <si>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</si>
  <si>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</si>
  <si>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</si>
  <si>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</si>
  <si>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市　計(H20対比:H20=100)</t>
  </si>
  <si>
    <t>町村計(H20対比:H20=100)</t>
  </si>
  <si>
    <t>合　計(H20対比:H20=100)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</si>
</sst>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_);[Red]\(0\)"/>
    <numFmt numFmtId="178" formatCode="#,##0_ "/>
    <numFmt numFmtId="179" formatCode="#,##0_);[Red]\(#,##0\)"/>
    <numFmt numFmtId="180" formatCode="#,##0_ ;[Red]\-#,##0\ "/>
    <numFmt numFmtId="181" formatCode="0_ "/>
    <numFmt numFmtId="182" formatCode="#,##0.0"/>
    <numFmt numFmtId="183" formatCode="#,##0.0;[Red]\-#,##0.0"/>
    <numFmt numFmtId="184" formatCode="#,##0.000_ "/>
    <numFmt numFmtId="185" formatCode="#,##0.00_ "/>
    <numFmt numFmtId="186" formatCode="#,##0.0_ "/>
    <numFmt numFmtId="187" formatCode="#,##0.0_);[Red]\(#,##0.0\)"/>
    <numFmt numFmtId="188" formatCode="#,##0.00_);[Red]\(#,##0.00\)"/>
    <numFmt numFmtId="189" formatCode="#,##0.000_);[Red]\(#,##0.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9"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>
        <color indexed="63"/>
      </right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medium"/>
      <right style="medium"/>
      <top style="medium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>
        <color indexed="8"/>
      </top>
      <bottom style="thin"/>
      <diagonal style="thin"/>
    </border>
    <border diagonalUp="1">
      <left style="medium"/>
      <right style="medium"/>
      <top>
        <color indexed="63"/>
      </top>
      <bottom style="thin"/>
      <diagonal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medium"/>
      <right style="medium"/>
      <top style="thin"/>
      <bottom style="medium"/>
      <diagonal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" fillId="0" borderId="42" xfId="0" applyNumberFormat="1" applyFont="1" applyBorder="1" applyAlignment="1">
      <alignment vertical="center"/>
    </xf>
    <xf numFmtId="3" fontId="4" fillId="0" borderId="43" xfId="0" applyNumberFormat="1" applyFont="1" applyBorder="1" applyAlignment="1">
      <alignment vertical="center"/>
    </xf>
    <xf numFmtId="3" fontId="4" fillId="0" borderId="44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0" borderId="50" xfId="0" applyNumberFormat="1" applyFont="1" applyBorder="1" applyAlignment="1">
      <alignment vertical="center"/>
    </xf>
    <xf numFmtId="3" fontId="4" fillId="0" borderId="5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3" xfId="0" applyNumberFormat="1" applyFont="1" applyBorder="1" applyAlignment="1">
      <alignment vertical="center"/>
    </xf>
    <xf numFmtId="3" fontId="4" fillId="0" borderId="54" xfId="0" applyNumberFormat="1" applyFont="1" applyBorder="1" applyAlignment="1">
      <alignment vertical="center"/>
    </xf>
    <xf numFmtId="3" fontId="4" fillId="0" borderId="55" xfId="0" applyNumberFormat="1" applyFont="1" applyBorder="1" applyAlignment="1">
      <alignment vertical="center"/>
    </xf>
    <xf numFmtId="3" fontId="4" fillId="0" borderId="5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4" fillId="0" borderId="57" xfId="0" applyNumberFormat="1" applyFont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59" xfId="0" applyNumberFormat="1" applyFont="1" applyBorder="1" applyAlignment="1">
      <alignment vertical="center"/>
    </xf>
    <xf numFmtId="3" fontId="4" fillId="0" borderId="60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3" fontId="4" fillId="0" borderId="61" xfId="0" applyNumberFormat="1" applyFont="1" applyBorder="1" applyAlignment="1">
      <alignment vertical="center"/>
    </xf>
    <xf numFmtId="3" fontId="4" fillId="0" borderId="62" xfId="0" applyNumberFormat="1" applyFont="1" applyBorder="1" applyAlignment="1">
      <alignment vertical="center"/>
    </xf>
    <xf numFmtId="3" fontId="4" fillId="0" borderId="63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12" xfId="0" applyFont="1" applyBorder="1" applyAlignment="1">
      <alignment vertical="center" shrinkToFit="1"/>
    </xf>
    <xf numFmtId="3" fontId="4" fillId="0" borderId="64" xfId="0" applyNumberFormat="1" applyFont="1" applyBorder="1" applyAlignment="1">
      <alignment vertical="center"/>
    </xf>
    <xf numFmtId="3" fontId="4" fillId="0" borderId="65" xfId="0" applyNumberFormat="1" applyFont="1" applyBorder="1" applyAlignment="1">
      <alignment vertical="center"/>
    </xf>
    <xf numFmtId="0" fontId="2" fillId="0" borderId="66" xfId="0" applyFont="1" applyBorder="1" applyAlignment="1">
      <alignment vertical="center" shrinkToFit="1"/>
    </xf>
    <xf numFmtId="3" fontId="4" fillId="0" borderId="67" xfId="0" applyNumberFormat="1" applyFont="1" applyBorder="1" applyAlignment="1">
      <alignment vertical="center"/>
    </xf>
    <xf numFmtId="3" fontId="4" fillId="0" borderId="68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shrinkToFit="1"/>
    </xf>
    <xf numFmtId="3" fontId="4" fillId="0" borderId="70" xfId="0" applyNumberFormat="1" applyFont="1" applyBorder="1" applyAlignment="1">
      <alignment vertical="center"/>
    </xf>
    <xf numFmtId="3" fontId="4" fillId="0" borderId="7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86"/>
  <sheetViews>
    <sheetView tabSelected="1" zoomScale="70" zoomScaleNormal="70" zoomScaleSheetLayoutView="70" zoomScalePageLayoutView="0" workbookViewId="0" topLeftCell="A1">
      <pane xSplit="4" ySplit="4" topLeftCell="E5" activePane="bottomRight" state="frozen"/>
      <selection pane="topLeft" activeCell="F2" sqref="F2"/>
      <selection pane="topRight" activeCell="F2" sqref="F2"/>
      <selection pane="bottomLeft" activeCell="F2" sqref="F2"/>
      <selection pane="bottomRight" activeCell="O5" sqref="O5:O36"/>
    </sheetView>
  </sheetViews>
  <sheetFormatPr defaultColWidth="8.796875" defaultRowHeight="28.5" customHeight="1"/>
  <cols>
    <col min="1" max="1" width="3.5" style="2" customWidth="1"/>
    <col min="2" max="2" width="3.69921875" style="2" customWidth="1"/>
    <col min="3" max="3" width="2.19921875" style="2" customWidth="1"/>
    <col min="4" max="4" width="21.8984375" style="2" customWidth="1"/>
    <col min="5" max="15" width="13.09765625" style="2" customWidth="1"/>
    <col min="16" max="16" width="1.4921875" style="2" customWidth="1"/>
    <col min="17" max="17" width="9" style="2" customWidth="1"/>
    <col min="18" max="16384" width="9" style="2" customWidth="1"/>
  </cols>
  <sheetData>
    <row r="1" spans="2:15" ht="28.5" customHeight="1">
      <c r="B1" s="8" t="s">
        <v>12</v>
      </c>
      <c r="C1" s="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8.5" customHeight="1" thickBot="1">
      <c r="B2" s="1"/>
      <c r="C2" s="1"/>
      <c r="D2" s="1"/>
      <c r="E2" s="1"/>
      <c r="F2" s="1"/>
      <c r="G2" s="1"/>
      <c r="H2" s="3"/>
      <c r="K2" s="3"/>
      <c r="L2" s="3"/>
      <c r="M2" s="3"/>
      <c r="N2" s="3"/>
      <c r="O2" s="3" t="s">
        <v>10</v>
      </c>
    </row>
    <row r="3" spans="2:15" ht="18.75" customHeight="1">
      <c r="B3" s="17" t="s">
        <v>9</v>
      </c>
      <c r="C3" s="18"/>
      <c r="D3" s="19"/>
      <c r="E3" s="26" t="s">
        <v>15</v>
      </c>
      <c r="F3" s="15" t="s">
        <v>16</v>
      </c>
      <c r="G3" s="15" t="s">
        <v>17</v>
      </c>
      <c r="H3" s="15" t="s">
        <v>18</v>
      </c>
      <c r="I3" s="15" t="s">
        <v>19</v>
      </c>
      <c r="J3" s="15" t="s">
        <v>20</v>
      </c>
      <c r="K3" s="15" t="s">
        <v>21</v>
      </c>
      <c r="L3" s="15" t="s">
        <v>22</v>
      </c>
      <c r="M3" s="15" t="s">
        <v>23</v>
      </c>
      <c r="N3" s="45" t="s">
        <v>24</v>
      </c>
      <c r="O3" s="46" t="s">
        <v>25</v>
      </c>
    </row>
    <row r="4" spans="2:15" ht="15.75" customHeight="1" thickBot="1">
      <c r="B4" s="20"/>
      <c r="C4" s="21"/>
      <c r="D4" s="22"/>
      <c r="E4" s="27"/>
      <c r="F4" s="16"/>
      <c r="G4" s="16"/>
      <c r="H4" s="16"/>
      <c r="I4" s="16"/>
      <c r="J4" s="16"/>
      <c r="K4" s="16"/>
      <c r="L4" s="16"/>
      <c r="M4" s="16"/>
      <c r="N4" s="47"/>
      <c r="O4" s="48"/>
    </row>
    <row r="5" spans="2:18" ht="28.5" customHeight="1" thickBot="1">
      <c r="B5" s="23" t="s">
        <v>4</v>
      </c>
      <c r="C5" s="24"/>
      <c r="D5" s="25"/>
      <c r="E5" s="49"/>
      <c r="F5" s="50"/>
      <c r="G5" s="50"/>
      <c r="H5" s="51">
        <v>6022.801</v>
      </c>
      <c r="I5" s="52">
        <v>5147.359</v>
      </c>
      <c r="J5" s="52">
        <v>5053.228</v>
      </c>
      <c r="K5" s="52">
        <v>6761.77</v>
      </c>
      <c r="L5" s="51">
        <v>9170.778</v>
      </c>
      <c r="M5" s="51">
        <v>6050.168</v>
      </c>
      <c r="N5" s="52">
        <v>3982.704</v>
      </c>
      <c r="O5" s="53">
        <v>4830.67</v>
      </c>
      <c r="R5" s="1"/>
    </row>
    <row r="6" spans="2:18" ht="28.5" customHeight="1">
      <c r="B6" s="4"/>
      <c r="C6" s="10"/>
      <c r="D6" s="6" t="s">
        <v>2</v>
      </c>
      <c r="E6" s="54">
        <v>9233.939</v>
      </c>
      <c r="F6" s="55">
        <v>11745.492</v>
      </c>
      <c r="G6" s="55">
        <v>14157.25</v>
      </c>
      <c r="H6" s="56"/>
      <c r="I6" s="57"/>
      <c r="J6" s="57"/>
      <c r="K6" s="57"/>
      <c r="L6" s="56"/>
      <c r="M6" s="56"/>
      <c r="N6" s="57"/>
      <c r="O6" s="58"/>
      <c r="R6" s="1"/>
    </row>
    <row r="7" spans="2:18" ht="28.5" customHeight="1">
      <c r="B7" s="4"/>
      <c r="C7" s="12"/>
      <c r="D7" s="14" t="s">
        <v>1</v>
      </c>
      <c r="E7" s="59">
        <v>8763.605</v>
      </c>
      <c r="F7" s="60">
        <v>10484.999</v>
      </c>
      <c r="G7" s="60">
        <v>11933.082</v>
      </c>
      <c r="H7" s="61"/>
      <c r="I7" s="62"/>
      <c r="J7" s="62"/>
      <c r="K7" s="62"/>
      <c r="L7" s="63"/>
      <c r="M7" s="63"/>
      <c r="N7" s="62"/>
      <c r="O7" s="64"/>
      <c r="R7" s="1"/>
    </row>
    <row r="8" spans="2:18" ht="28.5" customHeight="1" thickBot="1">
      <c r="B8" s="5"/>
      <c r="C8" s="13"/>
      <c r="D8" s="11" t="s">
        <v>13</v>
      </c>
      <c r="E8" s="65">
        <v>470.334</v>
      </c>
      <c r="F8" s="66">
        <v>1260.493</v>
      </c>
      <c r="G8" s="66">
        <v>2224.168</v>
      </c>
      <c r="H8" s="67"/>
      <c r="I8" s="68"/>
      <c r="J8" s="68"/>
      <c r="K8" s="68"/>
      <c r="L8" s="67"/>
      <c r="M8" s="67"/>
      <c r="N8" s="68"/>
      <c r="O8" s="69"/>
      <c r="R8" s="1"/>
    </row>
    <row r="9" spans="2:18" ht="28.5" customHeight="1" thickBot="1">
      <c r="B9" s="28" t="s">
        <v>26</v>
      </c>
      <c r="C9" s="29"/>
      <c r="D9" s="30"/>
      <c r="E9" s="70">
        <v>2259.83</v>
      </c>
      <c r="F9" s="71">
        <v>3558.793</v>
      </c>
      <c r="G9" s="71">
        <v>4029.402</v>
      </c>
      <c r="H9" s="71">
        <v>3630.661</v>
      </c>
      <c r="I9" s="71">
        <v>3687.337</v>
      </c>
      <c r="J9" s="71">
        <v>3828.836</v>
      </c>
      <c r="K9" s="71">
        <v>3305.673</v>
      </c>
      <c r="L9" s="72">
        <v>3447.112</v>
      </c>
      <c r="M9" s="72">
        <v>2634.864</v>
      </c>
      <c r="N9" s="71">
        <v>2134.473</v>
      </c>
      <c r="O9" s="73">
        <v>1890.122</v>
      </c>
      <c r="R9" s="1"/>
    </row>
    <row r="10" spans="2:18" ht="28.5" customHeight="1" thickBot="1">
      <c r="B10" s="23" t="s">
        <v>5</v>
      </c>
      <c r="C10" s="24"/>
      <c r="D10" s="25"/>
      <c r="E10" s="49"/>
      <c r="F10" s="50"/>
      <c r="G10" s="50"/>
      <c r="H10" s="51">
        <v>6036.671</v>
      </c>
      <c r="I10" s="52">
        <v>5308.96</v>
      </c>
      <c r="J10" s="52">
        <v>4548.236</v>
      </c>
      <c r="K10" s="52">
        <v>4308.624</v>
      </c>
      <c r="L10" s="51">
        <v>5172.424</v>
      </c>
      <c r="M10" s="51">
        <v>4236.503</v>
      </c>
      <c r="N10" s="52">
        <v>5012.201</v>
      </c>
      <c r="O10" s="53">
        <v>5694.615</v>
      </c>
      <c r="R10" s="1"/>
    </row>
    <row r="11" spans="2:18" ht="28.5" customHeight="1">
      <c r="B11" s="4"/>
      <c r="C11" s="10"/>
      <c r="D11" s="6" t="s">
        <v>2</v>
      </c>
      <c r="E11" s="54">
        <v>12015.62</v>
      </c>
      <c r="F11" s="55">
        <v>7412.636</v>
      </c>
      <c r="G11" s="55">
        <v>5640.544</v>
      </c>
      <c r="H11" s="56"/>
      <c r="I11" s="57"/>
      <c r="J11" s="57"/>
      <c r="K11" s="57"/>
      <c r="L11" s="56"/>
      <c r="M11" s="56"/>
      <c r="N11" s="57"/>
      <c r="O11" s="58"/>
      <c r="R11" s="1"/>
    </row>
    <row r="12" spans="2:18" ht="28.5" customHeight="1">
      <c r="B12" s="4"/>
      <c r="C12" s="12"/>
      <c r="D12" s="14" t="s">
        <v>3</v>
      </c>
      <c r="E12" s="59">
        <v>11599.064</v>
      </c>
      <c r="F12" s="60">
        <v>6964.82</v>
      </c>
      <c r="G12" s="60">
        <v>5056.177</v>
      </c>
      <c r="H12" s="61"/>
      <c r="I12" s="62"/>
      <c r="J12" s="62"/>
      <c r="K12" s="62"/>
      <c r="L12" s="63"/>
      <c r="M12" s="63"/>
      <c r="N12" s="62"/>
      <c r="O12" s="64"/>
      <c r="R12" s="1"/>
    </row>
    <row r="13" spans="2:18" ht="28.5" customHeight="1" thickBot="1">
      <c r="B13" s="5"/>
      <c r="C13" s="13"/>
      <c r="D13" s="11" t="s">
        <v>14</v>
      </c>
      <c r="E13" s="65">
        <v>416.556</v>
      </c>
      <c r="F13" s="66">
        <v>447.816</v>
      </c>
      <c r="G13" s="66">
        <v>584.367</v>
      </c>
      <c r="H13" s="67"/>
      <c r="I13" s="68"/>
      <c r="J13" s="68"/>
      <c r="K13" s="68"/>
      <c r="L13" s="67"/>
      <c r="M13" s="67"/>
      <c r="N13" s="68"/>
      <c r="O13" s="69"/>
      <c r="R13" s="1"/>
    </row>
    <row r="14" spans="2:18" ht="28.5" customHeight="1" thickBot="1">
      <c r="B14" s="28" t="s">
        <v>27</v>
      </c>
      <c r="C14" s="29"/>
      <c r="D14" s="30"/>
      <c r="E14" s="74">
        <v>1802.218</v>
      </c>
      <c r="F14" s="52">
        <v>2449.933</v>
      </c>
      <c r="G14" s="52">
        <v>3557.417</v>
      </c>
      <c r="H14" s="52">
        <v>2491.511</v>
      </c>
      <c r="I14" s="52">
        <v>1200.126</v>
      </c>
      <c r="J14" s="52">
        <v>1758.067</v>
      </c>
      <c r="K14" s="52">
        <v>3812.015</v>
      </c>
      <c r="L14" s="51">
        <v>2594.734</v>
      </c>
      <c r="M14" s="51">
        <v>1915.56</v>
      </c>
      <c r="N14" s="52">
        <v>748.733</v>
      </c>
      <c r="O14" s="53">
        <v>503.408</v>
      </c>
      <c r="R14" s="1"/>
    </row>
    <row r="15" spans="2:18" ht="28.5" customHeight="1" thickBot="1">
      <c r="B15" s="23" t="s">
        <v>28</v>
      </c>
      <c r="C15" s="24"/>
      <c r="D15" s="25"/>
      <c r="E15" s="74">
        <v>2041.018</v>
      </c>
      <c r="F15" s="52">
        <v>2797.839</v>
      </c>
      <c r="G15" s="52">
        <v>2033.595</v>
      </c>
      <c r="H15" s="52">
        <v>1849.244</v>
      </c>
      <c r="I15" s="52">
        <v>2426.601</v>
      </c>
      <c r="J15" s="52">
        <v>2775.343</v>
      </c>
      <c r="K15" s="52">
        <v>2585.454</v>
      </c>
      <c r="L15" s="51">
        <v>2126.824</v>
      </c>
      <c r="M15" s="51">
        <v>983.228</v>
      </c>
      <c r="N15" s="52">
        <v>1000.51</v>
      </c>
      <c r="O15" s="53">
        <v>1139.024</v>
      </c>
      <c r="R15" s="1"/>
    </row>
    <row r="16" spans="2:18" ht="28.5" customHeight="1" thickBot="1">
      <c r="B16" s="31" t="s">
        <v>29</v>
      </c>
      <c r="C16" s="32"/>
      <c r="D16" s="33"/>
      <c r="E16" s="74">
        <v>1122.849</v>
      </c>
      <c r="F16" s="52">
        <v>2300.886</v>
      </c>
      <c r="G16" s="52">
        <v>1727.033</v>
      </c>
      <c r="H16" s="52">
        <v>1782.568</v>
      </c>
      <c r="I16" s="52">
        <v>1571.085</v>
      </c>
      <c r="J16" s="52">
        <v>1960.057</v>
      </c>
      <c r="K16" s="52">
        <v>3359.653</v>
      </c>
      <c r="L16" s="51">
        <v>4322.825</v>
      </c>
      <c r="M16" s="51">
        <v>6814.047</v>
      </c>
      <c r="N16" s="52">
        <v>4315.95</v>
      </c>
      <c r="O16" s="53">
        <v>1439.191</v>
      </c>
      <c r="R16" s="1"/>
    </row>
    <row r="17" spans="2:18" ht="28.5" customHeight="1" thickBot="1">
      <c r="B17" s="23" t="s">
        <v>30</v>
      </c>
      <c r="C17" s="24"/>
      <c r="D17" s="25"/>
      <c r="E17" s="74">
        <v>1783.376</v>
      </c>
      <c r="F17" s="52">
        <v>2070.149</v>
      </c>
      <c r="G17" s="52">
        <v>1544.227</v>
      </c>
      <c r="H17" s="52">
        <v>1450.672</v>
      </c>
      <c r="I17" s="52">
        <v>619.243</v>
      </c>
      <c r="J17" s="52">
        <v>823.419</v>
      </c>
      <c r="K17" s="52">
        <v>1699.617</v>
      </c>
      <c r="L17" s="51">
        <v>267.521</v>
      </c>
      <c r="M17" s="51">
        <v>769.171</v>
      </c>
      <c r="N17" s="52">
        <v>386.57</v>
      </c>
      <c r="O17" s="53">
        <v>537.99</v>
      </c>
      <c r="R17" s="1"/>
    </row>
    <row r="18" spans="2:18" ht="28.5" customHeight="1" thickBot="1">
      <c r="B18" s="31" t="s">
        <v>31</v>
      </c>
      <c r="C18" s="32"/>
      <c r="D18" s="33"/>
      <c r="E18" s="74">
        <v>2587.919</v>
      </c>
      <c r="F18" s="52">
        <v>3107.997</v>
      </c>
      <c r="G18" s="52">
        <v>2440.401</v>
      </c>
      <c r="H18" s="52">
        <v>1970.867</v>
      </c>
      <c r="I18" s="52">
        <v>1396.682</v>
      </c>
      <c r="J18" s="52">
        <v>2002.93</v>
      </c>
      <c r="K18" s="52">
        <v>1835.137</v>
      </c>
      <c r="L18" s="51">
        <v>1604.771</v>
      </c>
      <c r="M18" s="51">
        <v>1882.759</v>
      </c>
      <c r="N18" s="52">
        <v>1462.727</v>
      </c>
      <c r="O18" s="53">
        <v>2835.429</v>
      </c>
      <c r="R18" s="1"/>
    </row>
    <row r="19" spans="2:18" ht="28.5" customHeight="1" thickBot="1">
      <c r="B19" s="28" t="s">
        <v>32</v>
      </c>
      <c r="C19" s="29"/>
      <c r="D19" s="30"/>
      <c r="E19" s="74">
        <v>1758.621</v>
      </c>
      <c r="F19" s="52">
        <v>2674.416</v>
      </c>
      <c r="G19" s="52">
        <v>2012.907</v>
      </c>
      <c r="H19" s="52">
        <v>2193.992</v>
      </c>
      <c r="I19" s="52">
        <v>1794.508</v>
      </c>
      <c r="J19" s="52">
        <v>1800.744</v>
      </c>
      <c r="K19" s="52">
        <v>1444.434</v>
      </c>
      <c r="L19" s="51">
        <v>1784.419</v>
      </c>
      <c r="M19" s="51">
        <v>1999.657</v>
      </c>
      <c r="N19" s="52">
        <v>1237.929</v>
      </c>
      <c r="O19" s="53">
        <v>1060.83</v>
      </c>
      <c r="R19" s="1"/>
    </row>
    <row r="20" spans="2:18" ht="28.5" customHeight="1" thickBot="1">
      <c r="B20" s="23" t="s">
        <v>33</v>
      </c>
      <c r="C20" s="24"/>
      <c r="D20" s="25"/>
      <c r="E20" s="74">
        <v>579.814</v>
      </c>
      <c r="F20" s="52">
        <v>1190.618</v>
      </c>
      <c r="G20" s="52">
        <v>987.267</v>
      </c>
      <c r="H20" s="52">
        <v>573.145</v>
      </c>
      <c r="I20" s="52">
        <v>251.68</v>
      </c>
      <c r="J20" s="52">
        <v>254.557</v>
      </c>
      <c r="K20" s="52">
        <v>531.143</v>
      </c>
      <c r="L20" s="51">
        <v>773.431</v>
      </c>
      <c r="M20" s="51">
        <v>1336.238</v>
      </c>
      <c r="N20" s="52">
        <v>615.979</v>
      </c>
      <c r="O20" s="53">
        <v>550.447</v>
      </c>
      <c r="R20" s="1"/>
    </row>
    <row r="21" spans="2:18" ht="28.5" customHeight="1" thickBot="1">
      <c r="B21" s="31" t="s">
        <v>0</v>
      </c>
      <c r="C21" s="32"/>
      <c r="D21" s="33"/>
      <c r="E21" s="74">
        <v>84.745</v>
      </c>
      <c r="F21" s="52">
        <v>302.733</v>
      </c>
      <c r="G21" s="52">
        <v>392.782</v>
      </c>
      <c r="H21" s="52">
        <v>291.725</v>
      </c>
      <c r="I21" s="52">
        <v>82.426</v>
      </c>
      <c r="J21" s="52">
        <v>122.765</v>
      </c>
      <c r="K21" s="52">
        <v>200.79</v>
      </c>
      <c r="L21" s="51">
        <v>1419.054</v>
      </c>
      <c r="M21" s="51">
        <v>116.885</v>
      </c>
      <c r="N21" s="52">
        <v>285.76</v>
      </c>
      <c r="O21" s="53">
        <v>194.962</v>
      </c>
      <c r="R21" s="1"/>
    </row>
    <row r="22" spans="2:18" ht="28.5" customHeight="1" thickBot="1">
      <c r="B22" s="31" t="s">
        <v>34</v>
      </c>
      <c r="C22" s="32"/>
      <c r="D22" s="33"/>
      <c r="E22" s="74">
        <v>353.8</v>
      </c>
      <c r="F22" s="52">
        <v>1870.423</v>
      </c>
      <c r="G22" s="52">
        <v>1229.541</v>
      </c>
      <c r="H22" s="52">
        <v>517.734</v>
      </c>
      <c r="I22" s="52">
        <v>227.294</v>
      </c>
      <c r="J22" s="52">
        <v>711.299</v>
      </c>
      <c r="K22" s="52">
        <v>530.719</v>
      </c>
      <c r="L22" s="51">
        <v>1110.13</v>
      </c>
      <c r="M22" s="51">
        <v>374.584</v>
      </c>
      <c r="N22" s="52">
        <v>376.192</v>
      </c>
      <c r="O22" s="53">
        <v>433.429</v>
      </c>
      <c r="R22" s="1"/>
    </row>
    <row r="23" spans="2:18" ht="28.5" customHeight="1" thickBot="1">
      <c r="B23" s="28" t="s">
        <v>35</v>
      </c>
      <c r="C23" s="29"/>
      <c r="D23" s="30"/>
      <c r="E23" s="74">
        <v>306.17</v>
      </c>
      <c r="F23" s="52">
        <v>808.081</v>
      </c>
      <c r="G23" s="52">
        <v>1334.602</v>
      </c>
      <c r="H23" s="52">
        <v>1022.977</v>
      </c>
      <c r="I23" s="52">
        <v>697.969</v>
      </c>
      <c r="J23" s="52">
        <v>793.89</v>
      </c>
      <c r="K23" s="52">
        <v>308.942</v>
      </c>
      <c r="L23" s="51">
        <v>547.833</v>
      </c>
      <c r="M23" s="51">
        <v>310.782</v>
      </c>
      <c r="N23" s="52">
        <v>264.612</v>
      </c>
      <c r="O23" s="53">
        <v>290.039</v>
      </c>
      <c r="R23" s="1"/>
    </row>
    <row r="24" spans="2:18" ht="28.5" customHeight="1" thickBot="1">
      <c r="B24" s="23" t="s">
        <v>36</v>
      </c>
      <c r="C24" s="24"/>
      <c r="D24" s="25"/>
      <c r="E24" s="74">
        <v>383.933</v>
      </c>
      <c r="F24" s="52">
        <v>409.17</v>
      </c>
      <c r="G24" s="52">
        <v>851.764</v>
      </c>
      <c r="H24" s="52">
        <v>337.483</v>
      </c>
      <c r="I24" s="52">
        <v>371.777</v>
      </c>
      <c r="J24" s="52">
        <v>488.934</v>
      </c>
      <c r="K24" s="52">
        <v>765.092</v>
      </c>
      <c r="L24" s="51">
        <v>737.759</v>
      </c>
      <c r="M24" s="51">
        <v>774.961</v>
      </c>
      <c r="N24" s="52">
        <v>321.373</v>
      </c>
      <c r="O24" s="53">
        <v>606.879</v>
      </c>
      <c r="R24" s="1"/>
    </row>
    <row r="25" spans="2:18" ht="28.5" customHeight="1" thickBot="1">
      <c r="B25" s="23" t="s">
        <v>37</v>
      </c>
      <c r="C25" s="24"/>
      <c r="D25" s="25"/>
      <c r="E25" s="74">
        <v>119.12</v>
      </c>
      <c r="F25" s="52">
        <v>593.215</v>
      </c>
      <c r="G25" s="52">
        <v>683.874</v>
      </c>
      <c r="H25" s="52">
        <v>480.449</v>
      </c>
      <c r="I25" s="52">
        <v>370.929</v>
      </c>
      <c r="J25" s="52">
        <v>381.829</v>
      </c>
      <c r="K25" s="52">
        <v>863.768</v>
      </c>
      <c r="L25" s="51">
        <v>1127.428</v>
      </c>
      <c r="M25" s="51">
        <v>1000.504</v>
      </c>
      <c r="N25" s="52">
        <v>791.651</v>
      </c>
      <c r="O25" s="53">
        <v>739.424</v>
      </c>
      <c r="R25" s="1"/>
    </row>
    <row r="26" spans="2:18" ht="28.5" customHeight="1" thickBot="1">
      <c r="B26" s="31" t="s">
        <v>38</v>
      </c>
      <c r="C26" s="32"/>
      <c r="D26" s="33"/>
      <c r="E26" s="74">
        <v>29.116</v>
      </c>
      <c r="F26" s="52">
        <v>192.146</v>
      </c>
      <c r="G26" s="52">
        <v>303.021</v>
      </c>
      <c r="H26" s="52">
        <v>173.54</v>
      </c>
      <c r="I26" s="52">
        <v>164.73</v>
      </c>
      <c r="J26" s="52">
        <v>340.077</v>
      </c>
      <c r="K26" s="52">
        <v>1058.028</v>
      </c>
      <c r="L26" s="51">
        <v>484.067</v>
      </c>
      <c r="M26" s="51">
        <v>655.862</v>
      </c>
      <c r="N26" s="52">
        <v>194.913</v>
      </c>
      <c r="O26" s="53">
        <v>475.889</v>
      </c>
      <c r="R26" s="1"/>
    </row>
    <row r="27" spans="2:18" ht="28.5" customHeight="1" thickBot="1">
      <c r="B27" s="31" t="s">
        <v>39</v>
      </c>
      <c r="C27" s="32"/>
      <c r="D27" s="33"/>
      <c r="E27" s="74">
        <v>60.813</v>
      </c>
      <c r="F27" s="52">
        <v>329.306</v>
      </c>
      <c r="G27" s="52">
        <v>247.464</v>
      </c>
      <c r="H27" s="52">
        <v>207.926</v>
      </c>
      <c r="I27" s="52">
        <v>230.815</v>
      </c>
      <c r="J27" s="52">
        <v>125.033</v>
      </c>
      <c r="K27" s="52">
        <v>133.319</v>
      </c>
      <c r="L27" s="51">
        <v>788.269</v>
      </c>
      <c r="M27" s="51">
        <v>423.167</v>
      </c>
      <c r="N27" s="52">
        <v>1274.271</v>
      </c>
      <c r="O27" s="53">
        <v>1063.102</v>
      </c>
      <c r="R27" s="1"/>
    </row>
    <row r="28" spans="2:18" ht="28.5" customHeight="1" thickBot="1">
      <c r="B28" s="31" t="s">
        <v>40</v>
      </c>
      <c r="C28" s="32"/>
      <c r="D28" s="33"/>
      <c r="E28" s="74">
        <v>74.628</v>
      </c>
      <c r="F28" s="52">
        <v>81.781</v>
      </c>
      <c r="G28" s="52">
        <v>65.027</v>
      </c>
      <c r="H28" s="52">
        <v>62.318</v>
      </c>
      <c r="I28" s="52">
        <v>73.47</v>
      </c>
      <c r="J28" s="52">
        <v>28.027</v>
      </c>
      <c r="K28" s="52">
        <v>42.912</v>
      </c>
      <c r="L28" s="51">
        <v>82.802</v>
      </c>
      <c r="M28" s="51">
        <v>16.474</v>
      </c>
      <c r="N28" s="52">
        <v>139.698</v>
      </c>
      <c r="O28" s="53">
        <v>146.066</v>
      </c>
      <c r="R28" s="1"/>
    </row>
    <row r="29" spans="2:18" ht="28.5" customHeight="1" thickBot="1">
      <c r="B29" s="23" t="s">
        <v>41</v>
      </c>
      <c r="C29" s="24"/>
      <c r="D29" s="25"/>
      <c r="E29" s="74">
        <v>113.678</v>
      </c>
      <c r="F29" s="52">
        <v>1414.189</v>
      </c>
      <c r="G29" s="52">
        <v>889.472</v>
      </c>
      <c r="H29" s="52">
        <v>1052.152</v>
      </c>
      <c r="I29" s="52">
        <v>798.713</v>
      </c>
      <c r="J29" s="52">
        <v>1003.176</v>
      </c>
      <c r="K29" s="52">
        <v>1334.155</v>
      </c>
      <c r="L29" s="51">
        <v>783.074</v>
      </c>
      <c r="M29" s="51">
        <v>1404.561</v>
      </c>
      <c r="N29" s="52">
        <v>2286.633</v>
      </c>
      <c r="O29" s="53">
        <v>2135.241</v>
      </c>
      <c r="R29" s="1"/>
    </row>
    <row r="30" spans="2:18" ht="28.5" customHeight="1" thickBot="1" thickTop="1">
      <c r="B30" s="36" t="s">
        <v>7</v>
      </c>
      <c r="C30" s="37"/>
      <c r="D30" s="38"/>
      <c r="E30" s="75">
        <f>+E7+E9+E12+E14+E15++E16+E17+E18</f>
        <v>31959.879</v>
      </c>
      <c r="F30" s="76">
        <f>+F7+F9+F12+F14+F15++F16+F17+F18</f>
        <v>33735.416000000005</v>
      </c>
      <c r="G30" s="76">
        <f>+G7+G9+G12+G14+G15++G16+G17+G18</f>
        <v>32321.334000000003</v>
      </c>
      <c r="H30" s="76">
        <f>+H5+H9+H10+H14+H15++H16+H17+H18</f>
        <v>25234.994999999995</v>
      </c>
      <c r="I30" s="77">
        <f>+I5+I9+I10+I14+I15++I16+I17+I18</f>
        <v>21357.392999999996</v>
      </c>
      <c r="J30" s="77">
        <f>+J5+J9+J10+J14+J15++J16+J17+J18</f>
        <v>22750.116</v>
      </c>
      <c r="K30" s="77">
        <v>27667.942999999996</v>
      </c>
      <c r="L30" s="76">
        <v>28706.989</v>
      </c>
      <c r="M30" s="76">
        <v>25286.299999999996</v>
      </c>
      <c r="N30" s="77">
        <v>19043.868</v>
      </c>
      <c r="O30" s="78">
        <v>18870.449</v>
      </c>
      <c r="R30" s="1"/>
    </row>
    <row r="31" spans="2:18" ht="28.5" customHeight="1" thickBot="1" thickTop="1">
      <c r="B31" s="36" t="s">
        <v>6</v>
      </c>
      <c r="C31" s="37"/>
      <c r="D31" s="38"/>
      <c r="E31" s="75">
        <f>+E19+E20+E21+E22+E23+E24+E25+E26+E27+E28+E29+E8+E13</f>
        <v>4751.3279999999995</v>
      </c>
      <c r="F31" s="76">
        <f>+F19+F20+F21+F22+F23+F24+F25+F26+F27+F28+F29+F8+F13</f>
        <v>11574.387000000002</v>
      </c>
      <c r="G31" s="76">
        <f>+G19+G20+G21+G22+G23+G24+G25+G26+G27+G28+G29+G8+G13</f>
        <v>11806.256</v>
      </c>
      <c r="H31" s="76">
        <f>+H19+H20+H21+H22+H23+H24+H25+H26+H27+H28+H29</f>
        <v>6913.441000000001</v>
      </c>
      <c r="I31" s="77">
        <f>+I19+I20+I21+I22+I23+I24+I25+I26+I27+I28+I29</f>
        <v>5064.311</v>
      </c>
      <c r="J31" s="77">
        <f>+J19+J20+J21+J22+J23+J24+J25+J26+J27+J28+J29</f>
        <v>6050.331</v>
      </c>
      <c r="K31" s="77">
        <v>7213.3020000000015</v>
      </c>
      <c r="L31" s="76">
        <v>9638.266</v>
      </c>
      <c r="M31" s="76">
        <v>8413.675000000001</v>
      </c>
      <c r="N31" s="77">
        <v>7789.011</v>
      </c>
      <c r="O31" s="78">
        <v>7696.308</v>
      </c>
      <c r="R31" s="1"/>
    </row>
    <row r="32" spans="2:18" ht="28.5" customHeight="1" thickBot="1" thickTop="1">
      <c r="B32" s="39" t="s">
        <v>8</v>
      </c>
      <c r="C32" s="21"/>
      <c r="D32" s="40"/>
      <c r="E32" s="70">
        <f aca="true" t="shared" si="0" ref="E32:J32">SUM(E30:E31)</f>
        <v>36711.207</v>
      </c>
      <c r="F32" s="71">
        <f t="shared" si="0"/>
        <v>45309.80300000001</v>
      </c>
      <c r="G32" s="71">
        <f t="shared" si="0"/>
        <v>44127.590000000004</v>
      </c>
      <c r="H32" s="71">
        <f t="shared" si="0"/>
        <v>32148.435999999994</v>
      </c>
      <c r="I32" s="71">
        <f t="shared" si="0"/>
        <v>26421.703999999998</v>
      </c>
      <c r="J32" s="71">
        <f t="shared" si="0"/>
        <v>28800.447</v>
      </c>
      <c r="K32" s="71">
        <v>34881.244999999995</v>
      </c>
      <c r="L32" s="72">
        <v>38345.255000000005</v>
      </c>
      <c r="M32" s="72">
        <v>33699.975</v>
      </c>
      <c r="N32" s="71">
        <v>26832.879</v>
      </c>
      <c r="O32" s="73">
        <v>26566.757</v>
      </c>
      <c r="R32" s="1"/>
    </row>
    <row r="33" spans="5:18" ht="28.5" customHeight="1" thickBot="1"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R33" s="1"/>
    </row>
    <row r="34" spans="2:18" ht="28.5" customHeight="1">
      <c r="B34" s="41" t="s">
        <v>42</v>
      </c>
      <c r="C34" s="42"/>
      <c r="D34" s="80"/>
      <c r="E34" s="55">
        <f aca="true" t="shared" si="1" ref="E34:O34">(E30/$E$30*100)</f>
        <v>100</v>
      </c>
      <c r="F34" s="55">
        <f t="shared" si="1"/>
        <v>105.55551852996692</v>
      </c>
      <c r="G34" s="55">
        <f t="shared" si="1"/>
        <v>101.13096485753279</v>
      </c>
      <c r="H34" s="55">
        <f t="shared" si="1"/>
        <v>78.95835588113458</v>
      </c>
      <c r="I34" s="55">
        <f t="shared" si="1"/>
        <v>66.82563785676409</v>
      </c>
      <c r="J34" s="55">
        <f t="shared" si="1"/>
        <v>71.18336086316222</v>
      </c>
      <c r="K34" s="55">
        <f t="shared" si="1"/>
        <v>86.57086279957441</v>
      </c>
      <c r="L34" s="55">
        <f t="shared" si="1"/>
        <v>89.82195771141687</v>
      </c>
      <c r="M34" s="55">
        <f t="shared" si="1"/>
        <v>79.11888527487852</v>
      </c>
      <c r="N34" s="81">
        <f>(N30/$E$30*100)</f>
        <v>59.58679630795848</v>
      </c>
      <c r="O34" s="82">
        <v>59.044181612827764</v>
      </c>
      <c r="R34" s="1"/>
    </row>
    <row r="35" spans="2:18" ht="28.5" customHeight="1">
      <c r="B35" s="43" t="s">
        <v>43</v>
      </c>
      <c r="C35" s="44"/>
      <c r="D35" s="83"/>
      <c r="E35" s="84">
        <f aca="true" t="shared" si="2" ref="E35:O35">(E31/$E$31*100)</f>
        <v>100</v>
      </c>
      <c r="F35" s="84">
        <f t="shared" si="2"/>
        <v>243.6031989372235</v>
      </c>
      <c r="G35" s="84">
        <f t="shared" si="2"/>
        <v>248.48328719886314</v>
      </c>
      <c r="H35" s="84">
        <f t="shared" si="2"/>
        <v>145.5054460563447</v>
      </c>
      <c r="I35" s="84">
        <f t="shared" si="2"/>
        <v>106.58727412630742</v>
      </c>
      <c r="J35" s="84">
        <f t="shared" si="2"/>
        <v>127.3397879498111</v>
      </c>
      <c r="K35" s="84">
        <f t="shared" si="2"/>
        <v>151.81654476390605</v>
      </c>
      <c r="L35" s="84">
        <f t="shared" si="2"/>
        <v>202.85414940833385</v>
      </c>
      <c r="M35" s="84">
        <f t="shared" si="2"/>
        <v>177.08049202244092</v>
      </c>
      <c r="N35" s="85">
        <f>(N31/$E$31*100)</f>
        <v>163.9333466348777</v>
      </c>
      <c r="O35" s="86">
        <v>161.98225001515368</v>
      </c>
      <c r="R35" s="1"/>
    </row>
    <row r="36" spans="2:18" ht="28.5" customHeight="1" thickBot="1">
      <c r="B36" s="34" t="s">
        <v>44</v>
      </c>
      <c r="C36" s="35"/>
      <c r="D36" s="87"/>
      <c r="E36" s="88">
        <f aca="true" t="shared" si="3" ref="E36:O36">(E32/$E$32*100)</f>
        <v>100</v>
      </c>
      <c r="F36" s="88">
        <f t="shared" si="3"/>
        <v>123.422264487245</v>
      </c>
      <c r="G36" s="88">
        <f t="shared" si="3"/>
        <v>120.20195903665058</v>
      </c>
      <c r="H36" s="88">
        <f t="shared" si="3"/>
        <v>87.57117683436557</v>
      </c>
      <c r="I36" s="88">
        <f t="shared" si="3"/>
        <v>71.97176600595017</v>
      </c>
      <c r="J36" s="88">
        <f t="shared" si="3"/>
        <v>78.4513758972839</v>
      </c>
      <c r="K36" s="88">
        <f t="shared" si="3"/>
        <v>95.01524970290406</v>
      </c>
      <c r="L36" s="88">
        <f t="shared" si="3"/>
        <v>104.45108764743149</v>
      </c>
      <c r="M36" s="88">
        <f t="shared" si="3"/>
        <v>91.79751295020073</v>
      </c>
      <c r="N36" s="66">
        <f>(N32/$E$32*100)</f>
        <v>73.09179183348562</v>
      </c>
      <c r="O36" s="89">
        <v>72.36688513128975</v>
      </c>
      <c r="R36" s="1"/>
    </row>
    <row r="37" spans="2:18" ht="28.5" customHeight="1">
      <c r="B37" s="9" t="s">
        <v>11</v>
      </c>
      <c r="C37" s="9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R37" s="1"/>
    </row>
    <row r="38" spans="5:18" ht="28.5" customHeight="1"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R38" s="1"/>
    </row>
    <row r="39" spans="5:18" ht="28.5" customHeight="1"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R39" s="1"/>
    </row>
    <row r="40" spans="5:18" ht="28.5" customHeight="1"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R40" s="1"/>
    </row>
    <row r="41" spans="5:18" ht="28.5" customHeight="1"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R41" s="1"/>
    </row>
    <row r="42" spans="5:18" ht="28.5" customHeight="1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R42" s="1"/>
    </row>
    <row r="43" spans="5:18" ht="28.5" customHeight="1"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R43" s="1"/>
    </row>
    <row r="44" spans="5:18" ht="28.5" customHeight="1"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R44" s="1"/>
    </row>
    <row r="45" spans="5:18" ht="28.5" customHeight="1"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R45" s="1"/>
    </row>
    <row r="46" spans="5:18" ht="28.5" customHeight="1"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R46" s="1"/>
    </row>
    <row r="47" spans="5:18" ht="28.5" customHeight="1"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R47" s="1"/>
    </row>
    <row r="48" spans="5:18" ht="28.5" customHeight="1"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R48" s="1"/>
    </row>
    <row r="49" spans="5:18" ht="28.5" customHeight="1"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R49" s="1"/>
    </row>
    <row r="50" spans="5:18" ht="28.5" customHeight="1"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R50" s="1"/>
    </row>
    <row r="51" spans="5:18" ht="28.5" customHeight="1"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R51" s="1"/>
    </row>
    <row r="52" spans="5:18" ht="28.5" customHeight="1"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R52" s="1"/>
    </row>
    <row r="53" spans="5:18" ht="28.5" customHeight="1"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R53" s="1"/>
    </row>
    <row r="54" spans="5:18" ht="28.5" customHeight="1"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R54" s="1"/>
    </row>
    <row r="55" spans="5:18" ht="28.5" customHeight="1"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R55" s="1"/>
    </row>
    <row r="56" spans="5:18" ht="28.5" customHeight="1"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R56" s="1"/>
    </row>
    <row r="57" spans="5:18" ht="28.5" customHeight="1"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R57" s="1"/>
    </row>
    <row r="58" spans="5:18" ht="28.5" customHeight="1"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R58" s="1"/>
    </row>
    <row r="59" spans="5:18" ht="28.5" customHeight="1"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R59" s="1"/>
    </row>
    <row r="60" spans="5:18" ht="28.5" customHeight="1"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R60" s="1"/>
    </row>
    <row r="61" spans="5:18" ht="28.5" customHeight="1"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R61" s="1"/>
    </row>
    <row r="62" spans="5:18" ht="28.5" customHeight="1"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R62" s="1"/>
    </row>
    <row r="63" spans="5:18" ht="28.5" customHeight="1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R63" s="1"/>
    </row>
    <row r="64" spans="5:18" ht="28.5" customHeight="1"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R64" s="1"/>
    </row>
    <row r="65" spans="5:18" ht="28.5" customHeight="1"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R65" s="1"/>
    </row>
    <row r="66" spans="5:18" ht="28.5" customHeight="1"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R66" s="1"/>
    </row>
    <row r="67" spans="5:18" ht="28.5" customHeight="1"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R67" s="1"/>
    </row>
    <row r="68" spans="5:18" ht="28.5" customHeight="1"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R68" s="1"/>
    </row>
    <row r="69" spans="5:18" ht="28.5" customHeight="1"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R69" s="1"/>
    </row>
    <row r="70" spans="5:18" ht="28.5" customHeight="1"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R70" s="1"/>
    </row>
    <row r="71" spans="5:18" ht="28.5" customHeight="1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R71" s="1"/>
    </row>
    <row r="72" spans="5:18" ht="28.5" customHeight="1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R72" s="1"/>
    </row>
    <row r="73" spans="5:18" ht="28.5" customHeight="1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R73" s="1"/>
    </row>
    <row r="74" spans="5:18" ht="28.5" customHeight="1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R74" s="1"/>
    </row>
    <row r="75" spans="5:18" ht="28.5" customHeight="1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R75" s="1"/>
    </row>
    <row r="76" spans="5:15" ht="28.5" customHeight="1"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5:15" ht="28.5" customHeight="1"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5:15" ht="28.5" customHeight="1"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5:15" ht="28.5" customHeight="1"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5:15" ht="28.5" customHeight="1"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5:15" ht="28.5" customHeight="1"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5:15" ht="28.5" customHeight="1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5:15" ht="28.5" customHeight="1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5:15" ht="28.5" customHeight="1"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5:15" ht="28.5" customHeight="1"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5:15" ht="28.5" customHeight="1"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</sheetData>
  <sheetProtection/>
  <mergeCells count="37">
    <mergeCell ref="O3:O4"/>
    <mergeCell ref="B35:D35"/>
    <mergeCell ref="B28:D28"/>
    <mergeCell ref="B29:D29"/>
    <mergeCell ref="B25:D25"/>
    <mergeCell ref="B27:D27"/>
    <mergeCell ref="B20:D20"/>
    <mergeCell ref="B22:D22"/>
    <mergeCell ref="B21:D21"/>
    <mergeCell ref="B23:D23"/>
    <mergeCell ref="B26:D26"/>
    <mergeCell ref="L3:L4"/>
    <mergeCell ref="B36:D36"/>
    <mergeCell ref="B30:D30"/>
    <mergeCell ref="B31:D31"/>
    <mergeCell ref="B32:D32"/>
    <mergeCell ref="B34:D34"/>
    <mergeCell ref="B17:D17"/>
    <mergeCell ref="B16:D16"/>
    <mergeCell ref="B15:D15"/>
    <mergeCell ref="B24:D24"/>
    <mergeCell ref="H3:H4"/>
    <mergeCell ref="I3:I4"/>
    <mergeCell ref="E3:E4"/>
    <mergeCell ref="F3:F4"/>
    <mergeCell ref="B19:D19"/>
    <mergeCell ref="B9:D9"/>
    <mergeCell ref="B10:D10"/>
    <mergeCell ref="B14:D14"/>
    <mergeCell ref="B18:D18"/>
    <mergeCell ref="N3:N4"/>
    <mergeCell ref="M3:M4"/>
    <mergeCell ref="B3:D4"/>
    <mergeCell ref="B5:D5"/>
    <mergeCell ref="K3:K4"/>
    <mergeCell ref="J3:J4"/>
    <mergeCell ref="G3:G4"/>
  </mergeCells>
  <printOptions horizontalCentered="1"/>
  <pageMargins left="0.7874015748031497" right="0.7874015748031497" top="0.5905511811023623" bottom="0.5905511811023623" header="0" footer="0"/>
  <pageSetup fitToHeight="1" fitToWidth="1" horizontalDpi="600" verticalDpi="600" orientation="portrait" paperSize="9" scale="46" r:id="rId1"/>
  <rowBreaks count="1" manualBreakCount="1">
    <brk id="1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320129</dc:creator>
  <cp:keywords/>
  <dc:description/>
  <cp:lastModifiedBy>Windows ユーザー</cp:lastModifiedBy>
  <cp:lastPrinted>2016-02-25T00:14:46Z</cp:lastPrinted>
  <dcterms:created xsi:type="dcterms:W3CDTF">2007-02-06T06:07:58Z</dcterms:created>
  <dcterms:modified xsi:type="dcterms:W3CDTF">2020-04-28T05:14:35Z</dcterms:modified>
  <cp:category/>
  <cp:version/>
  <cp:contentType/>
  <cp:contentStatus/>
</cp:coreProperties>
</file>