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普通建設事業費（補助）" sheetId="1" r:id="rId1"/>
  </sheets>
  <definedNames>
    <definedName name="_xlnm.Print_Area" localSheetId="0">'普通建設事業費（補助）'!$B$1:$O$37</definedName>
    <definedName name="_xlnm.Print_Titles" localSheetId="0">'普通建設事業費（補助）'!$1:$4</definedName>
  </definedNames>
  <calcPr fullCalcOnLoad="1"/>
</workbook>
</file>

<file path=xl/sharedStrings.xml><?xml version="1.0" encoding="utf-8"?>
<sst xmlns="http://schemas.openxmlformats.org/spreadsheetml/2006/main" count="46" uniqueCount="45">
  <si>
    <t>川本町</t>
  </si>
  <si>
    <t>松江市</t>
  </si>
  <si>
    <t>合併前団体合計</t>
  </si>
  <si>
    <t>出雲市</t>
  </si>
  <si>
    <t>松江市（合併後）</t>
  </si>
  <si>
    <t>出雲市（合併後）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</si>
  <si>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</si>
  <si>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</si>
  <si>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</si>
  <si>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</si>
  <si>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</si>
  <si>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</si>
  <si>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■普通建設事業費（補助事業）の推移</t>
  </si>
  <si>
    <t>東出雲町</t>
  </si>
  <si>
    <t>斐川町</t>
  </si>
  <si>
    <t>益田市</t>
  </si>
  <si>
    <t>安来市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</si>
  <si>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</si>
  <si>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</si>
  <si>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</si>
  <si>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</si>
  <si>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</si>
  <si>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</si>
  <si>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</si>
  <si>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</si>
  <si>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</si>
  <si>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</si>
  <si>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</si>
  <si>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浜田市</t>
  </si>
  <si>
    <t>大田市</t>
  </si>
  <si>
    <t>江津市</t>
  </si>
  <si>
    <t>雲南市</t>
  </si>
  <si>
    <t>奥出雲町</t>
  </si>
  <si>
    <t>飯南町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</si>
  <si>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</si>
  <si>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</si>
  <si>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</si>
  <si>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</si>
  <si>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</si>
  <si>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</si>
  <si>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</si>
  <si>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</si>
  <si>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市　計(H20対比:H20=100)</t>
  </si>
  <si>
    <t>町村計(H20対比:H20=100)</t>
  </si>
  <si>
    <t>合　計(H20対比:H20=100)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</si>
</sst>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medium"/>
      <right style="medium"/>
      <top style="medium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" fontId="4" fillId="0" borderId="47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63" xfId="0" applyFont="1" applyBorder="1" applyAlignment="1">
      <alignment vertical="center" shrinkToFit="1"/>
    </xf>
    <xf numFmtId="3" fontId="4" fillId="0" borderId="64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66" xfId="0" applyFont="1" applyBorder="1" applyAlignment="1">
      <alignment vertical="center" shrinkToFit="1"/>
    </xf>
    <xf numFmtId="3" fontId="4" fillId="0" borderId="67" xfId="0" applyNumberFormat="1" applyFont="1" applyBorder="1" applyAlignment="1">
      <alignment vertical="center"/>
    </xf>
    <xf numFmtId="3" fontId="4" fillId="0" borderId="68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0" borderId="70" xfId="0" applyNumberFormat="1" applyFont="1" applyBorder="1" applyAlignment="1">
      <alignment vertical="center"/>
    </xf>
    <xf numFmtId="0" fontId="2" fillId="0" borderId="71" xfId="0" applyFont="1" applyBorder="1" applyAlignment="1">
      <alignment vertical="center" shrinkToFit="1"/>
    </xf>
    <xf numFmtId="3" fontId="4" fillId="0" borderId="72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tabSelected="1" zoomScale="70" zoomScaleNormal="70" zoomScaleSheetLayoutView="70" zoomScalePageLayoutView="0" workbookViewId="0" topLeftCell="A1">
      <pane xSplit="4" ySplit="4" topLeftCell="E26" activePane="bottomRight" state="frozen"/>
      <selection pane="topLeft" activeCell="F2" sqref="F2"/>
      <selection pane="topRight" activeCell="F2" sqref="F2"/>
      <selection pane="bottomLeft" activeCell="F2" sqref="F2"/>
      <selection pane="bottomRight" activeCell="T26" sqref="T26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1.4921875" style="2" customWidth="1"/>
    <col min="17" max="16384" width="9" style="2" customWidth="1"/>
  </cols>
  <sheetData>
    <row r="1" spans="2:15" ht="28.5" customHeight="1">
      <c r="B1" s="8" t="s">
        <v>12</v>
      </c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10</v>
      </c>
    </row>
    <row r="3" spans="2:15" ht="18.75" customHeight="1">
      <c r="B3" s="20" t="s">
        <v>9</v>
      </c>
      <c r="C3" s="21"/>
      <c r="D3" s="22"/>
      <c r="E3" s="34" t="s">
        <v>17</v>
      </c>
      <c r="F3" s="26" t="s">
        <v>18</v>
      </c>
      <c r="G3" s="26" t="s">
        <v>19</v>
      </c>
      <c r="H3" s="26" t="s">
        <v>20</v>
      </c>
      <c r="I3" s="26" t="s">
        <v>21</v>
      </c>
      <c r="J3" s="26" t="s">
        <v>22</v>
      </c>
      <c r="K3" s="26" t="s">
        <v>23</v>
      </c>
      <c r="L3" s="26" t="s">
        <v>24</v>
      </c>
      <c r="M3" s="26" t="s">
        <v>25</v>
      </c>
      <c r="N3" s="50" t="s">
        <v>26</v>
      </c>
      <c r="O3" s="51" t="s">
        <v>27</v>
      </c>
    </row>
    <row r="4" spans="2:15" ht="15.75" customHeight="1" thickBot="1">
      <c r="B4" s="23"/>
      <c r="C4" s="24"/>
      <c r="D4" s="25"/>
      <c r="E4" s="35"/>
      <c r="F4" s="27"/>
      <c r="G4" s="27"/>
      <c r="H4" s="27"/>
      <c r="I4" s="27"/>
      <c r="J4" s="27"/>
      <c r="K4" s="27"/>
      <c r="L4" s="27"/>
      <c r="M4" s="27"/>
      <c r="N4" s="52"/>
      <c r="O4" s="53"/>
    </row>
    <row r="5" spans="2:15" ht="28.5" customHeight="1" thickBot="1">
      <c r="B5" s="31" t="s">
        <v>4</v>
      </c>
      <c r="C5" s="32"/>
      <c r="D5" s="33"/>
      <c r="E5" s="54"/>
      <c r="F5" s="55"/>
      <c r="G5" s="55"/>
      <c r="H5" s="56">
        <v>6601.372</v>
      </c>
      <c r="I5" s="57">
        <v>4009.517</v>
      </c>
      <c r="J5" s="57">
        <v>5338.818</v>
      </c>
      <c r="K5" s="57">
        <v>3682.737</v>
      </c>
      <c r="L5" s="56">
        <v>3110.267</v>
      </c>
      <c r="M5" s="56">
        <v>2068.271</v>
      </c>
      <c r="N5" s="57">
        <v>4432.72</v>
      </c>
      <c r="O5" s="58">
        <v>3147.785</v>
      </c>
    </row>
    <row r="6" spans="2:15" ht="28.5" customHeight="1">
      <c r="B6" s="4"/>
      <c r="C6" s="1"/>
      <c r="D6" s="5" t="s">
        <v>2</v>
      </c>
      <c r="E6" s="59">
        <v>3710.247</v>
      </c>
      <c r="F6" s="14">
        <v>9964.37</v>
      </c>
      <c r="G6" s="60">
        <v>12190.306</v>
      </c>
      <c r="H6" s="61"/>
      <c r="I6" s="62"/>
      <c r="J6" s="62"/>
      <c r="K6" s="62"/>
      <c r="L6" s="61"/>
      <c r="M6" s="61"/>
      <c r="N6" s="62"/>
      <c r="O6" s="63"/>
    </row>
    <row r="7" spans="2:15" ht="28.5" customHeight="1">
      <c r="B7" s="4"/>
      <c r="C7" s="10"/>
      <c r="D7" s="13" t="s">
        <v>1</v>
      </c>
      <c r="E7" s="64">
        <v>3686.854</v>
      </c>
      <c r="F7" s="15">
        <v>9685.531</v>
      </c>
      <c r="G7" s="65">
        <v>10517.083</v>
      </c>
      <c r="H7" s="66"/>
      <c r="I7" s="67"/>
      <c r="J7" s="67"/>
      <c r="K7" s="67"/>
      <c r="L7" s="66"/>
      <c r="M7" s="66"/>
      <c r="N7" s="67"/>
      <c r="O7" s="68"/>
    </row>
    <row r="8" spans="2:15" ht="28.5" customHeight="1" thickBot="1">
      <c r="B8" s="6"/>
      <c r="C8" s="11"/>
      <c r="D8" s="12" t="s">
        <v>13</v>
      </c>
      <c r="E8" s="69">
        <v>23.393</v>
      </c>
      <c r="F8" s="16">
        <v>278.839</v>
      </c>
      <c r="G8" s="70">
        <v>1673.223</v>
      </c>
      <c r="H8" s="71"/>
      <c r="I8" s="72"/>
      <c r="J8" s="72"/>
      <c r="K8" s="72"/>
      <c r="L8" s="71"/>
      <c r="M8" s="71"/>
      <c r="N8" s="72"/>
      <c r="O8" s="73"/>
    </row>
    <row r="9" spans="2:15" ht="28.5" customHeight="1" thickBot="1">
      <c r="B9" s="31" t="s">
        <v>28</v>
      </c>
      <c r="C9" s="37"/>
      <c r="D9" s="38"/>
      <c r="E9" s="74">
        <v>2567.972</v>
      </c>
      <c r="F9" s="17">
        <v>3389.906</v>
      </c>
      <c r="G9" s="75">
        <v>3049.751</v>
      </c>
      <c r="H9" s="75">
        <v>2299.634</v>
      </c>
      <c r="I9" s="75">
        <v>2046.176</v>
      </c>
      <c r="J9" s="75">
        <v>3310.519</v>
      </c>
      <c r="K9" s="75">
        <v>3926.436</v>
      </c>
      <c r="L9" s="76">
        <v>2900.888</v>
      </c>
      <c r="M9" s="76">
        <v>2174.717</v>
      </c>
      <c r="N9" s="75">
        <v>2013.373</v>
      </c>
      <c r="O9" s="77">
        <v>4222.149</v>
      </c>
    </row>
    <row r="10" spans="2:15" ht="28.5" customHeight="1" thickBot="1">
      <c r="B10" s="31" t="s">
        <v>5</v>
      </c>
      <c r="C10" s="32"/>
      <c r="D10" s="33"/>
      <c r="E10" s="54"/>
      <c r="F10" s="18"/>
      <c r="G10" s="55"/>
      <c r="H10" s="56">
        <v>4811.145</v>
      </c>
      <c r="I10" s="57">
        <v>5682.366</v>
      </c>
      <c r="J10" s="57">
        <v>3318.003</v>
      </c>
      <c r="K10" s="57">
        <v>3400.293</v>
      </c>
      <c r="L10" s="56">
        <v>3688.918</v>
      </c>
      <c r="M10" s="56">
        <v>3066.444</v>
      </c>
      <c r="N10" s="57">
        <v>2700.905</v>
      </c>
      <c r="O10" s="58">
        <v>3014.436</v>
      </c>
    </row>
    <row r="11" spans="2:15" ht="28.5" customHeight="1">
      <c r="B11" s="4"/>
      <c r="C11" s="1"/>
      <c r="D11" s="5" t="s">
        <v>2</v>
      </c>
      <c r="E11" s="59">
        <v>4816.862</v>
      </c>
      <c r="F11" s="14">
        <v>4389.715</v>
      </c>
      <c r="G11" s="60">
        <v>3393.2160000000003</v>
      </c>
      <c r="H11" s="61"/>
      <c r="I11" s="62"/>
      <c r="J11" s="62"/>
      <c r="K11" s="62"/>
      <c r="L11" s="61"/>
      <c r="M11" s="61"/>
      <c r="N11" s="62"/>
      <c r="O11" s="63"/>
    </row>
    <row r="12" spans="2:15" ht="28.5" customHeight="1">
      <c r="B12" s="4"/>
      <c r="C12" s="10"/>
      <c r="D12" s="13" t="s">
        <v>3</v>
      </c>
      <c r="E12" s="64">
        <v>4796.108</v>
      </c>
      <c r="F12" s="15">
        <v>4244.133</v>
      </c>
      <c r="G12" s="65">
        <v>3212.78</v>
      </c>
      <c r="H12" s="66"/>
      <c r="I12" s="67"/>
      <c r="J12" s="67"/>
      <c r="K12" s="67"/>
      <c r="L12" s="66"/>
      <c r="M12" s="66"/>
      <c r="N12" s="67"/>
      <c r="O12" s="68"/>
    </row>
    <row r="13" spans="2:15" ht="28.5" customHeight="1" thickBot="1">
      <c r="B13" s="6"/>
      <c r="C13" s="11"/>
      <c r="D13" s="12" t="s">
        <v>14</v>
      </c>
      <c r="E13" s="69">
        <v>20.754</v>
      </c>
      <c r="F13" s="16">
        <v>145.582</v>
      </c>
      <c r="G13" s="70">
        <v>180.436</v>
      </c>
      <c r="H13" s="71"/>
      <c r="I13" s="72"/>
      <c r="J13" s="72"/>
      <c r="K13" s="72"/>
      <c r="L13" s="71"/>
      <c r="M13" s="71"/>
      <c r="N13" s="72"/>
      <c r="O13" s="73"/>
    </row>
    <row r="14" spans="2:15" ht="28.5" customHeight="1" thickBot="1">
      <c r="B14" s="36" t="s">
        <v>15</v>
      </c>
      <c r="C14" s="37"/>
      <c r="D14" s="38"/>
      <c r="E14" s="74">
        <v>735.296</v>
      </c>
      <c r="F14" s="17">
        <v>1210.54</v>
      </c>
      <c r="G14" s="75">
        <v>5317.49</v>
      </c>
      <c r="H14" s="75">
        <v>1348.52</v>
      </c>
      <c r="I14" s="75">
        <v>926.069</v>
      </c>
      <c r="J14" s="75">
        <v>1415.721</v>
      </c>
      <c r="K14" s="75">
        <v>1886.856</v>
      </c>
      <c r="L14" s="76">
        <v>2951.258</v>
      </c>
      <c r="M14" s="76">
        <v>2142.807</v>
      </c>
      <c r="N14" s="75">
        <v>886.824</v>
      </c>
      <c r="O14" s="77">
        <v>1659.613</v>
      </c>
    </row>
    <row r="15" spans="2:15" ht="28.5" customHeight="1" thickBot="1">
      <c r="B15" s="31" t="s">
        <v>29</v>
      </c>
      <c r="C15" s="32"/>
      <c r="D15" s="33"/>
      <c r="E15" s="78">
        <v>1656.988</v>
      </c>
      <c r="F15" s="19">
        <v>2214.282</v>
      </c>
      <c r="G15" s="57">
        <v>921.769</v>
      </c>
      <c r="H15" s="57">
        <v>944.265</v>
      </c>
      <c r="I15" s="57">
        <v>1555.37</v>
      </c>
      <c r="J15" s="57">
        <v>2197.125</v>
      </c>
      <c r="K15" s="57">
        <v>1665.284</v>
      </c>
      <c r="L15" s="56">
        <v>959.273</v>
      </c>
      <c r="M15" s="56">
        <v>704.817</v>
      </c>
      <c r="N15" s="57">
        <v>976.992</v>
      </c>
      <c r="O15" s="58">
        <v>827.719</v>
      </c>
    </row>
    <row r="16" spans="2:15" ht="28.5" customHeight="1" thickBot="1">
      <c r="B16" s="28" t="s">
        <v>16</v>
      </c>
      <c r="C16" s="29"/>
      <c r="D16" s="30"/>
      <c r="E16" s="78">
        <v>442.872</v>
      </c>
      <c r="F16" s="19">
        <v>902.129</v>
      </c>
      <c r="G16" s="57">
        <v>2343.802</v>
      </c>
      <c r="H16" s="57">
        <v>2834.405</v>
      </c>
      <c r="I16" s="57">
        <v>2004.567</v>
      </c>
      <c r="J16" s="57">
        <v>3308.751</v>
      </c>
      <c r="K16" s="57">
        <v>776.755</v>
      </c>
      <c r="L16" s="56">
        <v>939.608</v>
      </c>
      <c r="M16" s="56">
        <v>1362.171</v>
      </c>
      <c r="N16" s="57">
        <v>1100.256</v>
      </c>
      <c r="O16" s="58">
        <v>2032.96</v>
      </c>
    </row>
    <row r="17" spans="2:15" ht="28.5" customHeight="1" thickBot="1">
      <c r="B17" s="31" t="s">
        <v>30</v>
      </c>
      <c r="C17" s="32"/>
      <c r="D17" s="33"/>
      <c r="E17" s="78">
        <v>2028.875</v>
      </c>
      <c r="F17" s="19">
        <v>1401.023</v>
      </c>
      <c r="G17" s="57">
        <v>1229.77</v>
      </c>
      <c r="H17" s="57">
        <v>1117.173</v>
      </c>
      <c r="I17" s="57">
        <v>539.721</v>
      </c>
      <c r="J17" s="57">
        <v>1116.307</v>
      </c>
      <c r="K17" s="57">
        <v>1140.616</v>
      </c>
      <c r="L17" s="56">
        <v>828.697</v>
      </c>
      <c r="M17" s="56">
        <v>1085.011</v>
      </c>
      <c r="N17" s="57">
        <v>876.574</v>
      </c>
      <c r="O17" s="58">
        <v>503.945</v>
      </c>
    </row>
    <row r="18" spans="2:15" ht="28.5" customHeight="1" thickBot="1">
      <c r="B18" s="28" t="s">
        <v>31</v>
      </c>
      <c r="C18" s="29"/>
      <c r="D18" s="30"/>
      <c r="E18" s="78">
        <v>901.65</v>
      </c>
      <c r="F18" s="19">
        <v>1481.79</v>
      </c>
      <c r="G18" s="57">
        <v>3377.705</v>
      </c>
      <c r="H18" s="57">
        <v>1098.347</v>
      </c>
      <c r="I18" s="57">
        <v>1226.027</v>
      </c>
      <c r="J18" s="57">
        <v>1248.795</v>
      </c>
      <c r="K18" s="57">
        <v>2728.221</v>
      </c>
      <c r="L18" s="56">
        <v>3556.635</v>
      </c>
      <c r="M18" s="56">
        <v>1042.897</v>
      </c>
      <c r="N18" s="57">
        <v>2711.825</v>
      </c>
      <c r="O18" s="58">
        <v>1615.987</v>
      </c>
    </row>
    <row r="19" spans="2:15" ht="28.5" customHeight="1" thickBot="1">
      <c r="B19" s="36" t="s">
        <v>32</v>
      </c>
      <c r="C19" s="37"/>
      <c r="D19" s="38"/>
      <c r="E19" s="78">
        <v>1265.709</v>
      </c>
      <c r="F19" s="19">
        <v>1238.871</v>
      </c>
      <c r="G19" s="57">
        <v>1735.891</v>
      </c>
      <c r="H19" s="57">
        <v>990.688</v>
      </c>
      <c r="I19" s="57">
        <v>786.57</v>
      </c>
      <c r="J19" s="57">
        <v>1029.247</v>
      </c>
      <c r="K19" s="57">
        <v>656.774</v>
      </c>
      <c r="L19" s="56">
        <v>790.633</v>
      </c>
      <c r="M19" s="56">
        <v>1262.855</v>
      </c>
      <c r="N19" s="57">
        <v>728.799</v>
      </c>
      <c r="O19" s="58">
        <v>1036.621</v>
      </c>
    </row>
    <row r="20" spans="2:15" ht="28.5" customHeight="1" thickBot="1">
      <c r="B20" s="31" t="s">
        <v>33</v>
      </c>
      <c r="C20" s="32"/>
      <c r="D20" s="33"/>
      <c r="E20" s="78">
        <v>189.337</v>
      </c>
      <c r="F20" s="19">
        <v>841.556</v>
      </c>
      <c r="G20" s="57">
        <v>584.917</v>
      </c>
      <c r="H20" s="57">
        <v>869.033</v>
      </c>
      <c r="I20" s="57">
        <v>738.449</v>
      </c>
      <c r="J20" s="57">
        <v>771.84</v>
      </c>
      <c r="K20" s="57">
        <v>955.645</v>
      </c>
      <c r="L20" s="56">
        <v>1832.418</v>
      </c>
      <c r="M20" s="56">
        <v>721.752</v>
      </c>
      <c r="N20" s="57">
        <v>916.799</v>
      </c>
      <c r="O20" s="58">
        <v>1266.639</v>
      </c>
    </row>
    <row r="21" spans="2:15" ht="28.5" customHeight="1" thickBot="1">
      <c r="B21" s="28" t="s">
        <v>0</v>
      </c>
      <c r="C21" s="29"/>
      <c r="D21" s="30"/>
      <c r="E21" s="78">
        <v>20.086</v>
      </c>
      <c r="F21" s="19">
        <v>55.373</v>
      </c>
      <c r="G21" s="57">
        <v>981.166</v>
      </c>
      <c r="H21" s="57">
        <v>246.392</v>
      </c>
      <c r="I21" s="57">
        <v>252.933</v>
      </c>
      <c r="J21" s="57">
        <v>389.653</v>
      </c>
      <c r="K21" s="57">
        <v>388.868</v>
      </c>
      <c r="L21" s="56">
        <v>375.163</v>
      </c>
      <c r="M21" s="56">
        <v>538.616</v>
      </c>
      <c r="N21" s="57">
        <v>402.74</v>
      </c>
      <c r="O21" s="58">
        <v>423.074</v>
      </c>
    </row>
    <row r="22" spans="2:15" ht="28.5" customHeight="1" thickBot="1">
      <c r="B22" s="28" t="s">
        <v>34</v>
      </c>
      <c r="C22" s="29"/>
      <c r="D22" s="30"/>
      <c r="E22" s="78">
        <v>442.635</v>
      </c>
      <c r="F22" s="19">
        <v>551.667</v>
      </c>
      <c r="G22" s="57">
        <v>1722.095</v>
      </c>
      <c r="H22" s="57">
        <v>752.06</v>
      </c>
      <c r="I22" s="57">
        <v>1313.503</v>
      </c>
      <c r="J22" s="57">
        <v>666.034</v>
      </c>
      <c r="K22" s="57">
        <v>311.854</v>
      </c>
      <c r="L22" s="56">
        <v>552.509</v>
      </c>
      <c r="M22" s="56">
        <v>483.546</v>
      </c>
      <c r="N22" s="57">
        <v>526.801</v>
      </c>
      <c r="O22" s="58">
        <v>635.503</v>
      </c>
    </row>
    <row r="23" spans="2:15" ht="28.5" customHeight="1" thickBot="1">
      <c r="B23" s="36" t="s">
        <v>35</v>
      </c>
      <c r="C23" s="37"/>
      <c r="D23" s="38"/>
      <c r="E23" s="78">
        <v>2006.793</v>
      </c>
      <c r="F23" s="19">
        <v>1607.602</v>
      </c>
      <c r="G23" s="57">
        <v>990.829</v>
      </c>
      <c r="H23" s="57">
        <v>826.781</v>
      </c>
      <c r="I23" s="57">
        <v>730.35</v>
      </c>
      <c r="J23" s="57">
        <v>991.877</v>
      </c>
      <c r="K23" s="57">
        <v>1315.224</v>
      </c>
      <c r="L23" s="56">
        <v>1152.465</v>
      </c>
      <c r="M23" s="56">
        <v>778.812</v>
      </c>
      <c r="N23" s="57">
        <v>629.457</v>
      </c>
      <c r="O23" s="58">
        <v>566.501</v>
      </c>
    </row>
    <row r="24" spans="2:15" ht="28.5" customHeight="1" thickBot="1">
      <c r="B24" s="31" t="s">
        <v>36</v>
      </c>
      <c r="C24" s="32"/>
      <c r="D24" s="33"/>
      <c r="E24" s="78">
        <v>326.533</v>
      </c>
      <c r="F24" s="19">
        <v>648.588</v>
      </c>
      <c r="G24" s="57">
        <v>729.065</v>
      </c>
      <c r="H24" s="57">
        <v>394.106</v>
      </c>
      <c r="I24" s="57">
        <v>572.202</v>
      </c>
      <c r="J24" s="57">
        <v>698.536</v>
      </c>
      <c r="K24" s="57">
        <v>687.347</v>
      </c>
      <c r="L24" s="56">
        <v>806.975</v>
      </c>
      <c r="M24" s="56">
        <v>698.498</v>
      </c>
      <c r="N24" s="57">
        <v>891.15</v>
      </c>
      <c r="O24" s="58">
        <v>838.087</v>
      </c>
    </row>
    <row r="25" spans="2:15" ht="28.5" customHeight="1" thickBot="1">
      <c r="B25" s="31" t="s">
        <v>37</v>
      </c>
      <c r="C25" s="32"/>
      <c r="D25" s="33"/>
      <c r="E25" s="78">
        <v>312.596</v>
      </c>
      <c r="F25" s="19">
        <v>261.055</v>
      </c>
      <c r="G25" s="57">
        <v>1654.465</v>
      </c>
      <c r="H25" s="57">
        <v>283.719</v>
      </c>
      <c r="I25" s="57">
        <v>632.426</v>
      </c>
      <c r="J25" s="57">
        <v>150.908</v>
      </c>
      <c r="K25" s="57">
        <v>400.018</v>
      </c>
      <c r="L25" s="56">
        <v>542.363</v>
      </c>
      <c r="M25" s="56">
        <v>252.059</v>
      </c>
      <c r="N25" s="57">
        <v>339.802</v>
      </c>
      <c r="O25" s="58">
        <v>221.89</v>
      </c>
    </row>
    <row r="26" spans="2:15" ht="28.5" customHeight="1" thickBot="1">
      <c r="B26" s="28" t="s">
        <v>38</v>
      </c>
      <c r="C26" s="29"/>
      <c r="D26" s="30"/>
      <c r="E26" s="78">
        <v>1140.847</v>
      </c>
      <c r="F26" s="19">
        <v>1022.556</v>
      </c>
      <c r="G26" s="57">
        <v>1628.905</v>
      </c>
      <c r="H26" s="57">
        <v>578.93</v>
      </c>
      <c r="I26" s="57">
        <v>688.232</v>
      </c>
      <c r="J26" s="57">
        <v>1027.405</v>
      </c>
      <c r="K26" s="57">
        <v>1511.408</v>
      </c>
      <c r="L26" s="56">
        <v>969.749</v>
      </c>
      <c r="M26" s="56">
        <v>632.698</v>
      </c>
      <c r="N26" s="57">
        <v>783.825</v>
      </c>
      <c r="O26" s="58">
        <v>1050.028</v>
      </c>
    </row>
    <row r="27" spans="2:15" ht="28.5" customHeight="1" thickBot="1">
      <c r="B27" s="28" t="s">
        <v>39</v>
      </c>
      <c r="C27" s="29"/>
      <c r="D27" s="30"/>
      <c r="E27" s="78">
        <v>318.398</v>
      </c>
      <c r="F27" s="19">
        <v>598.548</v>
      </c>
      <c r="G27" s="57">
        <v>816.017</v>
      </c>
      <c r="H27" s="57">
        <v>392.917</v>
      </c>
      <c r="I27" s="57">
        <v>1648.129</v>
      </c>
      <c r="J27" s="57">
        <v>1112.318</v>
      </c>
      <c r="K27" s="57">
        <v>1315.598</v>
      </c>
      <c r="L27" s="56">
        <v>2509.007</v>
      </c>
      <c r="M27" s="56">
        <v>766.661</v>
      </c>
      <c r="N27" s="57">
        <v>1664.386</v>
      </c>
      <c r="O27" s="58">
        <v>460.862</v>
      </c>
    </row>
    <row r="28" spans="2:15" ht="28.5" customHeight="1" thickBot="1">
      <c r="B28" s="28" t="s">
        <v>40</v>
      </c>
      <c r="C28" s="29"/>
      <c r="D28" s="30"/>
      <c r="E28" s="78">
        <v>8.852</v>
      </c>
      <c r="F28" s="19">
        <v>55.773</v>
      </c>
      <c r="G28" s="57">
        <v>46.637</v>
      </c>
      <c r="H28" s="57">
        <v>0</v>
      </c>
      <c r="I28" s="57">
        <v>9.64</v>
      </c>
      <c r="J28" s="57">
        <v>200.695</v>
      </c>
      <c r="K28" s="57">
        <v>816.173</v>
      </c>
      <c r="L28" s="56">
        <v>219.814</v>
      </c>
      <c r="M28" s="56">
        <v>478.651</v>
      </c>
      <c r="N28" s="57">
        <v>309.81</v>
      </c>
      <c r="O28" s="58">
        <v>204.457</v>
      </c>
    </row>
    <row r="29" spans="2:15" ht="28.5" customHeight="1" thickBot="1">
      <c r="B29" s="31" t="s">
        <v>41</v>
      </c>
      <c r="C29" s="32"/>
      <c r="D29" s="33"/>
      <c r="E29" s="78">
        <v>503.68</v>
      </c>
      <c r="F29" s="19">
        <v>1668.792</v>
      </c>
      <c r="G29" s="57">
        <v>2305.686</v>
      </c>
      <c r="H29" s="57">
        <v>1052.336</v>
      </c>
      <c r="I29" s="57">
        <v>1221.079</v>
      </c>
      <c r="J29" s="57">
        <v>1603.811</v>
      </c>
      <c r="K29" s="57">
        <v>1042.295</v>
      </c>
      <c r="L29" s="56">
        <v>1133.338</v>
      </c>
      <c r="M29" s="56">
        <v>853.828</v>
      </c>
      <c r="N29" s="57">
        <v>1423.638</v>
      </c>
      <c r="O29" s="58">
        <v>1022.522</v>
      </c>
    </row>
    <row r="30" spans="2:15" ht="28.5" customHeight="1" thickBot="1" thickTop="1">
      <c r="B30" s="41" t="s">
        <v>7</v>
      </c>
      <c r="C30" s="42"/>
      <c r="D30" s="43"/>
      <c r="E30" s="79">
        <f>+E7+E9+E12+E14+E15+E16+E17+E18</f>
        <v>16816.615</v>
      </c>
      <c r="F30" s="80">
        <f>+F7+F9+F12+F14+F15+F16+F17+F18</f>
        <v>24529.334000000003</v>
      </c>
      <c r="G30" s="80">
        <f>+G7+G9+G12+G14+G15+G16+G17+G18</f>
        <v>29970.15</v>
      </c>
      <c r="H30" s="80">
        <f>+H5+H9+H10+H14+H15+H16+H17+H18</f>
        <v>21054.861</v>
      </c>
      <c r="I30" s="81">
        <f>+I5+I9+I10+I14+I15+I16+I17+I18</f>
        <v>17989.813000000002</v>
      </c>
      <c r="J30" s="81">
        <f>+J5+J9+J10+J14+J15+J16+J17+J18</f>
        <v>21254.038999999997</v>
      </c>
      <c r="K30" s="81">
        <v>19207.198</v>
      </c>
      <c r="L30" s="80">
        <v>18935.544</v>
      </c>
      <c r="M30" s="80">
        <v>13647.135000000002</v>
      </c>
      <c r="N30" s="81">
        <v>15699.469000000001</v>
      </c>
      <c r="O30" s="82">
        <v>17024.594</v>
      </c>
    </row>
    <row r="31" spans="2:15" ht="28.5" customHeight="1" thickBot="1" thickTop="1">
      <c r="B31" s="41" t="s">
        <v>6</v>
      </c>
      <c r="C31" s="42"/>
      <c r="D31" s="43"/>
      <c r="E31" s="79">
        <f>+E19+E20+E21+E22+E23+E24+E25+E26+E27+E28+E29+E8+E13</f>
        <v>6579.613</v>
      </c>
      <c r="F31" s="80">
        <f>+F19+F20+F21+F22+F23+F24+F25+F26+F27+F28+F29+F8+F13</f>
        <v>8974.802</v>
      </c>
      <c r="G31" s="80">
        <f>+G19+G20+G21+G22+G23+G24+G25+G26+G27+G28+G29+G8+G13</f>
        <v>15049.332</v>
      </c>
      <c r="H31" s="80">
        <f>+H19+H20+H21+H22+H23+H24+H25+H26+H27+H28+H29+H8+H13</f>
        <v>6386.962</v>
      </c>
      <c r="I31" s="81">
        <f>I19+I20+I21+I22+I23+I24+I25+I26+I27+I28+I29</f>
        <v>8593.513</v>
      </c>
      <c r="J31" s="81">
        <f>J19+J20+J21+J22+J23+J24+J25+J26+J27+J28+J29</f>
        <v>8642.324</v>
      </c>
      <c r="K31" s="81">
        <v>9401.204</v>
      </c>
      <c r="L31" s="80">
        <v>10884.434000000001</v>
      </c>
      <c r="M31" s="80">
        <v>7467.976000000001</v>
      </c>
      <c r="N31" s="81">
        <v>8617.207</v>
      </c>
      <c r="O31" s="82">
        <v>7726.184000000002</v>
      </c>
    </row>
    <row r="32" spans="2:15" ht="28.5" customHeight="1" thickBot="1" thickTop="1">
      <c r="B32" s="44" t="s">
        <v>8</v>
      </c>
      <c r="C32" s="24"/>
      <c r="D32" s="45"/>
      <c r="E32" s="83">
        <f aca="true" t="shared" si="0" ref="E32:J32">E30+E31</f>
        <v>23396.228000000003</v>
      </c>
      <c r="F32" s="76">
        <f t="shared" si="0"/>
        <v>33504.136</v>
      </c>
      <c r="G32" s="76">
        <f t="shared" si="0"/>
        <v>45019.482</v>
      </c>
      <c r="H32" s="76">
        <f t="shared" si="0"/>
        <v>27441.823</v>
      </c>
      <c r="I32" s="75">
        <f t="shared" si="0"/>
        <v>26583.326</v>
      </c>
      <c r="J32" s="75">
        <f t="shared" si="0"/>
        <v>29896.362999999998</v>
      </c>
      <c r="K32" s="75">
        <v>28608.402000000002</v>
      </c>
      <c r="L32" s="76">
        <v>29819.978000000003</v>
      </c>
      <c r="M32" s="76">
        <v>21115.111000000004</v>
      </c>
      <c r="N32" s="75">
        <v>24316.676</v>
      </c>
      <c r="O32" s="77">
        <v>24750.778000000002</v>
      </c>
    </row>
    <row r="33" spans="5:15" ht="28.5" customHeight="1" thickBot="1"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2:15" ht="28.5" customHeight="1">
      <c r="B34" s="46" t="s">
        <v>42</v>
      </c>
      <c r="C34" s="47"/>
      <c r="D34" s="85"/>
      <c r="E34" s="86">
        <f aca="true" t="shared" si="1" ref="E34:O34">(E30/$E$30*100)</f>
        <v>100</v>
      </c>
      <c r="F34" s="60">
        <f t="shared" si="1"/>
        <v>145.86368303014606</v>
      </c>
      <c r="G34" s="60">
        <f t="shared" si="1"/>
        <v>178.217495019063</v>
      </c>
      <c r="H34" s="60">
        <f t="shared" si="1"/>
        <v>125.20272956240004</v>
      </c>
      <c r="I34" s="60">
        <f t="shared" si="1"/>
        <v>106.97642183043376</v>
      </c>
      <c r="J34" s="60">
        <f t="shared" si="1"/>
        <v>126.3871415264011</v>
      </c>
      <c r="K34" s="60">
        <f t="shared" si="1"/>
        <v>114.21560165348377</v>
      </c>
      <c r="L34" s="60">
        <f t="shared" si="1"/>
        <v>112.60021116021268</v>
      </c>
      <c r="M34" s="60">
        <f t="shared" si="1"/>
        <v>81.15268738684927</v>
      </c>
      <c r="N34" s="87">
        <f>(N30/$E$30*100)</f>
        <v>93.35689138390812</v>
      </c>
      <c r="O34" s="88">
        <v>101.2367471099267</v>
      </c>
    </row>
    <row r="35" spans="2:15" ht="28.5" customHeight="1">
      <c r="B35" s="48" t="s">
        <v>43</v>
      </c>
      <c r="C35" s="49"/>
      <c r="D35" s="89"/>
      <c r="E35" s="90">
        <f>(E31/$E$31*100)</f>
        <v>100</v>
      </c>
      <c r="F35" s="91">
        <f aca="true" t="shared" si="2" ref="F35:O35">(F31/$E$31*100)</f>
        <v>136.40318967088186</v>
      </c>
      <c r="G35" s="91">
        <f t="shared" si="2"/>
        <v>228.72670474692055</v>
      </c>
      <c r="H35" s="91">
        <f t="shared" si="2"/>
        <v>97.07200104322246</v>
      </c>
      <c r="I35" s="91">
        <f t="shared" si="2"/>
        <v>130.60818318645792</v>
      </c>
      <c r="J35" s="91">
        <f t="shared" si="2"/>
        <v>131.35003532882556</v>
      </c>
      <c r="K35" s="91">
        <f t="shared" si="2"/>
        <v>142.88384438416057</v>
      </c>
      <c r="L35" s="91">
        <f t="shared" si="2"/>
        <v>165.4266595922891</v>
      </c>
      <c r="M35" s="91">
        <f t="shared" si="2"/>
        <v>113.5017515467855</v>
      </c>
      <c r="N35" s="92">
        <f>(N31/$E$31*100)</f>
        <v>130.96829555172926</v>
      </c>
      <c r="O35" s="93">
        <v>117.42611609527798</v>
      </c>
    </row>
    <row r="36" spans="2:15" ht="28.5" customHeight="1" thickBot="1">
      <c r="B36" s="39" t="s">
        <v>44</v>
      </c>
      <c r="C36" s="40"/>
      <c r="D36" s="94"/>
      <c r="E36" s="95">
        <f>(E32/$E$32*100)</f>
        <v>100</v>
      </c>
      <c r="F36" s="96">
        <f aca="true" t="shared" si="3" ref="F36:O36">(F32/$E$32*100)</f>
        <v>143.20315223462515</v>
      </c>
      <c r="G36" s="96">
        <f t="shared" si="3"/>
        <v>192.42196648109257</v>
      </c>
      <c r="H36" s="96">
        <f t="shared" si="3"/>
        <v>117.29165487701691</v>
      </c>
      <c r="I36" s="96">
        <f t="shared" si="3"/>
        <v>113.62227278687828</v>
      </c>
      <c r="J36" s="96">
        <f t="shared" si="3"/>
        <v>127.78283319858224</v>
      </c>
      <c r="K36" s="96">
        <f t="shared" si="3"/>
        <v>122.27783897472703</v>
      </c>
      <c r="L36" s="96">
        <f t="shared" si="3"/>
        <v>127.45634894650539</v>
      </c>
      <c r="M36" s="96">
        <f t="shared" si="3"/>
        <v>90.25006509596334</v>
      </c>
      <c r="N36" s="70">
        <f>(N32/$E$32*100)</f>
        <v>103.93417263671732</v>
      </c>
      <c r="O36" s="97">
        <v>105.78960847876846</v>
      </c>
    </row>
    <row r="37" spans="2:15" ht="28.5" customHeight="1">
      <c r="B37" s="9" t="s">
        <v>11</v>
      </c>
      <c r="C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5:15" ht="28.5" customHeight="1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5:15" ht="28.5" customHeight="1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5:15" ht="28.5" customHeight="1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5:15" ht="28.5" customHeight="1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5:15" ht="28.5" customHeight="1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5:15" ht="28.5" customHeight="1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5:15" ht="28.5" customHeight="1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5:15" ht="28.5" customHeight="1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5:15" ht="28.5" customHeight="1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5:15" ht="28.5" customHeight="1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5:15" ht="28.5" customHeight="1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5:15" ht="28.5" customHeight="1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5:15" ht="28.5" customHeight="1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5:15" ht="28.5" customHeight="1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5:15" ht="28.5" customHeight="1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5:15" ht="28.5" customHeight="1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5:15" ht="28.5" customHeight="1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5:15" ht="28.5" customHeight="1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5:15" ht="28.5" customHeight="1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5:15" ht="28.5" customHeight="1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5:15" ht="28.5" customHeight="1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5:15" ht="28.5" customHeight="1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5:15" ht="28.5" customHeight="1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5:15" ht="28.5" customHeight="1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5:15" ht="28.5" customHeight="1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5:15" ht="28.5" customHeight="1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5:15" ht="28.5" customHeight="1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5:15" ht="28.5" customHeight="1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5:15" ht="28.5" customHeight="1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5:15" ht="28.5" customHeight="1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5:15" ht="28.5" customHeight="1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5:15" ht="28.5" customHeight="1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5:15" ht="28.5" customHeight="1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5:15" ht="28.5" customHeight="1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5:15" ht="28.5" customHeight="1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5:15" ht="28.5" customHeight="1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5:15" ht="28.5" customHeight="1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5:15" ht="28.5" customHeight="1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5:15" ht="28.5" customHeight="1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5:15" ht="28.5" customHeight="1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5:15" ht="28.5" customHeight="1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5:15" ht="28.5" customHeight="1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5:15" ht="28.5" customHeight="1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5:15" ht="28.5" customHeight="1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5:15" ht="28.5" customHeight="1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5:15" ht="28.5" customHeight="1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5:15" ht="28.5" customHeight="1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5:15" ht="28.5" customHeight="1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5:15" ht="28.5" customHeight="1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</sheetData>
  <sheetProtection/>
  <mergeCells count="37">
    <mergeCell ref="B15:D15"/>
    <mergeCell ref="B27:D27"/>
    <mergeCell ref="B28:D28"/>
    <mergeCell ref="H3:H4"/>
    <mergeCell ref="B29:D29"/>
    <mergeCell ref="B19:D19"/>
    <mergeCell ref="B14:D14"/>
    <mergeCell ref="B18:D18"/>
    <mergeCell ref="B17:D17"/>
    <mergeCell ref="B5:D5"/>
    <mergeCell ref="B9:D9"/>
    <mergeCell ref="B36:D36"/>
    <mergeCell ref="B30:D30"/>
    <mergeCell ref="B31:D31"/>
    <mergeCell ref="B32:D32"/>
    <mergeCell ref="B34:D34"/>
    <mergeCell ref="B35:D35"/>
    <mergeCell ref="O3:O4"/>
    <mergeCell ref="F3:F4"/>
    <mergeCell ref="E3:E4"/>
    <mergeCell ref="B22:D22"/>
    <mergeCell ref="B21:D21"/>
    <mergeCell ref="N3:N4"/>
    <mergeCell ref="K3:K4"/>
    <mergeCell ref="J3:J4"/>
    <mergeCell ref="B20:D20"/>
    <mergeCell ref="B10:D10"/>
    <mergeCell ref="B3:D4"/>
    <mergeCell ref="M3:M4"/>
    <mergeCell ref="I3:I4"/>
    <mergeCell ref="B26:D26"/>
    <mergeCell ref="B25:D25"/>
    <mergeCell ref="B24:D24"/>
    <mergeCell ref="L3:L4"/>
    <mergeCell ref="G3:G4"/>
    <mergeCell ref="B23:D23"/>
    <mergeCell ref="B16:D16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2016-02-25T00:14:46Z</cp:lastPrinted>
  <dcterms:created xsi:type="dcterms:W3CDTF">2007-02-06T06:07:58Z</dcterms:created>
  <dcterms:modified xsi:type="dcterms:W3CDTF">2020-04-28T04:55:54Z</dcterms:modified>
  <cp:category/>
  <cp:version/>
  <cp:contentType/>
  <cp:contentStatus/>
</cp:coreProperties>
</file>