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nns-sv\財政課\●各種調査報告\010 財政状況調査資料集の作成・ストック情報の調査\220909【926月〆切】令和２年度財政状況資料集の作成について（2回目・地方公会計関係）\提出・HP掲載\"/>
    </mc:Choice>
  </mc:AlternateContent>
  <xr:revisionPtr revIDLastSave="0" documentId="13_ncr:1_{EA9A2C82-F09C-4659-994D-666D9211644F}" xr6:coauthVersionLast="47" xr6:coauthVersionMax="47" xr10:uidLastSave="{00000000-0000-0000-0000-000000000000}"/>
  <bookViews>
    <workbookView xWindow="-120" yWindow="-120" windowWidth="29040" windowHeight="158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BW40" i="10" s="1"/>
  <c r="BW41" i="10" s="1"/>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<sst xmlns="http://schemas.openxmlformats.org/spreadsheetml/2006/main" count="1142" uniqueCount="608">
  <si>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</si>
  <si>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</si>
  <si>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</si>
  <si>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</si>
  <si>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</si>
  <si>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</si>
  <si>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</si>
  <si>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</si>
  <si>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</si>
  <si>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</si>
  <si>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</si>
  <si>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</si>
  <si>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</si>
  <si>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</si>
  <si>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</si>
  <si>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</si>
  <si>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</si>
  <si>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</si>
  <si>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</si>
  <si>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</si>
  <si>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</si>
  <si>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</si>
  <si>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</si>
  <si>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</si>
  <si>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</si>
  <si>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</si>
  <si>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</si>
  <si>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</si>
  <si>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</si>
  <si>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</si>
  <si>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</si>
  <si>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</si>
  <si>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</si>
  <si>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</si>
  <si>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</si>
  <si>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</si>
  <si>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</si>
  <si>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</si>
  <si>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</si>
  <si>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</si>
  <si>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</si>
  <si>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</si>
  <si>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</si>
  <si>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</si>
  <si>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</si>
  <si>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</si>
  <si>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</si>
  <si>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</si>
  <si>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</si>
  <si>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</si>
  <si>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</si>
  <si>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</si>
  <si>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</si>
  <si>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</si>
  <si>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</si>
  <si>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</si>
  <si>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</si>
  <si>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</si>
  <si>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</si>
  <si>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</si>
  <si>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</si>
  <si>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</si>
  <si>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</si>
  <si>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</si>
  <si>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</si>
  <si>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</si>
  <si>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</si>
  <si>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</si>
  <si>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</si>
  <si>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</si>
  <si>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</si>
  <si>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</si>
  <si>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</si>
  <si>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</si>
  <si>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</si>
  <si>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</si>
  <si>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</si>
  <si>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</si>
  <si>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</si>
  <si>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</si>
  <si>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</si>
  <si>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</si>
  <si>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</si>
  <si>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</si>
  <si>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</si>
  <si>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</si>
  <si>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</si>
  <si>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</si>
  <si>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</si>
  <si>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</si>
  <si>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</si>
  <si>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</si>
  <si>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</si>
  <si>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</si>
  <si>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</si>
  <si>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</si>
  <si>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</si>
  <si>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</si>
  <si>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西ノ島町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</si>
  <si>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</si>
  <si>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</si>
  <si>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</si>
  <si>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</si>
  <si>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</si>
  <si>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</si>
  <si>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</si>
  <si>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</si>
  <si>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</si>
  <si>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</si>
  <si>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</si>
  <si>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</si>
  <si>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</si>
  <si>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</si>
  <si>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</si>
  <si>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</si>
  <si>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</si>
  <si>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</si>
  <si>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</si>
  <si>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</si>
  <si>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</si>
  <si>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</si>
  <si>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</si>
  <si>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</si>
  <si>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</si>
  <si>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</si>
  <si>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</si>
  <si>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</si>
  <si>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</si>
  <si>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</si>
  <si>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</si>
  <si>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</si>
  <si>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</si>
  <si>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</si>
  <si>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</si>
  <si>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</si>
  <si>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</si>
  <si>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</si>
  <si>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</si>
  <si>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</si>
  <si>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</si>
  <si>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</si>
  <si>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</si>
  <si>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</si>
  <si>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</si>
  <si>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</si>
  <si>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</si>
  <si>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</si>
  <si>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</si>
  <si>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</si>
  <si>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</si>
  <si>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</si>
  <si>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</si>
  <si>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</si>
  <si>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</si>
  <si>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</si>
  <si>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</si>
  <si>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</si>
  <si>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</si>
  <si>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</si>
  <si>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</si>
  <si>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</si>
  <si>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</si>
  <si>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</si>
  <si>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</si>
  <si>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</si>
  <si>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</si>
  <si>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</si>
  <si>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</si>
  <si>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</si>
  <si>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</si>
  <si>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</si>
  <si>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</si>
  <si>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</si>
  <si>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</si>
  <si>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</si>
  <si>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</si>
  <si>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</si>
  <si>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</si>
  <si>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</si>
  <si>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</si>
  <si>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</si>
  <si>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</si>
  <si>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</si>
  <si>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</si>
  <si>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</si>
  <si>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</si>
  <si>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</si>
  <si>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</si>
  <si>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</si>
  <si>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</si>
  <si>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</si>
  <si>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</si>
  <si>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</si>
  <si>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</si>
  <si>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</si>
  <si>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</si>
  <si>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</si>
  <si>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</si>
  <si>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</si>
  <si>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</si>
  <si>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</si>
  <si>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</si>
  <si>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</si>
  <si>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</si>
  <si>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</si>
  <si>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</si>
  <si>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</si>
  <si>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</si>
  <si>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</si>
  <si>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</si>
  <si>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</si>
  <si>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</si>
  <si>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</si>
  <si>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島根県西ノ島町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</si>
  <si>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</si>
  <si>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</si>
  <si>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</si>
  <si>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</si>
  <si>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</si>
  <si>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</si>
  <si>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</si>
  <si>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</si>
  <si>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</si>
  <si>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</si>
  <si>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</si>
  <si>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</si>
  <si>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</si>
  <si>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</si>
  <si>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</si>
  <si>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</si>
  <si>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</si>
  <si>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</si>
  <si>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</si>
  <si>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</si>
  <si>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</si>
  <si>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</si>
  <si>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</si>
  <si>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</si>
  <si>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</si>
  <si>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</si>
  <si>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</si>
  <si>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</si>
  <si>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</si>
  <si>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</si>
  <si>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</si>
  <si>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</si>
  <si>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</si>
  <si>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</si>
  <si>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</si>
  <si>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</si>
  <si>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</si>
  <si>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</si>
  <si>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</si>
  <si>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</si>
  <si>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</si>
  <si>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</si>
  <si>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</si>
  <si>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</si>
  <si>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</si>
  <si>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</si>
  <si>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</si>
  <si>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</si>
  <si>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</si>
  <si>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</si>
  <si>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</si>
  <si>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</si>
  <si>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</si>
  <si>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</si>
  <si>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</si>
  <si>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</si>
  <si>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</si>
  <si>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</si>
  <si>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</si>
  <si>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</si>
  <si>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</si>
  <si>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</si>
  <si>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</si>
  <si>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</si>
  <si>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</si>
  <si>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</si>
  <si>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</si>
  <si>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</si>
  <si>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</si>
  <si>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</si>
  <si>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</si>
  <si>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</si>
  <si>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</si>
  <si>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</si>
  <si>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</si>
  <si>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</si>
  <si>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</si>
  <si>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</si>
  <si>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</si>
  <si>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</si>
  <si>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</si>
  <si>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</si>
  <si>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</si>
  <si>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</si>
  <si>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</si>
  <si>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</si>
  <si>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</si>
  <si>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</si>
  <si>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</si>
  <si>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</si>
  <si>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</si>
  <si>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</si>
  <si>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</si>
  <si>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</si>
  <si>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</si>
  <si>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</si>
  <si>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</si>
  <si>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</si>
  <si>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</si>
  <si>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</si>
  <si>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</si>
  <si>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</si>
  <si>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</si>
  <si>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</si>
  <si>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</si>
  <si>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</si>
  <si>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</si>
  <si>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</si>
  <si>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</si>
  <si>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</si>
  <si>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</si>
  <si>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</si>
  <si>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</si>
  <si>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</si>
  <si>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</si>
  <si>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</si>
  <si>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</si>
  <si>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</si>
  <si>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</si>
  <si>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</si>
  <si>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</si>
  <si>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</si>
  <si>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</si>
  <si>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</si>
  <si>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</si>
  <si>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</si>
  <si>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</si>
  <si>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</si>
  <si>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</si>
  <si>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</si>
  <si>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</si>
  <si>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</si>
  <si>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</si>
  <si>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</si>
  <si>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</si>
  <si>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</si>
  <si>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</si>
  <si>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</si>
  <si>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</si>
  <si>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</si>
  <si>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</si>
  <si>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</si>
  <si>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</si>
  <si>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</si>
  <si>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</si>
  <si>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</si>
  <si>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</si>
  <si>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</si>
  <si>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</si>
  <si>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</si>
  <si>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</si>
  <si>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</si>
  <si>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</si>
  <si>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</si>
  <si>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</si>
  <si>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島根県西ノ島町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</si>
  <si>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</si>
  <si>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</si>
  <si>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</si>
  <si>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</si>
  <si>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</si>
  <si>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</si>
  <si>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</si>
  <si>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</si>
  <si>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</si>
  <si>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</si>
  <si>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</si>
  <si>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</si>
  <si>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</si>
  <si>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</si>
  <si>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</si>
  <si>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</si>
  <si>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</si>
  <si>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</si>
  <si>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</si>
  <si>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</si>
  <si>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特別会計へき地三度出張診療所</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</si>
  <si>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</si>
  <si>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</si>
  <si>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</si>
  <si>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</si>
  <si>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</si>
  <si>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</si>
  <si>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</si>
  <si>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</si>
  <si>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</si>
  <si>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</si>
  <si>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</si>
  <si>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</si>
  <si>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</si>
  <si>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</si>
  <si>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</si>
  <si>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特別会計後期高齢者医療保険事業</t>
    <phoneticPr fontId="5"/>
  </si>
  <si>
    <t>特別会計浦郷診療所</t>
    <phoneticPr fontId="5"/>
  </si>
  <si>
    <t>特別会計簡易水道事業</t>
    <phoneticPr fontId="5"/>
  </si>
  <si>
    <t>法非適用企業</t>
    <phoneticPr fontId="5"/>
  </si>
  <si>
    <t>特別会計下水道事業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</si>
  <si>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</si>
  <si>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</si>
  <si>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</si>
  <si>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</si>
  <si>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</si>
  <si>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</si>
  <si>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</si>
  <si>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</si>
  <si>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</si>
  <si>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</si>
  <si>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</si>
  <si>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</si>
  <si>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</si>
  <si>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</si>
  <si>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</si>
  <si>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</si>
  <si>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</si>
  <si>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</si>
  <si>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</si>
  <si>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</si>
  <si>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</si>
  <si>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</si>
  <si>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</si>
  <si>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</si>
  <si>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</si>
  <si>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</si>
  <si>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</si>
  <si>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</si>
  <si>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</si>
  <si>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</si>
  <si>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</si>
  <si>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</si>
  <si>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</si>
  <si>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</si>
  <si>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</si>
  <si>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</si>
  <si>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</si>
  <si>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</si>
  <si>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</si>
  <si>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</si>
  <si>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</si>
  <si>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</si>
  <si>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</si>
  <si>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</si>
  <si>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</si>
  <si>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</si>
  <si>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</si>
  <si>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</si>
  <si>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</si>
  <si>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</si>
  <si>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</si>
  <si>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</si>
  <si>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</si>
  <si>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</si>
  <si>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</si>
  <si>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</si>
  <si>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</si>
  <si>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</si>
  <si>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</si>
  <si>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</si>
  <si>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</si>
  <si>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</si>
  <si>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</si>
  <si>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</si>
  <si>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特別会計下水道事業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</si>
  <si>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</si>
  <si>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</si>
  <si>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特別会計簡易水道事業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</si>
  <si>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</si>
  <si>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特別会計浦郷診療所</t>
    <phoneticPr fontId="5"/>
  </si>
  <si>
    <t>(Ｆ)</t>
    <phoneticPr fontId="5"/>
  </si>
  <si>
    <t>特別会計後期高齢者医療保険事業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</si>
  <si>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</si>
  <si>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</si>
  <si>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</si>
  <si>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</si>
  <si>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</si>
  <si>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</si>
  <si>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</si>
  <si>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</si>
  <si>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</si>
  <si>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</si>
  <si>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</si>
  <si>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</si>
  <si>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</si>
  <si>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</si>
  <si>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</si>
  <si>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</si>
  <si>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</si>
  <si>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</si>
  <si>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</si>
  <si>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</si>
  <si>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</si>
  <si>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</si>
  <si>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</si>
  <si>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</si>
  <si>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</si>
  <si>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</si>
  <si>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</si>
  <si>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</si>
  <si>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</si>
  <si>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</si>
  <si>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</si>
  <si>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</si>
  <si>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</si>
  <si>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</si>
  <si>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</si>
  <si>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</si>
  <si>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</si>
  <si>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</si>
  <si>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</si>
  <si>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</si>
  <si>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</si>
  <si>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</si>
  <si>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</si>
  <si>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</si>
  <si>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</si>
  <si>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</si>
  <si>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</si>
  <si>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</si>
  <si>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</si>
  <si>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</si>
  <si>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</si>
  <si>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</si>
  <si>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</si>
  <si>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</si>
  <si>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</si>
  <si>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</si>
  <si>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</si>
  <si>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</si>
  <si>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</si>
  <si>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</si>
  <si>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</si>
  <si>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</si>
  <si>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</si>
  <si>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</si>
  <si>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</si>
  <si>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</si>
  <si>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</si>
  <si>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</si>
  <si>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</si>
  <si>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</si>
  <si>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</si>
  <si>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</si>
  <si>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</si>
  <si>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</si>
  <si>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</si>
  <si>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</si>
  <si>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</si>
  <si>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</si>
  <si>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</si>
  <si>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</si>
  <si>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</si>
  <si>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</si>
  <si>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</si>
  <si>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1.09</t>
  </si>
  <si>
    <t>一般会計</t>
  </si>
  <si>
    <t>特別会計下水道事業</t>
  </si>
  <si>
    <t>特別会計国民健康保険事業</t>
  </si>
  <si>
    <t>特別会計簡易水道事業</t>
  </si>
  <si>
    <t>特別会計へき地三度出張診療所</t>
  </si>
  <si>
    <t>特別会計浦郷診療所</t>
  </si>
  <si>
    <t>特別会計後期高齢者医療保険事業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</si>
  <si>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</si>
  <si>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</si>
  <si>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</si>
  <si>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</si>
  <si>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</si>
  <si>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</si>
  <si>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</si>
  <si>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</si>
  <si>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庁舎建設基金</t>
    <rPh sb="0" eb="4">
      <t>チョウシャケンセツ</t>
    </rPh>
    <rPh sb="4" eb="6">
      <t>キキン</t>
    </rPh>
    <phoneticPr fontId="5"/>
  </si>
  <si>
    <t>ふるさと西ノ島基金わがとこ</t>
    <phoneticPr fontId="5"/>
  </si>
  <si>
    <t>家畜市場整備基金</t>
    <phoneticPr fontId="5"/>
  </si>
  <si>
    <t>ジオパーク拠点施設整備基金</t>
    <phoneticPr fontId="5"/>
  </si>
  <si>
    <t>隠岐島前病院整備基金</t>
    <phoneticPr fontId="5"/>
  </si>
  <si>
    <t>隠岐広域連合（普通会計）</t>
    <rPh sb="0" eb="2">
      <t>オキ</t>
    </rPh>
    <rPh sb="2" eb="4">
      <t>コウイキ</t>
    </rPh>
    <rPh sb="4" eb="6">
      <t>レンゴウ</t>
    </rPh>
    <rPh sb="7" eb="9">
      <t>フツウ</t>
    </rPh>
    <rPh sb="9" eb="11">
      <t>カイケイ</t>
    </rPh>
    <phoneticPr fontId="2"/>
  </si>
  <si>
    <t>隠岐広域連合（介護会計）</t>
    <rPh sb="0" eb="2">
      <t>オキ</t>
    </rPh>
    <rPh sb="2" eb="4">
      <t>コウイキ</t>
    </rPh>
    <rPh sb="4" eb="6">
      <t>レンゴウ</t>
    </rPh>
    <rPh sb="7" eb="9">
      <t>カイゴ</t>
    </rPh>
    <rPh sb="9" eb="11">
      <t>カイケイ</t>
    </rPh>
    <phoneticPr fontId="2"/>
  </si>
  <si>
    <t>隠岐広域連合（隠岐病院会計）</t>
    <rPh sb="0" eb="2">
      <t>オキ</t>
    </rPh>
    <rPh sb="2" eb="4">
      <t>コウイキ</t>
    </rPh>
    <rPh sb="4" eb="6">
      <t>レンゴウ</t>
    </rPh>
    <rPh sb="7" eb="9">
      <t>オキ</t>
    </rPh>
    <rPh sb="9" eb="11">
      <t>ビョウイン</t>
    </rPh>
    <rPh sb="11" eb="13">
      <t>カイケイ</t>
    </rPh>
    <phoneticPr fontId="2"/>
  </si>
  <si>
    <t>隠岐広域連合（隠岐島前病院会計）</t>
    <rPh sb="0" eb="2">
      <t>オキ</t>
    </rPh>
    <rPh sb="2" eb="4">
      <t>コウイキ</t>
    </rPh>
    <rPh sb="4" eb="6">
      <t>レンゴウ</t>
    </rPh>
    <rPh sb="7" eb="9">
      <t>オキ</t>
    </rPh>
    <rPh sb="9" eb="11">
      <t>ドウゼン</t>
    </rPh>
    <rPh sb="11" eb="13">
      <t>ビョウイン</t>
    </rPh>
    <rPh sb="13" eb="15">
      <t>カイケイ</t>
    </rPh>
    <phoneticPr fontId="2"/>
  </si>
  <si>
    <t>島前町村組合</t>
    <rPh sb="0" eb="2">
      <t>ドウゼン</t>
    </rPh>
    <rPh sb="2" eb="4">
      <t>チョウソン</t>
    </rPh>
    <rPh sb="4" eb="6">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</si>
  <si>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</si>
  <si>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</si>
  <si>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</si>
  <si>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</si>
  <si>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</si>
  <si>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</si>
  <si>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</si>
  <si>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</si>
  <si>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</si>
  <si>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</si>
  <si>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</si>
  <si>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</si>
  <si>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</si>
  <si>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</si>
  <si>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他団体と比他団体と比較し有形固定資産減価償却率がやや低い状況にあり、将来負担比率は皆増となっています。
　平成29年度まで積極的に施設整備・更新を行ったことにより、有形固定資産減価償却率は改善しましたが、それに伴う地方債の借入を行ったため将来負担比率は増加していました。
　平成元年度決算と令和2年度決算を比較すると、新庁舎の竣工に伴って有形固定資産減価償却率は改善しましたが、地方債の借入により将来負担比率は大きく悪化しました。
　令和3年度以降、庁舎建設事業と同規模となる大型事業は予定されていないため、将来負担比率は改善するものと考えられます。</t>
    <rPh sb="140" eb="141">
      <t>ガン</t>
    </rPh>
    <rPh sb="160" eb="163">
      <t>シンチョウシャ</t>
    </rPh>
    <rPh sb="164" eb="166">
      <t>シュンコウ</t>
    </rPh>
    <rPh sb="167" eb="168">
      <t>トモナ</t>
    </rPh>
    <rPh sb="182" eb="184">
      <t>カイゼン</t>
    </rPh>
    <rPh sb="194" eb="196">
      <t>カリイレ</t>
    </rPh>
    <rPh sb="206" eb="207">
      <t>オオ</t>
    </rPh>
    <rPh sb="209" eb="211">
      <t>アッカ</t>
    </rPh>
    <rPh sb="218" eb="220">
      <t>レイワ</t>
    </rPh>
    <rPh sb="221" eb="223">
      <t>ネンド</t>
    </rPh>
    <rPh sb="223" eb="225">
      <t>イコウ</t>
    </rPh>
    <rPh sb="226" eb="230">
      <t>チョウシャケンセツ</t>
    </rPh>
    <rPh sb="230" eb="232">
      <t>ジギョウ</t>
    </rPh>
    <rPh sb="233" eb="236">
      <t>ドウキボ</t>
    </rPh>
    <rPh sb="239" eb="243">
      <t>オオガタジギョウ</t>
    </rPh>
    <rPh sb="244" eb="246">
      <t>ヨテイ</t>
    </rPh>
    <rPh sb="262" eb="264">
      <t>カイゼン</t>
    </rPh>
    <phoneticPr fontId="5"/>
  </si>
  <si>
    <t>　将来負担比率、実質公債費比率ともに類似団体と比較して高い水準にあります。将来負担比率は、平成30年度から改善傾向にありましたが、令和2年度の新庁舎竣工に伴う地方債借入が多くなったため大きく悪化しました。実質公債費比率は令和元年度と比較して0.1％改善しましたが、依然として高い水準となっているため、引き続き悪化を抑制するために積極的な繰上償還を行います。</t>
    <rPh sb="37" eb="43">
      <t>ショウライフタンヒリツ</t>
    </rPh>
    <rPh sb="45" eb="47">
      <t>ヘイセイ</t>
    </rPh>
    <rPh sb="49" eb="51">
      <t>ネンド</t>
    </rPh>
    <rPh sb="53" eb="57">
      <t>カイゼンケイコウ</t>
    </rPh>
    <rPh sb="65" eb="67">
      <t>レイワ</t>
    </rPh>
    <rPh sb="68" eb="70">
      <t>ネンド</t>
    </rPh>
    <rPh sb="71" eb="74">
      <t>シンチョウシャ</t>
    </rPh>
    <rPh sb="74" eb="76">
      <t>シュンコウ</t>
    </rPh>
    <rPh sb="77" eb="78">
      <t>トモナ</t>
    </rPh>
    <rPh sb="79" eb="83">
      <t>チホウサイカ</t>
    </rPh>
    <rPh sb="83" eb="84">
      <t>イ</t>
    </rPh>
    <rPh sb="85" eb="86">
      <t>オオ</t>
    </rPh>
    <rPh sb="92" eb="93">
      <t>オオ</t>
    </rPh>
    <rPh sb="95" eb="97">
      <t>アッカ</t>
    </rPh>
    <rPh sb="110" eb="115">
      <t>レイワガンネンド</t>
    </rPh>
    <rPh sb="116" eb="118">
      <t>ヒカク</t>
    </rPh>
    <rPh sb="124" eb="126">
      <t>カイゼン</t>
    </rPh>
    <rPh sb="132" eb="134">
      <t>イゼン</t>
    </rPh>
    <rPh sb="137" eb="138">
      <t>タカ</t>
    </rPh>
    <rPh sb="139" eb="141">
      <t>スイジュン</t>
    </rPh>
    <rPh sb="150" eb="151">
      <t>ヒ</t>
    </rPh>
    <rPh sb="152" eb="153">
      <t>ツヅ</t>
    </rPh>
    <rPh sb="173" eb="17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</si>
</sst>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52130BB-14C1-40C6-A3C1-72FE8D1B462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F0A5-464B-A81D-D53ED32F17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406918</c:v>
                </c:pt>
                <c:pt idx="1">
                  <c:v>1018049</c:v>
                </c:pt>
                <c:pt idx="2">
                  <c:v>535075</c:v>
                </c:pt>
                <c:pt idx="3">
                  <c:v>484665</c:v>
                </c:pt>
                <c:pt idx="4">
                  <c:v>735551</c:v>
                </c:pt>
              </c:numCache>
            </c:numRef>
          </c:val>
          <c:smooth val="0"/>
          <c:extLst>
            <c:ext xmlns:c16="http://schemas.microsoft.com/office/drawing/2014/chart" uri="{C3380CC4-5D6E-409C-BE32-E72D297353CC}">
              <c16:uniqueId val="{00000001-F0A5-464B-A81D-D53ED32F17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2.76</c:v>
                </c:pt>
                <c:pt idx="1">
                  <c:v>1.97</c:v>
                </c:pt>
                <c:pt idx="2">
                  <c:v>2.83</c:v>
                </c:pt>
                <c:pt idx="3">
                  <c:v>1.02</c:v>
                </c:pt>
                <c:pt idx="4">
                  <c:v>6.38</c:v>
                </c:pt>
              </c:numCache>
            </c:numRef>
          </c:val>
          <c:extLst>
            <c:ext xmlns:c16="http://schemas.microsoft.com/office/drawing/2014/chart" uri="{C3380CC4-5D6E-409C-BE32-E72D297353CC}">
              <c16:uniqueId val="{00000000-A92E-4937-A91C-63233A60A4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39.799999999999997</c:v>
                </c:pt>
                <c:pt idx="1">
                  <c:v>35.68</c:v>
                </c:pt>
                <c:pt idx="2">
                  <c:v>34.96</c:v>
                </c:pt>
                <c:pt idx="3">
                  <c:v>33.97</c:v>
                </c:pt>
                <c:pt idx="4">
                  <c:v>33.43</c:v>
                </c:pt>
              </c:numCache>
            </c:numRef>
          </c:val>
          <c:extLst>
            <c:ext xmlns:c16="http://schemas.microsoft.com/office/drawing/2014/chart" uri="{C3380CC4-5D6E-409C-BE32-E72D297353CC}">
              <c16:uniqueId val="{00000001-A92E-4937-A91C-63233A60A4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1.06</c:v>
                </c:pt>
                <c:pt idx="1">
                  <c:v>-1.0900000000000001</c:v>
                </c:pt>
                <c:pt idx="2">
                  <c:v>2.99</c:v>
                </c:pt>
                <c:pt idx="3">
                  <c:v>19.600000000000001</c:v>
                </c:pt>
                <c:pt idx="4">
                  <c:v>9.31</c:v>
                </c:pt>
              </c:numCache>
            </c:numRef>
          </c:val>
          <c:smooth val="0"/>
          <c:extLst>
            <c:ext xmlns:c16="http://schemas.microsoft.com/office/drawing/2014/chart" uri="{C3380CC4-5D6E-409C-BE32-E72D297353CC}">
              <c16:uniqueId val="{00000002-A92E-4937-A91C-63233A60A4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2FB-4E3A-9D50-C6305E0810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FB-4E3A-9D50-C6305E08109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2FB-4E3A-9D50-C6305E081095}"/>
            </c:ext>
          </c:extLst>
        </c:ser>
        <c:ser>
          <c:idx val="3"/>
          <c:order val="3"/>
          <c:tx>
            <c:strRef>
              <c:f>データシート!$A$30</c:f>
              <c:strCache>
                <c:ptCount val="1"/>
                <c:pt idx="0">
                  <c:v>特別会計後期高齢者医療保険事業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2FB-4E3A-9D50-C6305E081095}"/>
            </c:ext>
          </c:extLst>
        </c:ser>
        <c:ser>
          <c:idx val="4"/>
          <c:order val="4"/>
          <c:tx>
            <c:strRef>
              <c:f>データシート!$A$31</c:f>
              <c:strCache>
                <c:ptCount val="1"/>
                <c:pt idx="0">
                  <c:v>特別会計浦郷診療所</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2FB-4E3A-9D50-C6305E081095}"/>
            </c:ext>
          </c:extLst>
        </c:ser>
        <c:ser>
          <c:idx val="5"/>
          <c:order val="5"/>
          <c:tx>
            <c:strRef>
              <c:f>データシート!$A$32</c:f>
              <c:strCache>
                <c:ptCount val="1"/>
                <c:pt idx="0">
                  <c:v>特別会計へき地三度出張診療所</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2FB-4E3A-9D50-C6305E081095}"/>
            </c:ext>
          </c:extLst>
        </c:ser>
        <c:ser>
          <c:idx val="6"/>
          <c:order val="6"/>
          <c:tx>
            <c:strRef>
              <c:f>データシート!$A$33</c:f>
              <c:strCache>
                <c:ptCount val="1"/>
                <c:pt idx="0">
                  <c:v>特別会計簡易水道事業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6-72FB-4E3A-9D50-C6305E081095}"/>
            </c:ext>
          </c:extLst>
        </c:ser>
        <c:ser>
          <c:idx val="7"/>
          <c:order val="7"/>
          <c:tx>
            <c:strRef>
              <c:f>データシート!$A$34</c:f>
              <c:strCache>
                <c:ptCount val="1"/>
                <c:pt idx="0">
                  <c:v>特別会計国民健康保険事業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0.5</c:v>
                </c:pt>
                <c:pt idx="4">
                  <c:v>#N/A</c:v>
                </c:pt>
                <c:pt idx="5">
                  <c:v>0.11</c:v>
                </c:pt>
                <c:pt idx="6">
                  <c:v>#N/A</c:v>
                </c:pt>
                <c:pt idx="7">
                  <c:v>0</c:v>
                </c:pt>
                <c:pt idx="8">
                  <c:v>#N/A</c:v>
                </c:pt>
                <c:pt idx="9">
                  <c:v>0</c:v>
                </c:pt>
              </c:numCache>
            </c:numRef>
          </c:val>
          <c:extLst>
            <c:ext xmlns:c16="http://schemas.microsoft.com/office/drawing/2014/chart" uri="{C3380CC4-5D6E-409C-BE32-E72D297353CC}">
              <c16:uniqueId val="{00000007-72FB-4E3A-9D50-C6305E081095}"/>
            </c:ext>
          </c:extLst>
        </c:ser>
        <c:ser>
          <c:idx val="8"/>
          <c:order val="8"/>
          <c:tx>
            <c:strRef>
              <c:f>データシート!$A$35</c:f>
              <c:strCache>
                <c:ptCount val="1"/>
                <c:pt idx="0">
                  <c:v>特別会計下水道事業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0.03</c:v>
                </c:pt>
                <c:pt idx="2">
                  <c:v>#N/A</c:v>
                </c:pt>
                <c:pt idx="3">
                  <c:v>0.02</c:v>
                </c:pt>
                <c:pt idx="4">
                  <c:v>#N/A</c:v>
                </c:pt>
                <c:pt idx="5">
                  <c:v>0.03</c:v>
                </c:pt>
                <c:pt idx="6">
                  <c:v>#N/A</c:v>
                </c:pt>
                <c:pt idx="7">
                  <c:v>0.02</c:v>
                </c:pt>
                <c:pt idx="8">
                  <c:v>#N/A</c:v>
                </c:pt>
                <c:pt idx="9">
                  <c:v>0.02</c:v>
                </c:pt>
              </c:numCache>
            </c:numRef>
          </c:val>
          <c:extLst>
            <c:ext xmlns:c16="http://schemas.microsoft.com/office/drawing/2014/chart" uri="{C3380CC4-5D6E-409C-BE32-E72D297353CC}">
              <c16:uniqueId val="{00000008-72FB-4E3A-9D50-C6305E08109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2.75</c:v>
                </c:pt>
                <c:pt idx="2">
                  <c:v>#N/A</c:v>
                </c:pt>
                <c:pt idx="3">
                  <c:v>1.96</c:v>
                </c:pt>
                <c:pt idx="4">
                  <c:v>#N/A</c:v>
                </c:pt>
                <c:pt idx="5">
                  <c:v>2.82</c:v>
                </c:pt>
                <c:pt idx="6">
                  <c:v>#N/A</c:v>
                </c:pt>
                <c:pt idx="7">
                  <c:v>1.01</c:v>
                </c:pt>
                <c:pt idx="8">
                  <c:v>#N/A</c:v>
                </c:pt>
                <c:pt idx="9">
                  <c:v>6.38</c:v>
                </c:pt>
              </c:numCache>
            </c:numRef>
          </c:val>
          <c:extLst>
            <c:ext xmlns:c16="http://schemas.microsoft.com/office/drawing/2014/chart" uri="{C3380CC4-5D6E-409C-BE32-E72D297353CC}">
              <c16:uniqueId val="{00000009-72FB-4E3A-9D50-C6305E0810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753</c:v>
                </c:pt>
                <c:pt idx="5">
                  <c:v>772</c:v>
                </c:pt>
                <c:pt idx="8">
                  <c:v>853</c:v>
                </c:pt>
                <c:pt idx="11">
                  <c:v>956</c:v>
                </c:pt>
                <c:pt idx="14">
                  <c:v>998</c:v>
                </c:pt>
              </c:numCache>
            </c:numRef>
          </c:val>
          <c:extLst>
            <c:ext xmlns:c16="http://schemas.microsoft.com/office/drawing/2014/chart" uri="{C3380CC4-5D6E-409C-BE32-E72D297353CC}">
              <c16:uniqueId val="{00000000-5A5B-4F0C-B015-2C48D0150C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5B-4F0C-B015-2C48D0150C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A5B-4F0C-B015-2C48D0150C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c:v>
                </c:pt>
                <c:pt idx="3">
                  <c:v>23</c:v>
                </c:pt>
                <c:pt idx="6">
                  <c:v>24</c:v>
                </c:pt>
                <c:pt idx="9">
                  <c:v>28</c:v>
                </c:pt>
                <c:pt idx="12">
                  <c:v>25</c:v>
                </c:pt>
              </c:numCache>
            </c:numRef>
          </c:val>
          <c:extLst>
            <c:ext xmlns:c16="http://schemas.microsoft.com/office/drawing/2014/chart" uri="{C3380CC4-5D6E-409C-BE32-E72D297353CC}">
              <c16:uniqueId val="{00000003-5A5B-4F0C-B015-2C48D0150C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178</c:v>
                </c:pt>
                <c:pt idx="3">
                  <c:v>178</c:v>
                </c:pt>
                <c:pt idx="6">
                  <c:v>176</c:v>
                </c:pt>
                <c:pt idx="9">
                  <c:v>151</c:v>
                </c:pt>
                <c:pt idx="12">
                  <c:v>144</c:v>
                </c:pt>
              </c:numCache>
            </c:numRef>
          </c:val>
          <c:extLst>
            <c:ext xmlns:c16="http://schemas.microsoft.com/office/drawing/2014/chart" uri="{C3380CC4-5D6E-409C-BE32-E72D297353CC}">
              <c16:uniqueId val="{00000004-5A5B-4F0C-B015-2C48D0150C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5B-4F0C-B015-2C48D0150C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5B-4F0C-B015-2C48D0150C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769</c:v>
                </c:pt>
                <c:pt idx="3">
                  <c:v>788</c:v>
                </c:pt>
                <c:pt idx="6">
                  <c:v>891</c:v>
                </c:pt>
                <c:pt idx="9">
                  <c:v>1068</c:v>
                </c:pt>
                <c:pt idx="12">
                  <c:v>1051</c:v>
                </c:pt>
              </c:numCache>
            </c:numRef>
          </c:val>
          <c:extLst>
            <c:ext xmlns:c16="http://schemas.microsoft.com/office/drawing/2014/chart" uri="{C3380CC4-5D6E-409C-BE32-E72D297353CC}">
              <c16:uniqueId val="{00000007-5A5B-4F0C-B015-2C48D0150C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215</c:v>
                </c:pt>
                <c:pt idx="2">
                  <c:v>#N/A</c:v>
                </c:pt>
                <c:pt idx="3">
                  <c:v>#N/A</c:v>
                </c:pt>
                <c:pt idx="4">
                  <c:v>217</c:v>
                </c:pt>
                <c:pt idx="5">
                  <c:v>#N/A</c:v>
                </c:pt>
                <c:pt idx="6">
                  <c:v>#N/A</c:v>
                </c:pt>
                <c:pt idx="7">
                  <c:v>238</c:v>
                </c:pt>
                <c:pt idx="8">
                  <c:v>#N/A</c:v>
                </c:pt>
                <c:pt idx="9">
                  <c:v>#N/A</c:v>
                </c:pt>
                <c:pt idx="10">
                  <c:v>291</c:v>
                </c:pt>
                <c:pt idx="11">
                  <c:v>#N/A</c:v>
                </c:pt>
                <c:pt idx="12">
                  <c:v>#N/A</c:v>
                </c:pt>
                <c:pt idx="13">
                  <c:v>222</c:v>
                </c:pt>
                <c:pt idx="14">
                  <c:v>#N/A</c:v>
                </c:pt>
              </c:numCache>
            </c:numRef>
          </c:val>
          <c:smooth val="0"/>
          <c:extLst>
            <c:ext xmlns:c16="http://schemas.microsoft.com/office/drawing/2014/chart" uri="{C3380CC4-5D6E-409C-BE32-E72D297353CC}">
              <c16:uniqueId val="{00000008-5A5B-4F0C-B015-2C48D0150C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7791</c:v>
                </c:pt>
                <c:pt idx="5">
                  <c:v>9332</c:v>
                </c:pt>
                <c:pt idx="8">
                  <c:v>9729</c:v>
                </c:pt>
                <c:pt idx="11">
                  <c:v>9870</c:v>
                </c:pt>
                <c:pt idx="14">
                  <c:v>10149</c:v>
                </c:pt>
              </c:numCache>
            </c:numRef>
          </c:val>
          <c:extLst>
            <c:ext xmlns:c16="http://schemas.microsoft.com/office/drawing/2014/chart" uri="{C3380CC4-5D6E-409C-BE32-E72D297353CC}">
              <c16:uniqueId val="{00000000-BAD7-4471-94B8-6902A7BB1D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403</c:v>
                </c:pt>
                <c:pt idx="5">
                  <c:v>451</c:v>
                </c:pt>
                <c:pt idx="8">
                  <c:v>409</c:v>
                </c:pt>
                <c:pt idx="11">
                  <c:v>393</c:v>
                </c:pt>
                <c:pt idx="14">
                  <c:v>378</c:v>
                </c:pt>
              </c:numCache>
            </c:numRef>
          </c:val>
          <c:extLst>
            <c:ext xmlns:c16="http://schemas.microsoft.com/office/drawing/2014/chart" uri="{C3380CC4-5D6E-409C-BE32-E72D297353CC}">
              <c16:uniqueId val="{00000001-BAD7-4471-94B8-6902A7BB1D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2242</c:v>
                </c:pt>
                <c:pt idx="5">
                  <c:v>2367</c:v>
                </c:pt>
                <c:pt idx="8">
                  <c:v>2435</c:v>
                </c:pt>
                <c:pt idx="11">
                  <c:v>1941</c:v>
                </c:pt>
                <c:pt idx="14">
                  <c:v>1847</c:v>
                </c:pt>
              </c:numCache>
            </c:numRef>
          </c:val>
          <c:extLst>
            <c:ext xmlns:c16="http://schemas.microsoft.com/office/drawing/2014/chart" uri="{C3380CC4-5D6E-409C-BE32-E72D297353CC}">
              <c16:uniqueId val="{00000002-BAD7-4471-94B8-6902A7BB1D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D7-4471-94B8-6902A7BB1D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D7-4471-94B8-6902A7BB1D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D7-4471-94B8-6902A7BB1D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698</c:v>
                </c:pt>
                <c:pt idx="3">
                  <c:v>690</c:v>
                </c:pt>
                <c:pt idx="6">
                  <c:v>660</c:v>
                </c:pt>
                <c:pt idx="9">
                  <c:v>658</c:v>
                </c:pt>
                <c:pt idx="12">
                  <c:v>644</c:v>
                </c:pt>
              </c:numCache>
            </c:numRef>
          </c:val>
          <c:extLst>
            <c:ext xmlns:c16="http://schemas.microsoft.com/office/drawing/2014/chart" uri="{C3380CC4-5D6E-409C-BE32-E72D297353CC}">
              <c16:uniqueId val="{00000006-BAD7-4471-94B8-6902A7BB1D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230</c:v>
                </c:pt>
                <c:pt idx="3">
                  <c:v>231</c:v>
                </c:pt>
                <c:pt idx="6">
                  <c:v>221</c:v>
                </c:pt>
                <c:pt idx="9">
                  <c:v>204</c:v>
                </c:pt>
                <c:pt idx="12">
                  <c:v>206</c:v>
                </c:pt>
              </c:numCache>
            </c:numRef>
          </c:val>
          <c:extLst>
            <c:ext xmlns:c16="http://schemas.microsoft.com/office/drawing/2014/chart" uri="{C3380CC4-5D6E-409C-BE32-E72D297353CC}">
              <c16:uniqueId val="{00000007-BAD7-4471-94B8-6902A7BB1D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1656</c:v>
                </c:pt>
                <c:pt idx="3">
                  <c:v>1632</c:v>
                </c:pt>
                <c:pt idx="6">
                  <c:v>1542</c:v>
                </c:pt>
                <c:pt idx="9">
                  <c:v>1481</c:v>
                </c:pt>
                <c:pt idx="12">
                  <c:v>1491</c:v>
                </c:pt>
              </c:numCache>
            </c:numRef>
          </c:val>
          <c:extLst>
            <c:ext xmlns:c16="http://schemas.microsoft.com/office/drawing/2014/chart" uri="{C3380CC4-5D6E-409C-BE32-E72D297353CC}">
              <c16:uniqueId val="{00000008-BAD7-4471-94B8-6902A7BB1D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AD7-4471-94B8-6902A7BB1D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9242</c:v>
                </c:pt>
                <c:pt idx="3">
                  <c:v>11294</c:v>
                </c:pt>
                <c:pt idx="6">
                  <c:v>11809</c:v>
                </c:pt>
                <c:pt idx="9">
                  <c:v>11442</c:v>
                </c:pt>
                <c:pt idx="12">
                  <c:v>12074</c:v>
                </c:pt>
              </c:numCache>
            </c:numRef>
          </c:val>
          <c:extLst>
            <c:ext xmlns:c16="http://schemas.microsoft.com/office/drawing/2014/chart" uri="{C3380CC4-5D6E-409C-BE32-E72D297353CC}">
              <c16:uniqueId val="{0000000A-BAD7-4471-94B8-6902A7BB1D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1391</c:v>
                </c:pt>
                <c:pt idx="2">
                  <c:v>#N/A</c:v>
                </c:pt>
                <c:pt idx="3">
                  <c:v>#N/A</c:v>
                </c:pt>
                <c:pt idx="4">
                  <c:v>1698</c:v>
                </c:pt>
                <c:pt idx="5">
                  <c:v>#N/A</c:v>
                </c:pt>
                <c:pt idx="6">
                  <c:v>#N/A</c:v>
                </c:pt>
                <c:pt idx="7">
                  <c:v>1658</c:v>
                </c:pt>
                <c:pt idx="8">
                  <c:v>#N/A</c:v>
                </c:pt>
                <c:pt idx="9">
                  <c:v>#N/A</c:v>
                </c:pt>
                <c:pt idx="10">
                  <c:v>1581</c:v>
                </c:pt>
                <c:pt idx="11">
                  <c:v>#N/A</c:v>
                </c:pt>
                <c:pt idx="12">
                  <c:v>#N/A</c:v>
                </c:pt>
                <c:pt idx="13">
                  <c:v>2040</c:v>
                </c:pt>
                <c:pt idx="14">
                  <c:v>#N/A</c:v>
                </c:pt>
              </c:numCache>
            </c:numRef>
          </c:val>
          <c:smooth val="0"/>
          <c:extLst>
            <c:ext xmlns:c16="http://schemas.microsoft.com/office/drawing/2014/chart" uri="{C3380CC4-5D6E-409C-BE32-E72D297353CC}">
              <c16:uniqueId val="{0000000B-BAD7-4471-94B8-6902A7BB1D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937</c:v>
                </c:pt>
                <c:pt idx="1">
                  <c:v>945</c:v>
                </c:pt>
                <c:pt idx="2">
                  <c:v>970</c:v>
                </c:pt>
              </c:numCache>
            </c:numRef>
          </c:val>
          <c:extLst>
            <c:ext xmlns:c16="http://schemas.microsoft.com/office/drawing/2014/chart" uri="{C3380CC4-5D6E-409C-BE32-E72D297353CC}">
              <c16:uniqueId val="{00000000-6763-4297-8107-A80C62359D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866</c:v>
                </c:pt>
                <c:pt idx="1">
                  <c:v>396</c:v>
                </c:pt>
                <c:pt idx="2">
                  <c:v>497</c:v>
                </c:pt>
              </c:numCache>
            </c:numRef>
          </c:val>
          <c:extLst>
            <c:ext xmlns:c16="http://schemas.microsoft.com/office/drawing/2014/chart" uri="{C3380CC4-5D6E-409C-BE32-E72D297353CC}">
              <c16:uniqueId val="{00000001-6763-4297-8107-A80C62359D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587</c:v>
                </c:pt>
                <c:pt idx="1">
                  <c:v>560</c:v>
                </c:pt>
                <c:pt idx="2">
                  <c:v>346</c:v>
                </c:pt>
              </c:numCache>
            </c:numRef>
          </c:val>
          <c:extLst>
            <c:ext xmlns:c16="http://schemas.microsoft.com/office/drawing/2014/chart" uri="{C3380CC4-5D6E-409C-BE32-E72D297353CC}">
              <c16:uniqueId val="{00000002-6763-4297-8107-A80C62359D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{FD518166-9B43-4D6C-B8F2-130CD03C9A0B}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2B7-400F-8E25-9DEAE2D400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{5435C93D-93E2-4F40-81FD-4B0AAC889198}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B7-400F-8E25-9DEAE2D400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{97F0D818-40B1-4317-B7CE-D8E0D56B2188}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B7-400F-8E25-9DEAE2D400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{69021196-8FA9-47FC-BE6C-A31FEC96EAA2}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B7-400F-8E25-9DEAE2D400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{A0469969-8D60-4114-AE4B-FBA959E4351C}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B7-400F-8E25-9DEAE2D4000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{F0EC603B-35CA-47CB-A8CF-39EBFB2B2723}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2B7-400F-8E25-9DEAE2D4000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{8507FA85-91B5-496C-9E1D-121A862C5D04}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2B7-400F-8E25-9DEAE2D4000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{DDF85DFB-087D-48A3-84AA-8CD9A84FA1EB}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2B7-400F-8E25-9DEAE2D4000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{23C09020-112A-4DD1-BB4D-0785BC2BD80C}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2B7-400F-8E25-9DEAE2D400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59.2</c:v>
                </c:pt>
                <c:pt idx="8">
                  <c:v>56.5</c:v>
                </c:pt>
                <c:pt idx="16">
                  <c:v>56.9</c:v>
                </c:pt>
                <c:pt idx="24">
                  <c:v>57.7</c:v>
                </c:pt>
                <c:pt idx="32">
                  <c:v>57.5</c:v>
                </c:pt>
              </c:numCache>
            </c:numRef>
          </c:xVal>
          <c:yVal>
            <c:numRef>
              <c:f>公会計指標分析・財政指標組合せ分析表!$BP$51:$DC$51</c:f>
              <c:numCache>
                <c:formatCode>#,##0.0;"▲ "#,##0.0</c:formatCode>
                <c:ptCount val="40"/>
                <c:pt idx="0">
                  <c:v>75.8</c:v>
                </c:pt>
                <c:pt idx="8">
                  <c:v>89</c:v>
                </c:pt>
                <c:pt idx="16">
                  <c:v>87.2</c:v>
                </c:pt>
                <c:pt idx="24">
                  <c:v>83.7</c:v>
                </c:pt>
                <c:pt idx="32">
                  <c:v>103.7</c:v>
                </c:pt>
              </c:numCache>
            </c:numRef>
          </c:yVal>
          <c:smooth val="0"/>
          <c:extLst>
            <c:ext xmlns:c16="http://schemas.microsoft.com/office/drawing/2014/chart" uri="{C3380CC4-5D6E-409C-BE32-E72D297353CC}">
              <c16:uniqueId val="{00000009-62B7-400F-8E25-9DEAE2D400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{32300050-90CD-44E0-9B4C-4C8A10C03B0E}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2B7-400F-8E25-9DEAE2D4000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{06DC78C3-E1C4-4CE4-97A3-BF93ACE09EE2}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B7-400F-8E25-9DEAE2D400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{C1D70A70-CA72-46F8-A2DC-8C51E0514494}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B7-400F-8E25-9DEAE2D400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{BA86768D-23AB-4CA2-B29F-A8F94961F8B6}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B7-400F-8E25-9DEAE2D400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{29F60C0A-5818-4F68-BA76-D20F3C884773}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B7-400F-8E25-9DEAE2D4000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{4BF7910C-D622-42F6-AB82-8731E8B7343E}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2B7-400F-8E25-9DEAE2D4000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{A086B5DF-C0F3-4C3F-8193-3AFDD01102CB}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2B7-400F-8E25-9DEAE2D4000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{70AB5C64-9F36-49CF-9777-C28F46EC6EDC}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2B7-400F-8E25-9DEAE2D4000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{DB9A2C16-C059-48CB-80A9-5B54FBA85050}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2B7-400F-8E25-9DEAE2D400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2B7-400F-8E25-9DEAE2D4000C}"/>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{0DAC348B-DDA9-4110-8A75-EEFDA2CE53C2}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3D3-4C66-AEB4-453CDB5272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{9877764F-DF94-4691-A5AC-8F2C40A38E7A}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D3-4C66-AEB4-453CDB5272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{56B55278-59A5-4A36-B372-B0B88AF12C9B}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D3-4C66-AEB4-453CDB5272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{EEB180B9-3080-4ACD-B971-0E5A39473691}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D3-4C66-AEB4-453CDB5272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{36CB3FCB-C0C7-4D7F-AA60-679B131E75F8}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D3-4C66-AEB4-453CDB5272E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{83B93A85-01B6-4FCA-A905-14480349E633}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3D3-4C66-AEB4-453CDB5272E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{32A8576D-0040-4758-AC01-23363A3A94F7}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3D3-4C66-AEB4-453CDB5272E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{D4FEC7B1-64A1-46E8-BC7F-956F85D5CDCA}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3D3-4C66-AEB4-453CDB5272E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{EBAFFF5B-B904-49D4-A032-8EA3F54E2C95}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3D3-4C66-AEB4-453CDB5272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11.1</c:v>
                </c:pt>
                <c:pt idx="16">
                  <c:v>11.8</c:v>
                </c:pt>
                <c:pt idx="24">
                  <c:v>13.1</c:v>
                </c:pt>
                <c:pt idx="32">
                  <c:v>13</c:v>
                </c:pt>
              </c:numCache>
            </c:numRef>
          </c:xVal>
          <c:yVal>
            <c:numRef>
              <c:f>公会計指標分析・財政指標組合せ分析表!$BP$73:$DC$73</c:f>
              <c:numCache>
                <c:formatCode>#,##0.0;"▲ "#,##0.0</c:formatCode>
                <c:ptCount val="40"/>
                <c:pt idx="0">
                  <c:v>75.8</c:v>
                </c:pt>
                <c:pt idx="8">
                  <c:v>89</c:v>
                </c:pt>
                <c:pt idx="16">
                  <c:v>87.2</c:v>
                </c:pt>
                <c:pt idx="24">
                  <c:v>83.7</c:v>
                </c:pt>
                <c:pt idx="32">
                  <c:v>103.7</c:v>
                </c:pt>
              </c:numCache>
            </c:numRef>
          </c:yVal>
          <c:smooth val="0"/>
          <c:extLst>
            <c:ext xmlns:c16="http://schemas.microsoft.com/office/drawing/2014/chart" uri="{C3380CC4-5D6E-409C-BE32-E72D297353CC}">
              <c16:uniqueId val="{00000009-F3D3-4C66-AEB4-453CDB5272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729E-2"/>
                  <c:y val="-4.349592131553587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{0B686F65-7F43-4ECB-AFCC-4D8B48B12015}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3D3-4C66-AEB4-453CDB5272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{B013EEDB-D240-4A58-A2BE-7D6EDF8A3F4D}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D3-4C66-AEB4-453CDB5272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{FEA1BC28-59F1-4E1E-9B50-3EE61BDB9B47}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D3-4C66-AEB4-453CDB5272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{251BB69C-6733-4A90-8AE7-E5C434C93C19}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D3-4C66-AEB4-453CDB5272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{0EB46FE7-4DAC-46A8-9FE3-710F0691E624}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D3-4C66-AEB4-453CDB5272E7}"/>
                </c:ext>
              </c:extLst>
            </c:dLbl>
            <c:dLbl>
              <c:idx val="8"/>
              <c:layout>
                <c:manualLayout>
                  <c:x val="-3.4566143090820539E-2"/>
                  <c:y val="-9.079773574618110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{489C8813-8E9F-497D-80BF-B0E58DEE7DA4}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3D3-4C66-AEB4-453CDB5272E7}"/>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{88E0DAAE-6D9F-4020-8FD6-CF9D2276E4E1}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3D3-4C66-AEB4-453CDB5272E7}"/>
                </c:ext>
              </c:extLst>
            </c:dLbl>
            <c:dLbl>
              <c:idx val="24"/>
              <c:layout>
                <c:manualLayout>
                  <c:x val="-1.8171803637232468E-2"/>
                  <c:y val="-5.295628420166489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{30193AFA-AD49-4310-87A8-183A95DBD253}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3D3-4C66-AEB4-453CDB5272E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{5128CBF9-FFB0-46E8-B373-30D3EE1C5960}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3D3-4C66-AEB4-453CDB5272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3D3-4C66-AEB4-453CDB5272E7}"/>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実質公債費比率は、前年度に比べ分母は</a:t>
          </a:r>
          <a:r>
            <a:rPr kumimoji="1" lang="en-US" altLang="ja-JP" sz="1200">
              <a:latin typeface="ＭＳ ゴシック" pitchFamily="49" charset="-128"/>
              <a:ea typeface="ＭＳ ゴシック" pitchFamily="49" charset="-128"/>
            </a:rPr>
            <a:t>77</a:t>
          </a:r>
          <a:r>
            <a:rPr kumimoji="1" lang="ja-JP" altLang="en-US" sz="1200">
              <a:latin typeface="ＭＳ ゴシック" pitchFamily="49" charset="-128"/>
              <a:ea typeface="ＭＳ ゴシック" pitchFamily="49" charset="-128"/>
            </a:rPr>
            <a:t>百万円増加し、分子は</a:t>
          </a:r>
          <a:r>
            <a:rPr kumimoji="1" lang="en-US" altLang="ja-JP" sz="1200">
              <a:latin typeface="ＭＳ ゴシック" pitchFamily="49" charset="-128"/>
              <a:ea typeface="ＭＳ ゴシック" pitchFamily="49" charset="-128"/>
            </a:rPr>
            <a:t>69</a:t>
          </a:r>
          <a:r>
            <a:rPr kumimoji="1" lang="ja-JP" altLang="en-US" sz="1200">
              <a:latin typeface="ＭＳ ゴシック" pitchFamily="49" charset="-128"/>
              <a:ea typeface="ＭＳ ゴシック" pitchFamily="49" charset="-128"/>
            </a:rPr>
            <a:t>百万円減少しています。前年度と比較し令和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年度単年ベースの比率は約</a:t>
          </a:r>
          <a:r>
            <a:rPr kumimoji="1" lang="en-US" altLang="ja-JP" sz="1200">
              <a:latin typeface="ＭＳ ゴシック" pitchFamily="49" charset="-128"/>
              <a:ea typeface="ＭＳ ゴシック" pitchFamily="49" charset="-128"/>
            </a:rPr>
            <a:t>4.2</a:t>
          </a:r>
          <a:r>
            <a:rPr kumimoji="1" lang="ja-JP" altLang="en-US" sz="1200">
              <a:latin typeface="ＭＳ ゴシック" pitchFamily="49" charset="-128"/>
              <a:ea typeface="ＭＳ ゴシック" pitchFamily="49" charset="-128"/>
            </a:rPr>
            <a:t>ポイント改善し、</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年間を平均した比率は</a:t>
          </a:r>
          <a:r>
            <a:rPr kumimoji="1" lang="en-US" altLang="ja-JP" sz="1200">
              <a:latin typeface="ＭＳ ゴシック" pitchFamily="49" charset="-128"/>
              <a:ea typeface="ＭＳ ゴシック" pitchFamily="49" charset="-128"/>
            </a:rPr>
            <a:t>13.1</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13.0</a:t>
          </a:r>
          <a:r>
            <a:rPr kumimoji="1" lang="ja-JP" altLang="en-US" sz="1200">
              <a:latin typeface="ＭＳ ゴシック" pitchFamily="49" charset="-128"/>
              <a:ea typeface="ＭＳ ゴシック" pitchFamily="49" charset="-128"/>
            </a:rPr>
            <a:t>％に改善しています。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分子の減少要因は、令和元年度に過疎債の繰上償還</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85</a:t>
          </a:r>
          <a:r>
            <a:rPr kumimoji="1" lang="ja-JP" altLang="en-US" sz="1200">
              <a:latin typeface="ＭＳ ゴシック" pitchFamily="49" charset="-128"/>
              <a:ea typeface="ＭＳ ゴシック" pitchFamily="49" charset="-128"/>
            </a:rPr>
            <a:t>百万円を行い、令和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年度以降の元利償還金を抑えた一方、算入公債費等には計上されたままとなっているためです。</a:t>
          </a:r>
        </a:p>
        <a:p>
          <a:r>
            <a:rPr kumimoji="1" lang="ja-JP" altLang="en-US" sz="1200">
              <a:latin typeface="ＭＳ ゴシック" pitchFamily="49" charset="-128"/>
              <a:ea typeface="ＭＳ ゴシック" pitchFamily="49" charset="-128"/>
            </a:rPr>
            <a:t>　学校建設事業やごみ処理施設整備事業といった大型事業の元金償還開始に伴い、公債費が大幅に増加することが見込まれていることから、繰上償還や有利な地方債の活用、事業費の圧縮等に努めてまい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減債基金残高のうち満期一括償還地方債の財源として積み立てたものがないため、該当なしとなっています。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年度では</a:t>
          </a:r>
          <a:r>
            <a:rPr kumimoji="1" lang="en-US" altLang="ja-JP" sz="1400">
              <a:latin typeface="ＭＳ ゴシック" pitchFamily="49" charset="-128"/>
              <a:ea typeface="ＭＳ ゴシック" pitchFamily="49" charset="-128"/>
            </a:rPr>
            <a:t>72.7</a:t>
          </a:r>
          <a:r>
            <a:rPr kumimoji="1" lang="ja-JP" altLang="en-US" sz="1400">
              <a:latin typeface="ＭＳ ゴシック" pitchFamily="49" charset="-128"/>
              <a:ea typeface="ＭＳ ゴシック" pitchFamily="49" charset="-128"/>
            </a:rPr>
            <a:t>％でしたが学校建設事業やごみ処理施設整備事業といった大型事業を行ったことにより年々悪化しています。令和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103.7</a:t>
          </a:r>
          <a:r>
            <a:rPr kumimoji="1" lang="ja-JP" altLang="en-US" sz="1400">
              <a:latin typeface="ＭＳ ゴシック" pitchFamily="49" charset="-128"/>
              <a:ea typeface="ＭＳ ゴシック" pitchFamily="49" charset="-128"/>
            </a:rPr>
            <a:t>％となり、令和元年度の</a:t>
          </a:r>
          <a:r>
            <a:rPr kumimoji="1" lang="en-US" altLang="ja-JP" sz="1400">
              <a:latin typeface="ＭＳ ゴシック" pitchFamily="49" charset="-128"/>
              <a:ea typeface="ＭＳ ゴシック" pitchFamily="49" charset="-128"/>
            </a:rPr>
            <a:t>83.7</a:t>
          </a:r>
          <a:r>
            <a:rPr kumimoji="1" lang="ja-JP" altLang="en-US" sz="1400">
              <a:latin typeface="ＭＳ ゴシック" pitchFamily="49" charset="-128"/>
              <a:ea typeface="ＭＳ ゴシック" pitchFamily="49" charset="-128"/>
            </a:rPr>
            <a:t>％と比較し急激に悪化しました。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年度は、庁舎建設事業の地方債借入</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百万円による将来負担額の増加が充当可能財源等の増加よりも大きく影響したため、前年度と比較して分子は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百万円増加しました。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今後は庁舎建設事業と同程度の規模となる大型事業を行う予定は無いため、将来負担額は減少していくものと考えられますが、繰上償還や有利な地方債の活用、事業費の圧縮に努めてまいります。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島根県西ノ島町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百万円の減、ふるさと西ノ島基金わがとこ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百万円の増などにより、全体では▲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庁舎建設事業の完了に伴い、令和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年度に庁舎建設基金の全額取崩しを予定しています。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また、近年の大型事業に係る元金償還開始に伴って令和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年度に公債費が急激に増加し、令和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年度ごろまで同様の状況が続くため、財政調整基金、減債基金ともに可能な限り積立てを行いつつ、取崩しを行っていく予定です。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年度に完了する庁舎建設事業に備え、一般財源を原資に積立てています。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ふるさと西ノ島基金わがとこは、ふるさと納税を原資に積立て、寄付者の指定した使途にあわせ取崩しを行っています。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家畜市場整備基金は、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JA</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からの負担金を原資として積立て、該当事業の元利償還にあわせ取崩しを行っています。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ジオパーク拠点施設整備基金、隠岐島前病院整備基金は県補助を原資に積立てを行い、該当事業の元利償還にあわせ取崩しを行っています。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百万円の減となっています。内訳は次のとおりです。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ふるさと西ノ島基金わがとこは、▲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家畜市場整備基金は、地方債償還（利子分のみ）にあわせ▲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千円取崩し、基金利子分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千円を積立てたため、百万円単位では増減なし。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ジオパーク拠点施設整備基金は、元利償還にあわせ▲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隠岐島前病院整備基金は、元利償還にあわせ▲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庁舎建設基金は該当事業の完了に伴い、令和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年度に全額を取崩す予定としています。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ふるさと西ノ島基金わがとこは、寄付額に応じ積立て、取崩しを行う予定としています。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家畜市場整備基金、ジオパーク拠点施設整備基金、隠岐島前病院整備基金は元利償還にあわせ全額を取崩す予定としています。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年度は取崩しはなく、令和元年度繰越額の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以上及び利子分と一般財源の合計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近年の大型事業に係る元金償還開始に伴って令和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年度ごろまで公債費が高い状況が続くと見込んでおり、備えとして可能な限り積立てを行いますが、取崩しによって基金残高は減少していくと見込んでいます。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百万円を取崩し、令和元年度繰越額の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以上から財政調整基金積立分を除いたもの及び利子分と一般財源の合計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近年の大型事業に係る元金償還開始に伴って令和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年度ごろまで公債費が高い状況が続くと見込んでおり、備えとして可能な限り積立てを行いますが、取崩しによって基金残高は減少していくと見込んでいます。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F401FAD-92E4-4C53-B9FF-A89365830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87F3496-6F33-43C3-A9B5-24EBA4EF34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C66ADBB-8B54-449A-ADE7-687E2EC4E58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7D69C29-2C83-4BCC-84C9-B79C3994517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68C3734-8F7C-416C-A1A2-FE00401D29D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AA464C0-2D9D-4F27-99CA-68DC3EE0C47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1E3BFA7-6018-4BC2-9C95-ED722779B8D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CC53270-50E9-4CCF-BE33-BCEBEE74BBE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9FE30C9-637F-456F-B1C3-BB8391CF794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26C6CCB-23D4-42FF-8BDE-B2BDD33784D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0727C31-2E3C-447E-8F69-BFC1BC0A7E7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4C2FAA8-6C32-4515-B505-89686890592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2,745
2,723
55.96
6,810,200
6,601,884
185,172
2,901,294
12,074,310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03F930E-C45E-4C44-A264-BAB7A9A4C60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8F722A-F703-4E75-804E-62FEF360B05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C192641-23AF-4E1A-B94C-49587FFC589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88DFED7-D097-436D-82F9-205D69A991A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68BA673-9C66-433B-A101-34C94E86151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B2673A7-DD3D-4F7B-93F2-8590AE8E6B3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9DE93C0-E5A9-4EFC-9D91-E39A644BDBD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E3DD1D4-2D30-45E9-B77C-C9BEDA1E88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C815ABA-462E-498B-9F2B-9DD6D864E8C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25690AC-7C40-406C-8131-9310662E4D3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56D1584-C634-42F1-973E-D9B06E2ADD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1020BC2-9709-4494-8A88-5B2625659E8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8E8411B-0A6C-4F88-95F1-9A2579407B1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912F5D4-B09D-4135-989C-77C174E2DF5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E6ADC9A-D963-404B-9EEF-6E154ED8A41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4EF1D19-6FB0-4ADD-B4BB-3AD9AE83FE7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96D41DA-59A8-4F50-99CC-D4A74A46D0A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B376140-F75A-46AA-A3B9-4CA92DED5CE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2EC57FE-9D95-412C-97C2-FB2C8FAA5C3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2E4CCA8-3434-441B-BA28-52F7799C352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940EF7D-68FD-45B8-9D6B-5D5A85BD065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CD9361E-080D-4990-97DE-01EC4CD9DC6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D98C76F-5F71-4A6F-90AD-E071246E805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FA24C45-5BB5-451E-846A-D833C11FBEF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C1FCCA5-7606-4EA8-A64A-7BFC93C8691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24ED756-CEDB-4D8C-BFC9-2D730EEDA24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A32AE8A-9E9A-4316-9424-C5738B66920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4EE3D3B-C6A2-4DF4-BCD1-171806BC80D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FBB5784-B978-4B12-9FF2-56614FE6A99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989BD1A-9AEF-4CB8-AA50-6C7D1C13BBC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C3D72B1-9A09-44A1-8014-4B67CE97FDC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449282E-C7FF-4951-87D4-6568BD8DE05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E51D88D-5A8C-4897-969B-E26398D15F0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C994D82-C21F-4DC1-A2B6-7E950DD0C62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B0E0798-B300-4F81-A154-AFD78A7E13D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年度決算では、類似団体内平均値より</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％低い状況となっています。道路や建物などの施設別の数値については、施設類型別ストック情報分析表で見ていきますが、平成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年度までは他団体と比較し固定資産の老朽化がやや進んだ状態にあったものが、近年積極的に施設整備・更新を行ったことにより有形固定資産減価償却率は改善しました。</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7AD831E-2713-4BED-8B70-457766EA1AA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406B2AD-C2BB-402B-BADF-BC70B35DE1F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C4B4B65-21D5-4728-B7DB-96603120573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E6F9C801-5800-4C69-A133-25A841F82C4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6C58DBA1-A364-4E19-B6EF-360DEE0DC1B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90A46089-C638-4B37-BA64-33EC1A7831B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3FD3B1B3-BF00-4815-AAB1-C3FEAA4046C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7A6DA6EE-E3DD-4FBD-973C-8A57D3D915D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B9AB0787-678C-4D72-B701-CF47C873B77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45DDF7ED-90AB-4DC2-92A8-718BA1A323B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6D705F7F-D724-47D6-8F6E-C51DD7A572C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1A68ADE9-80CE-459B-89C6-34E67F3CD5A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2492D382-AE4C-430C-8652-D7D5C9D4DA1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F67419CE-0508-478D-ADF2-0E62CA24D3D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2A640192-C1FE-49EB-B8B2-FEA1B6345797}"/>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35B70DB1-5E63-402F-91D6-6A7A4F3A975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D637A621-CF46-4812-A64D-42CA30BC091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2B0EE7B-AE6B-4A67-8AD5-105339AA6B0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67" name="直線コネクタ 66">
          <a:extLst>
            <a:ext uri="{FF2B5EF4-FFF2-40B4-BE49-F238E27FC236}">
              <a16:creationId xmlns:a16="http://schemas.microsoft.com/office/drawing/2014/main" id="{4419EDAA-6276-4E45-9BEB-4510F33E8B15}"/>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8" name="有形固定資産減価償却率最小値テキスト">
          <a:extLst>
            <a:ext uri="{FF2B5EF4-FFF2-40B4-BE49-F238E27FC236}">
              <a16:creationId xmlns:a16="http://schemas.microsoft.com/office/drawing/2014/main" id="{1AF40DD9-7999-4397-A73C-CD00EEE3C053}"/>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9" name="直線コネクタ 68">
          <a:extLst>
            <a:ext uri="{FF2B5EF4-FFF2-40B4-BE49-F238E27FC236}">
              <a16:creationId xmlns:a16="http://schemas.microsoft.com/office/drawing/2014/main" id="{7D7B9299-C560-47BC-B40E-CFAEF4836F9E}"/>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0" name="有形固定資産減価償却率最大値テキスト">
          <a:extLst>
            <a:ext uri="{FF2B5EF4-FFF2-40B4-BE49-F238E27FC236}">
              <a16:creationId xmlns:a16="http://schemas.microsoft.com/office/drawing/2014/main" id="{59633C03-19E7-44C6-8171-BA9357437A56}"/>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1" name="直線コネクタ 70">
          <a:extLst>
            <a:ext uri="{FF2B5EF4-FFF2-40B4-BE49-F238E27FC236}">
              <a16:creationId xmlns:a16="http://schemas.microsoft.com/office/drawing/2014/main" id="{5F6FE4C6-8B97-4CB9-9C2D-CF6BADCAD0B5}"/>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2" name="有形固定資産減価償却率平均値テキスト">
          <a:extLst>
            <a:ext uri="{FF2B5EF4-FFF2-40B4-BE49-F238E27FC236}">
              <a16:creationId xmlns:a16="http://schemas.microsoft.com/office/drawing/2014/main" id="{55C0E03D-36E8-4100-8A89-EAF3EF2E8F24}"/>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3" name="フローチャート: 判断 72">
          <a:extLst>
            <a:ext uri="{FF2B5EF4-FFF2-40B4-BE49-F238E27FC236}">
              <a16:creationId xmlns:a16="http://schemas.microsoft.com/office/drawing/2014/main" id="{9EE142E5-2813-4758-8051-1E0001338C51}"/>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74" name="フローチャート: 判断 73">
          <a:extLst>
            <a:ext uri="{FF2B5EF4-FFF2-40B4-BE49-F238E27FC236}">
              <a16:creationId xmlns:a16="http://schemas.microsoft.com/office/drawing/2014/main" id="{500D10F1-6C3F-4532-A560-54606562AE93}"/>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75" name="フローチャート: 判断 74">
          <a:extLst>
            <a:ext uri="{FF2B5EF4-FFF2-40B4-BE49-F238E27FC236}">
              <a16:creationId xmlns:a16="http://schemas.microsoft.com/office/drawing/2014/main" id="{3422CF21-A942-4061-A2F0-B0D464938374}"/>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76" name="フローチャート: 判断 75">
          <a:extLst>
            <a:ext uri="{FF2B5EF4-FFF2-40B4-BE49-F238E27FC236}">
              <a16:creationId xmlns:a16="http://schemas.microsoft.com/office/drawing/2014/main" id="{803F4923-16A2-43F1-9127-6BC1C213D140}"/>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77" name="フローチャート: 判断 76">
          <a:extLst>
            <a:ext uri="{FF2B5EF4-FFF2-40B4-BE49-F238E27FC236}">
              <a16:creationId xmlns:a16="http://schemas.microsoft.com/office/drawing/2014/main" id="{D6399463-3A56-43E6-A979-BBDC7A7F2AB4}"/>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4D59565-41A5-48F0-A838-6E5AE533FE2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C61DA8C-AB02-49F1-BA3B-A353D9349F1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85AC213-EDD5-4330-B2FF-71B2DF654D8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78B1A04-489B-413F-9F69-FE18F7EE195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F7BD25D7-A789-409F-AA9D-E2A60EC3A5F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6803</xdr:rowOff>
    </xdr:from>
    <xdr:to>
      <xdr:col>23</xdr:col>
      <xdr:colOff>136525</xdr:colOff>
      <xdr:row>29</xdr:row>
      <xdr:rowOff>108403</xdr:rowOff>
    </xdr:to>
    <xdr:sp macro="" textlink="">
      <xdr:nvSpPr>
        <xdr:cNvPr id="83" name="楕円 82">
          <a:extLst>
            <a:ext uri="{FF2B5EF4-FFF2-40B4-BE49-F238E27FC236}">
              <a16:creationId xmlns:a16="http://schemas.microsoft.com/office/drawing/2014/main" id="{7721023F-F11E-4691-8BBA-DF0B40BA9684}"/>
            </a:ext>
          </a:extLst>
        </xdr:cNvPr>
        <xdr:cNvSpPr/>
      </xdr:nvSpPr>
      <xdr:spPr>
        <a:xfrm>
          <a:off x="47117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29680</xdr:rowOff>
    </xdr:from>
    <xdr:ext cx="405111" cy="259045"/>
    <xdr:sp macro="" textlink="">
      <xdr:nvSpPr>
        <xdr:cNvPr id="84" name="有形固定資産減価償却率該当値テキスト">
          <a:extLst>
            <a:ext uri="{FF2B5EF4-FFF2-40B4-BE49-F238E27FC236}">
              <a16:creationId xmlns:a16="http://schemas.microsoft.com/office/drawing/2014/main" id="{96202216-5B62-4CFF-9C53-EB360CC97DDA}"/>
            </a:ext>
          </a:extLst>
        </xdr:cNvPr>
        <xdr:cNvSpPr txBox="1"/>
      </xdr:nvSpPr>
      <xdr:spPr>
        <a:xfrm>
          <a:off x="4813300" y="5601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12972</xdr:rowOff>
    </xdr:from>
    <xdr:to>
      <xdr:col>19</xdr:col>
      <xdr:colOff>187325</xdr:colOff>
      <xdr:row>29</xdr:row>
      <xdr:rowOff>114572</xdr:rowOff>
    </xdr:to>
    <xdr:sp macro="" textlink="">
      <xdr:nvSpPr>
        <xdr:cNvPr id="85" name="楕円 84">
          <a:extLst>
            <a:ext uri="{FF2B5EF4-FFF2-40B4-BE49-F238E27FC236}">
              <a16:creationId xmlns:a16="http://schemas.microsoft.com/office/drawing/2014/main" id="{D8284322-DACE-40A3-9E4E-60E5B65E4CC1}"/>
            </a:ext>
          </a:extLst>
        </xdr:cNvPr>
        <xdr:cNvSpPr/>
      </xdr:nvSpPr>
      <xdr:spPr>
        <a:xfrm>
          <a:off x="4000500" y="57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57603</xdr:rowOff>
    </xdr:from>
    <xdr:to>
      <xdr:col>23</xdr:col>
      <xdr:colOff>85725</xdr:colOff>
      <xdr:row>29</xdr:row>
      <xdr:rowOff>63772</xdr:rowOff>
    </xdr:to>
    <xdr:cxnSp macro="">
      <xdr:nvCxnSpPr>
        <xdr:cNvPr id="86" name="直線コネクタ 85">
          <a:extLst>
            <a:ext uri="{FF2B5EF4-FFF2-40B4-BE49-F238E27FC236}">
              <a16:creationId xmlns:a16="http://schemas.microsoft.com/office/drawing/2014/main" id="{16ED95DC-3526-413F-A73D-2C616473F50F}"/>
            </a:ext>
          </a:extLst>
        </xdr:cNvPr>
        <xdr:cNvCxnSpPr/>
      </xdr:nvCxnSpPr>
      <xdr:spPr>
        <a:xfrm flipV="1">
          <a:off x="4051300" y="5801178"/>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159748</xdr:rowOff>
    </xdr:from>
    <xdr:to>
      <xdr:col>15</xdr:col>
      <xdr:colOff>187325</xdr:colOff>
      <xdr:row>29</xdr:row>
      <xdr:rowOff>89898</xdr:rowOff>
    </xdr:to>
    <xdr:sp macro="" textlink="">
      <xdr:nvSpPr>
        <xdr:cNvPr id="87" name="楕円 86">
          <a:extLst>
            <a:ext uri="{FF2B5EF4-FFF2-40B4-BE49-F238E27FC236}">
              <a16:creationId xmlns:a16="http://schemas.microsoft.com/office/drawing/2014/main" id="{2F264FF6-C8CF-4ECC-AE72-97A62B26F25F}"/>
            </a:ext>
          </a:extLst>
        </xdr:cNvPr>
        <xdr:cNvSpPr/>
      </xdr:nvSpPr>
      <xdr:spPr>
        <a:xfrm>
          <a:off x="3238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39098</xdr:rowOff>
    </xdr:from>
    <xdr:to>
      <xdr:col>19</xdr:col>
      <xdr:colOff>136525</xdr:colOff>
      <xdr:row>29</xdr:row>
      <xdr:rowOff>63772</xdr:rowOff>
    </xdr:to>
    <xdr:cxnSp macro="">
      <xdr:nvCxnSpPr>
        <xdr:cNvPr id="88" name="直線コネクタ 87">
          <a:extLst>
            <a:ext uri="{FF2B5EF4-FFF2-40B4-BE49-F238E27FC236}">
              <a16:creationId xmlns:a16="http://schemas.microsoft.com/office/drawing/2014/main" id="{FF3B8C48-AB41-49F9-BA6F-6FAEDC88AEFE}"/>
            </a:ext>
          </a:extLst>
        </xdr:cNvPr>
        <xdr:cNvCxnSpPr/>
      </xdr:nvCxnSpPr>
      <xdr:spPr>
        <a:xfrm>
          <a:off x="3289300" y="578267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147411</xdr:rowOff>
    </xdr:from>
    <xdr:to>
      <xdr:col>11</xdr:col>
      <xdr:colOff>187325</xdr:colOff>
      <xdr:row>29</xdr:row>
      <xdr:rowOff>77561</xdr:rowOff>
    </xdr:to>
    <xdr:sp macro="" textlink="">
      <xdr:nvSpPr>
        <xdr:cNvPr id="89" name="楕円 88">
          <a:extLst>
            <a:ext uri="{FF2B5EF4-FFF2-40B4-BE49-F238E27FC236}">
              <a16:creationId xmlns:a16="http://schemas.microsoft.com/office/drawing/2014/main" id="{13A4DA32-4274-4E63-8943-D76B65E06386}"/>
            </a:ext>
          </a:extLst>
        </xdr:cNvPr>
        <xdr:cNvSpPr/>
      </xdr:nvSpPr>
      <xdr:spPr>
        <a:xfrm>
          <a:off x="2476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29</xdr:row>
      <xdr:rowOff>39098</xdr:rowOff>
    </xdr:to>
    <xdr:cxnSp macro="">
      <xdr:nvCxnSpPr>
        <xdr:cNvPr id="90" name="直線コネクタ 89">
          <a:extLst>
            <a:ext uri="{FF2B5EF4-FFF2-40B4-BE49-F238E27FC236}">
              <a16:creationId xmlns:a16="http://schemas.microsoft.com/office/drawing/2014/main" id="{B640FE41-C721-4652-BDD5-4EEEF2188D04}"/>
            </a:ext>
          </a:extLst>
        </xdr:cNvPr>
        <xdr:cNvCxnSpPr/>
      </xdr:nvCxnSpPr>
      <xdr:spPr>
        <a:xfrm>
          <a:off x="2527300" y="577033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59236</xdr:rowOff>
    </xdr:from>
    <xdr:to>
      <xdr:col>7</xdr:col>
      <xdr:colOff>187325</xdr:colOff>
      <xdr:row>29</xdr:row>
      <xdr:rowOff>160836</xdr:rowOff>
    </xdr:to>
    <xdr:sp macro="" textlink="">
      <xdr:nvSpPr>
        <xdr:cNvPr id="91" name="楕円 90">
          <a:extLst>
            <a:ext uri="{FF2B5EF4-FFF2-40B4-BE49-F238E27FC236}">
              <a16:creationId xmlns:a16="http://schemas.microsoft.com/office/drawing/2014/main" id="{B155C5C6-5C27-4350-BBF0-4F0E7A6940D0}"/>
            </a:ext>
          </a:extLst>
        </xdr:cNvPr>
        <xdr:cNvSpPr/>
      </xdr:nvSpPr>
      <xdr:spPr>
        <a:xfrm>
          <a:off x="1714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26761</xdr:rowOff>
    </xdr:from>
    <xdr:to>
      <xdr:col>11</xdr:col>
      <xdr:colOff>136525</xdr:colOff>
      <xdr:row>29</xdr:row>
      <xdr:rowOff>110036</xdr:rowOff>
    </xdr:to>
    <xdr:cxnSp macro="">
      <xdr:nvCxnSpPr>
        <xdr:cNvPr id="92" name="直線コネクタ 91">
          <a:extLst>
            <a:ext uri="{FF2B5EF4-FFF2-40B4-BE49-F238E27FC236}">
              <a16:creationId xmlns:a16="http://schemas.microsoft.com/office/drawing/2014/main" id="{ADAF8646-963C-48BE-AD36-A91BB564A981}"/>
            </a:ext>
          </a:extLst>
        </xdr:cNvPr>
        <xdr:cNvCxnSpPr/>
      </xdr:nvCxnSpPr>
      <xdr:spPr>
        <a:xfrm flipV="1">
          <a:off x="1765300" y="5770336"/>
          <a:ext cx="762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93" name="n_1aveValue有形固定資産減価償却率">
          <a:extLst>
            <a:ext uri="{FF2B5EF4-FFF2-40B4-BE49-F238E27FC236}">
              <a16:creationId xmlns:a16="http://schemas.microsoft.com/office/drawing/2014/main" id="{C3B0ADCD-82AE-4276-874D-7FD10680BF42}"/>
            </a:ext>
          </a:extLst>
        </xdr:cNvPr>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94" name="n_2aveValue有形固定資産減価償却率">
          <a:extLst>
            <a:ext uri="{FF2B5EF4-FFF2-40B4-BE49-F238E27FC236}">
              <a16:creationId xmlns:a16="http://schemas.microsoft.com/office/drawing/2014/main" id="{C4A35FD2-B957-4DFB-854C-4500BDE2E7B0}"/>
            </a:ext>
          </a:extLst>
        </xdr:cNvPr>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95" name="n_3aveValue有形固定資産減価償却率">
          <a:extLst>
            <a:ext uri="{FF2B5EF4-FFF2-40B4-BE49-F238E27FC236}">
              <a16:creationId xmlns:a16="http://schemas.microsoft.com/office/drawing/2014/main" id="{DF08889F-CFBD-43D4-ADE7-CE19211F483E}"/>
            </a:ext>
          </a:extLst>
        </xdr:cNvPr>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96" name="n_4aveValue有形固定資産減価償却率">
          <a:extLst>
            <a:ext uri="{FF2B5EF4-FFF2-40B4-BE49-F238E27FC236}">
              <a16:creationId xmlns:a16="http://schemas.microsoft.com/office/drawing/2014/main" id="{BCD0D06C-990B-4F58-80D8-9582EBCE1901}"/>
            </a:ext>
          </a:extLst>
        </xdr:cNvPr>
        <xdr:cNvSpPr txBox="1"/>
      </xdr:nvSpPr>
      <xdr:spPr>
        <a:xfrm>
          <a:off x="1562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131099</xdr:rowOff>
    </xdr:from>
    <xdr:ext cx="405111" cy="259045"/>
    <xdr:sp macro="" textlink="">
      <xdr:nvSpPr>
        <xdr:cNvPr id="97" name="n_1mainValue有形固定資産減価償却率">
          <a:extLst>
            <a:ext uri="{FF2B5EF4-FFF2-40B4-BE49-F238E27FC236}">
              <a16:creationId xmlns:a16="http://schemas.microsoft.com/office/drawing/2014/main" id="{B1006ABC-5F1A-41B1-8DC7-21398260F73A}"/>
            </a:ext>
          </a:extLst>
        </xdr:cNvPr>
        <xdr:cNvSpPr txBox="1"/>
      </xdr:nvSpPr>
      <xdr:spPr>
        <a:xfrm>
          <a:off x="38360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106425</xdr:rowOff>
    </xdr:from>
    <xdr:ext cx="405111" cy="259045"/>
    <xdr:sp macro="" textlink="">
      <xdr:nvSpPr>
        <xdr:cNvPr id="98" name="n_2mainValue有形固定資産減価償却率">
          <a:extLst>
            <a:ext uri="{FF2B5EF4-FFF2-40B4-BE49-F238E27FC236}">
              <a16:creationId xmlns:a16="http://schemas.microsoft.com/office/drawing/2014/main" id="{9A0E8E02-8982-4AC1-86C5-8031C722B92B}"/>
            </a:ext>
          </a:extLst>
        </xdr:cNvPr>
        <xdr:cNvSpPr txBox="1"/>
      </xdr:nvSpPr>
      <xdr:spPr>
        <a:xfrm>
          <a:off x="3086744" y="5507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94088</xdr:rowOff>
    </xdr:from>
    <xdr:ext cx="405111" cy="259045"/>
    <xdr:sp macro="" textlink="">
      <xdr:nvSpPr>
        <xdr:cNvPr id="99" name="n_3mainValue有形固定資産減価償却率">
          <a:extLst>
            <a:ext uri="{FF2B5EF4-FFF2-40B4-BE49-F238E27FC236}">
              <a16:creationId xmlns:a16="http://schemas.microsoft.com/office/drawing/2014/main" id="{F23DAFA1-7312-4EA6-AB33-1F2B26F3325B}"/>
            </a:ext>
          </a:extLst>
        </xdr:cNvPr>
        <xdr:cNvSpPr txBox="1"/>
      </xdr:nvSpPr>
      <xdr:spPr>
        <a:xfrm>
          <a:off x="2324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151963</xdr:rowOff>
    </xdr:from>
    <xdr:ext cx="405111" cy="259045"/>
    <xdr:sp macro="" textlink="">
      <xdr:nvSpPr>
        <xdr:cNvPr id="100" name="n_4mainValue有形固定資産減価償却率">
          <a:extLst>
            <a:ext uri="{FF2B5EF4-FFF2-40B4-BE49-F238E27FC236}">
              <a16:creationId xmlns:a16="http://schemas.microsoft.com/office/drawing/2014/main" id="{95815B83-E09E-402C-AED1-343DBF7359DD}"/>
            </a:ext>
          </a:extLst>
        </xdr:cNvPr>
        <xdr:cNvSpPr txBox="1"/>
      </xdr:nvSpPr>
      <xdr:spPr>
        <a:xfrm>
          <a:off x="1562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BED752F1-700A-486C-ACD2-1ECCAB6414A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B0B1DD19-AAD7-4EE0-8D05-1C95FA5264B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58788803-F6B6-417B-A6D9-56EDF2A7067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5D91A026-2AF4-42F7-A1DF-0EEE31F7B88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75C152F8-BA62-4E61-8D3D-C7B04369C01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AF442BA9-D7AD-46AD-B316-992FC8AE92A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678EB225-8693-4D9A-A74B-193364394AB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D8A8B963-D516-4402-8515-BE36DF962DD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31AFB177-8375-4A9B-97D4-2FA4A1A63B1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AF62E75-AB73-4DCD-86B3-F61CFFC8915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928FAA98-3775-4215-A176-135A88D3F5F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27883BA4-4D25-4C0F-85F8-4EFE90584CE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D1F1817A-364F-4FF2-ACDA-867F24C3E22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年度決算では、類似団体平均と比べ債務償還比率が</a:t>
          </a:r>
          <a:r>
            <a:rPr kumimoji="1" lang="en-US" altLang="ja-JP" sz="1100">
              <a:latin typeface="ＭＳ Ｐゴシック" panose="020B0600070205080204" pitchFamily="50" charset="-128"/>
              <a:ea typeface="ＭＳ Ｐゴシック" panose="020B0600070205080204" pitchFamily="50" charset="-128"/>
            </a:rPr>
            <a:t>440.8</a:t>
          </a:r>
          <a:r>
            <a:rPr kumimoji="1" lang="ja-JP" altLang="en-US" sz="1100">
              <a:latin typeface="ＭＳ Ｐゴシック" panose="020B0600070205080204" pitchFamily="50" charset="-128"/>
              <a:ea typeface="ＭＳ Ｐゴシック" panose="020B0600070205080204" pitchFamily="50" charset="-128"/>
            </a:rPr>
            <a:t>％多く、非常に高い数値となっています。</a:t>
          </a:r>
        </a:p>
        <a:p>
          <a:r>
            <a:rPr kumimoji="1" lang="ja-JP" altLang="en-US" sz="1100">
              <a:latin typeface="ＭＳ Ｐゴシック" panose="020B0600070205080204" pitchFamily="50" charset="-128"/>
              <a:ea typeface="ＭＳ Ｐゴシック" panose="020B0600070205080204" pitchFamily="50" charset="-128"/>
            </a:rPr>
            <a:t>　財政基盤の弱い西ノ島町では、施設整備を行う際にその財源を地方債に頼る必要があるため、施設整備を多く行った年度後は高くなると言えます。</a:t>
          </a:r>
        </a:p>
        <a:p>
          <a:r>
            <a:rPr kumimoji="1" lang="ja-JP" altLang="en-US" sz="1100">
              <a:latin typeface="ＭＳ Ｐゴシック" panose="020B0600070205080204" pitchFamily="50" charset="-128"/>
              <a:ea typeface="ＭＳ Ｐゴシック" panose="020B0600070205080204" pitchFamily="50" charset="-128"/>
            </a:rPr>
            <a:t>　ただし、地方債の借入には交付税措置の有利なものを選択しているため、今後改善していくものと考えています。</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B6498226-1191-4AA7-9BE1-5FE7C254826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794AD871-EE23-4A92-B495-E4E3E9841E3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BB379830-C499-43DB-9254-1C6AB1C0339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7C6E03E5-0FFF-4E97-B133-EBBBDA921BE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7DB697A7-D197-406C-AEC3-9D7C01592E5C}"/>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8D4E7835-E5FF-4CED-8423-FB012CD3450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24732818-BB6C-4F19-9AA7-24821FAE88C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BAB24797-9466-494A-A4AF-539BAA62507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7375B6B9-ACAF-4FB1-A798-D18A0366B50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F79E0FFC-0DE0-4209-8E55-007F90BD97B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41B2F052-67BC-40F0-B11E-10A925153C9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47CA01E5-1415-4900-873F-98CD1E038AA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6435C096-795A-475A-BE36-1D6514D0BE9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663C0DE8-248F-47B5-9C69-E3673F217BE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CDE556A-681B-428F-BEFC-47E5F048355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29" name="直線コネクタ 128">
          <a:extLst>
            <a:ext uri="{FF2B5EF4-FFF2-40B4-BE49-F238E27FC236}">
              <a16:creationId xmlns:a16="http://schemas.microsoft.com/office/drawing/2014/main" id="{925C4EFF-12A9-4EBC-AF6C-C3235E62452B}"/>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0" name="債務償還比率最小値テキスト">
          <a:extLst>
            <a:ext uri="{FF2B5EF4-FFF2-40B4-BE49-F238E27FC236}">
              <a16:creationId xmlns:a16="http://schemas.microsoft.com/office/drawing/2014/main" id="{C765E3A7-5144-4A41-8341-4E4D289B613E}"/>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1" name="直線コネクタ 130">
          <a:extLst>
            <a:ext uri="{FF2B5EF4-FFF2-40B4-BE49-F238E27FC236}">
              <a16:creationId xmlns:a16="http://schemas.microsoft.com/office/drawing/2014/main" id="{2F7B803D-F459-460A-A322-F1B6BCD451C0}"/>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BE113401-CD8E-453E-A68E-D9DE7A942EC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8A2EC4A-0A98-4CD5-95E6-312F814CD9F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34" name="債務償還比率平均値テキスト">
          <a:extLst>
            <a:ext uri="{FF2B5EF4-FFF2-40B4-BE49-F238E27FC236}">
              <a16:creationId xmlns:a16="http://schemas.microsoft.com/office/drawing/2014/main" id="{7EE14B33-B1E8-4DBB-9B4E-18B0E0FAFFEB}"/>
            </a:ext>
          </a:extLst>
        </xdr:cNvPr>
        <xdr:cNvSpPr txBox="1"/>
      </xdr:nvSpPr>
      <xdr:spPr>
        <a:xfrm>
          <a:off x="14846300" y="5548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35" name="フローチャート: 判断 134">
          <a:extLst>
            <a:ext uri="{FF2B5EF4-FFF2-40B4-BE49-F238E27FC236}">
              <a16:creationId xmlns:a16="http://schemas.microsoft.com/office/drawing/2014/main" id="{A1927871-058B-47E3-BDD7-FC781BB09783}"/>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36" name="フローチャート: 判断 135">
          <a:extLst>
            <a:ext uri="{FF2B5EF4-FFF2-40B4-BE49-F238E27FC236}">
              <a16:creationId xmlns:a16="http://schemas.microsoft.com/office/drawing/2014/main" id="{65970A49-5CF3-4046-AEFF-979719532C35}"/>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37" name="フローチャート: 判断 136">
          <a:extLst>
            <a:ext uri="{FF2B5EF4-FFF2-40B4-BE49-F238E27FC236}">
              <a16:creationId xmlns:a16="http://schemas.microsoft.com/office/drawing/2014/main" id="{191AFE16-7572-4671-9EAC-39A87E0F3ADF}"/>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38" name="フローチャート: 判断 137">
          <a:extLst>
            <a:ext uri="{FF2B5EF4-FFF2-40B4-BE49-F238E27FC236}">
              <a16:creationId xmlns:a16="http://schemas.microsoft.com/office/drawing/2014/main" id="{07439633-9739-45A1-9B72-5C417167F523}"/>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39" name="フローチャート: 判断 138">
          <a:extLst>
            <a:ext uri="{FF2B5EF4-FFF2-40B4-BE49-F238E27FC236}">
              <a16:creationId xmlns:a16="http://schemas.microsoft.com/office/drawing/2014/main" id="{D3F21AB9-92C5-49E5-81CC-4FE303FD15E8}"/>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84E1462-74BF-4763-A796-3FBDDA358A0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4301CBC-8A12-4674-9268-D4EE2BCA0AE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6EC91B8-1DBE-4F56-80FB-EF514EEEA0D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43A1A1E-E44C-431F-B46A-BF9FBF5CA56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0AD92A6-BD61-4CA5-A65E-BCE7D828295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139192</xdr:rowOff>
    </xdr:from>
    <xdr:to>
      <xdr:col>76</xdr:col>
      <xdr:colOff>73025</xdr:colOff>
      <xdr:row>32</xdr:row>
      <xdr:rowOff>69342</xdr:rowOff>
    </xdr:to>
    <xdr:sp macro="" textlink="">
      <xdr:nvSpPr>
        <xdr:cNvPr id="145" name="楕円 144">
          <a:extLst>
            <a:ext uri="{FF2B5EF4-FFF2-40B4-BE49-F238E27FC236}">
              <a16:creationId xmlns:a16="http://schemas.microsoft.com/office/drawing/2014/main" id="{AC1D6435-DEEB-4DB3-8CC3-6C4C82B32A89}"/>
            </a:ext>
          </a:extLst>
        </xdr:cNvPr>
        <xdr:cNvSpPr/>
      </xdr:nvSpPr>
      <xdr:spPr>
        <a:xfrm>
          <a:off x="147447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117619</xdr:rowOff>
    </xdr:from>
    <xdr:ext cx="469744" cy="259045"/>
    <xdr:sp macro="" textlink="">
      <xdr:nvSpPr>
        <xdr:cNvPr id="146" name="債務償還比率該当値テキスト">
          <a:extLst>
            <a:ext uri="{FF2B5EF4-FFF2-40B4-BE49-F238E27FC236}">
              <a16:creationId xmlns:a16="http://schemas.microsoft.com/office/drawing/2014/main" id="{FF289EB6-6972-4F62-8509-894B0330BD00}"/>
            </a:ext>
          </a:extLst>
        </xdr:cNvPr>
        <xdr:cNvSpPr txBox="1"/>
      </xdr:nvSpPr>
      <xdr:spPr>
        <a:xfrm>
          <a:off x="14846300" y="62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46546</xdr:rowOff>
    </xdr:from>
    <xdr:to>
      <xdr:col>72</xdr:col>
      <xdr:colOff>123825</xdr:colOff>
      <xdr:row>32</xdr:row>
      <xdr:rowOff>148146</xdr:rowOff>
    </xdr:to>
    <xdr:sp macro="" textlink="">
      <xdr:nvSpPr>
        <xdr:cNvPr id="147" name="楕円 146">
          <a:extLst>
            <a:ext uri="{FF2B5EF4-FFF2-40B4-BE49-F238E27FC236}">
              <a16:creationId xmlns:a16="http://schemas.microsoft.com/office/drawing/2014/main" id="{C2F5AF59-205A-41DA-9195-EF5B6EEC43C1}"/>
            </a:ext>
          </a:extLst>
        </xdr:cNvPr>
        <xdr:cNvSpPr/>
      </xdr:nvSpPr>
      <xdr:spPr>
        <a:xfrm>
          <a:off x="14033500" y="63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18542</xdr:rowOff>
    </xdr:from>
    <xdr:to>
      <xdr:col>76</xdr:col>
      <xdr:colOff>22225</xdr:colOff>
      <xdr:row>32</xdr:row>
      <xdr:rowOff>97346</xdr:rowOff>
    </xdr:to>
    <xdr:cxnSp macro="">
      <xdr:nvCxnSpPr>
        <xdr:cNvPr id="148" name="直線コネクタ 147">
          <a:extLst>
            <a:ext uri="{FF2B5EF4-FFF2-40B4-BE49-F238E27FC236}">
              <a16:creationId xmlns:a16="http://schemas.microsoft.com/office/drawing/2014/main" id="{CF743813-A77A-4B05-9D98-44B81A6E46D4}"/>
            </a:ext>
          </a:extLst>
        </xdr:cNvPr>
        <xdr:cNvCxnSpPr/>
      </xdr:nvCxnSpPr>
      <xdr:spPr>
        <a:xfrm flipV="1">
          <a:off x="14084300" y="6276467"/>
          <a:ext cx="711200" cy="7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63817</xdr:rowOff>
    </xdr:from>
    <xdr:to>
      <xdr:col>68</xdr:col>
      <xdr:colOff>123825</xdr:colOff>
      <xdr:row>32</xdr:row>
      <xdr:rowOff>165417</xdr:rowOff>
    </xdr:to>
    <xdr:sp macro="" textlink="">
      <xdr:nvSpPr>
        <xdr:cNvPr id="149" name="楕円 148">
          <a:extLst>
            <a:ext uri="{FF2B5EF4-FFF2-40B4-BE49-F238E27FC236}">
              <a16:creationId xmlns:a16="http://schemas.microsoft.com/office/drawing/2014/main" id="{6A4E2E3C-D6BD-4453-B4EF-996D8897FB05}"/>
            </a:ext>
          </a:extLst>
        </xdr:cNvPr>
        <xdr:cNvSpPr/>
      </xdr:nvSpPr>
      <xdr:spPr>
        <a:xfrm>
          <a:off x="13271500" y="63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97346</xdr:rowOff>
    </xdr:from>
    <xdr:to>
      <xdr:col>72</xdr:col>
      <xdr:colOff>73025</xdr:colOff>
      <xdr:row>32</xdr:row>
      <xdr:rowOff>114617</xdr:rowOff>
    </xdr:to>
    <xdr:cxnSp macro="">
      <xdr:nvCxnSpPr>
        <xdr:cNvPr id="150" name="直線コネクタ 149">
          <a:extLst>
            <a:ext uri="{FF2B5EF4-FFF2-40B4-BE49-F238E27FC236}">
              <a16:creationId xmlns:a16="http://schemas.microsoft.com/office/drawing/2014/main" id="{DE666CB1-4F9C-408D-82F8-C0C18D98F358}"/>
            </a:ext>
          </a:extLst>
        </xdr:cNvPr>
        <xdr:cNvCxnSpPr/>
      </xdr:nvCxnSpPr>
      <xdr:spPr>
        <a:xfrm flipV="1">
          <a:off x="13322300" y="6355271"/>
          <a:ext cx="762000" cy="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43907</xdr:rowOff>
    </xdr:from>
    <xdr:to>
      <xdr:col>64</xdr:col>
      <xdr:colOff>123825</xdr:colOff>
      <xdr:row>32</xdr:row>
      <xdr:rowOff>145507</xdr:rowOff>
    </xdr:to>
    <xdr:sp macro="" textlink="">
      <xdr:nvSpPr>
        <xdr:cNvPr id="151" name="楕円 150">
          <a:extLst>
            <a:ext uri="{FF2B5EF4-FFF2-40B4-BE49-F238E27FC236}">
              <a16:creationId xmlns:a16="http://schemas.microsoft.com/office/drawing/2014/main" id="{FF04DB43-032D-418A-ABCF-6A5F32683738}"/>
            </a:ext>
          </a:extLst>
        </xdr:cNvPr>
        <xdr:cNvSpPr/>
      </xdr:nvSpPr>
      <xdr:spPr>
        <a:xfrm>
          <a:off x="12509500" y="630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94707</xdr:rowOff>
    </xdr:from>
    <xdr:to>
      <xdr:col>68</xdr:col>
      <xdr:colOff>73025</xdr:colOff>
      <xdr:row>32</xdr:row>
      <xdr:rowOff>114617</xdr:rowOff>
    </xdr:to>
    <xdr:cxnSp macro="">
      <xdr:nvCxnSpPr>
        <xdr:cNvPr id="152" name="直線コネクタ 151">
          <a:extLst>
            <a:ext uri="{FF2B5EF4-FFF2-40B4-BE49-F238E27FC236}">
              <a16:creationId xmlns:a16="http://schemas.microsoft.com/office/drawing/2014/main" id="{79636F9B-CC58-4F6E-AA2A-123636348516}"/>
            </a:ext>
          </a:extLst>
        </xdr:cNvPr>
        <xdr:cNvCxnSpPr/>
      </xdr:nvCxnSpPr>
      <xdr:spPr>
        <a:xfrm>
          <a:off x="12560300" y="6352632"/>
          <a:ext cx="7620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85097</xdr:rowOff>
    </xdr:from>
    <xdr:to>
      <xdr:col>60</xdr:col>
      <xdr:colOff>123825</xdr:colOff>
      <xdr:row>32</xdr:row>
      <xdr:rowOff>15247</xdr:rowOff>
    </xdr:to>
    <xdr:sp macro="" textlink="">
      <xdr:nvSpPr>
        <xdr:cNvPr id="153" name="楕円 152">
          <a:extLst>
            <a:ext uri="{FF2B5EF4-FFF2-40B4-BE49-F238E27FC236}">
              <a16:creationId xmlns:a16="http://schemas.microsoft.com/office/drawing/2014/main" id="{B4CF6431-3008-4C54-BDCA-F3418F19C88F}"/>
            </a:ext>
          </a:extLst>
        </xdr:cNvPr>
        <xdr:cNvSpPr/>
      </xdr:nvSpPr>
      <xdr:spPr>
        <a:xfrm>
          <a:off x="11747500" y="617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135897</xdr:rowOff>
    </xdr:from>
    <xdr:to>
      <xdr:col>64</xdr:col>
      <xdr:colOff>73025</xdr:colOff>
      <xdr:row>32</xdr:row>
      <xdr:rowOff>94707</xdr:rowOff>
    </xdr:to>
    <xdr:cxnSp macro="">
      <xdr:nvCxnSpPr>
        <xdr:cNvPr id="154" name="直線コネクタ 153">
          <a:extLst>
            <a:ext uri="{FF2B5EF4-FFF2-40B4-BE49-F238E27FC236}">
              <a16:creationId xmlns:a16="http://schemas.microsoft.com/office/drawing/2014/main" id="{AA110666-03CA-4880-9BA4-89AE658129E2}"/>
            </a:ext>
          </a:extLst>
        </xdr:cNvPr>
        <xdr:cNvCxnSpPr/>
      </xdr:nvCxnSpPr>
      <xdr:spPr>
        <a:xfrm>
          <a:off x="11798300" y="6222372"/>
          <a:ext cx="762000" cy="13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55" name="n_1aveValue債務償還比率">
          <a:extLst>
            <a:ext uri="{FF2B5EF4-FFF2-40B4-BE49-F238E27FC236}">
              <a16:creationId xmlns:a16="http://schemas.microsoft.com/office/drawing/2014/main" id="{B1C734A2-C38E-415B-A60A-AEE3D5503342}"/>
            </a:ext>
          </a:extLst>
        </xdr:cNvPr>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6" name="n_2aveValue債務償還比率">
          <a:extLst>
            <a:ext uri="{FF2B5EF4-FFF2-40B4-BE49-F238E27FC236}">
              <a16:creationId xmlns:a16="http://schemas.microsoft.com/office/drawing/2014/main" id="{EA2566CC-F74A-4581-BC2A-A6B1FDEE38EF}"/>
            </a:ext>
          </a:extLst>
        </xdr:cNvPr>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7" name="n_3aveValue債務償還比率">
          <a:extLst>
            <a:ext uri="{FF2B5EF4-FFF2-40B4-BE49-F238E27FC236}">
              <a16:creationId xmlns:a16="http://schemas.microsoft.com/office/drawing/2014/main" id="{7CC3FAAD-4265-4096-9A46-83E5B3F99235}"/>
            </a:ext>
          </a:extLst>
        </xdr:cNvPr>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8" name="n_4aveValue債務償還比率">
          <a:extLst>
            <a:ext uri="{FF2B5EF4-FFF2-40B4-BE49-F238E27FC236}">
              <a16:creationId xmlns:a16="http://schemas.microsoft.com/office/drawing/2014/main" id="{21AE5D94-42C7-47D3-9BDE-704B11B7B291}"/>
            </a:ext>
          </a:extLst>
        </xdr:cNvPr>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139273</xdr:rowOff>
    </xdr:from>
    <xdr:ext cx="469744" cy="259045"/>
    <xdr:sp macro="" textlink="">
      <xdr:nvSpPr>
        <xdr:cNvPr id="159" name="n_1mainValue債務償還比率">
          <a:extLst>
            <a:ext uri="{FF2B5EF4-FFF2-40B4-BE49-F238E27FC236}">
              <a16:creationId xmlns:a16="http://schemas.microsoft.com/office/drawing/2014/main" id="{3616BE64-7E72-45FE-9943-EACA536ACE33}"/>
            </a:ext>
          </a:extLst>
        </xdr:cNvPr>
        <xdr:cNvSpPr txBox="1"/>
      </xdr:nvSpPr>
      <xdr:spPr>
        <a:xfrm>
          <a:off x="13836727" y="639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156544</xdr:rowOff>
    </xdr:from>
    <xdr:ext cx="469744" cy="259045"/>
    <xdr:sp macro="" textlink="">
      <xdr:nvSpPr>
        <xdr:cNvPr id="160" name="n_2mainValue債務償還比率">
          <a:extLst>
            <a:ext uri="{FF2B5EF4-FFF2-40B4-BE49-F238E27FC236}">
              <a16:creationId xmlns:a16="http://schemas.microsoft.com/office/drawing/2014/main" id="{DBDA5374-5B83-41AC-9D05-AEDA25596E64}"/>
            </a:ext>
          </a:extLst>
        </xdr:cNvPr>
        <xdr:cNvSpPr txBox="1"/>
      </xdr:nvSpPr>
      <xdr:spPr>
        <a:xfrm>
          <a:off x="13087427"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136634</xdr:rowOff>
    </xdr:from>
    <xdr:ext cx="469744" cy="259045"/>
    <xdr:sp macro="" textlink="">
      <xdr:nvSpPr>
        <xdr:cNvPr id="161" name="n_3mainValue債務償還比率">
          <a:extLst>
            <a:ext uri="{FF2B5EF4-FFF2-40B4-BE49-F238E27FC236}">
              <a16:creationId xmlns:a16="http://schemas.microsoft.com/office/drawing/2014/main" id="{54F255E6-978A-4942-AE7E-61BDF2A43593}"/>
            </a:ext>
          </a:extLst>
        </xdr:cNvPr>
        <xdr:cNvSpPr txBox="1"/>
      </xdr:nvSpPr>
      <xdr:spPr>
        <a:xfrm>
          <a:off x="12325427" y="639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6374</xdr:rowOff>
    </xdr:from>
    <xdr:ext cx="469744" cy="259045"/>
    <xdr:sp macro="" textlink="">
      <xdr:nvSpPr>
        <xdr:cNvPr id="162" name="n_4mainValue債務償還比率">
          <a:extLst>
            <a:ext uri="{FF2B5EF4-FFF2-40B4-BE49-F238E27FC236}">
              <a16:creationId xmlns:a16="http://schemas.microsoft.com/office/drawing/2014/main" id="{C295329D-54E6-4E77-9775-C8C8E6922F89}"/>
            </a:ext>
          </a:extLst>
        </xdr:cNvPr>
        <xdr:cNvSpPr txBox="1"/>
      </xdr:nvSpPr>
      <xdr:spPr>
        <a:xfrm>
          <a:off x="11563427" y="626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4D4D1C96-31D2-489A-A87F-AF6FBDD4A40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F5E2BA83-DD15-4B84-9022-9A2A2D427D5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93CA954A-B5C1-41B7-A13F-FFC99621E4B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2755C73B-1A5A-424D-8CBD-0325B284633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36496168-BC4A-475B-B047-A4C29173FAE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677AD69E-EB83-4AF8-87E5-541F9657023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5E9148A-A3FB-46D9-B7C9-9AD2F58208E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C1F72AC-724D-4525-9A6A-752B98D2279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F56D9A9-BCB4-4141-9027-7EB03EC6B89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4E47B61-4DBA-447C-9F91-3E213C920A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043C3E5-1745-460D-9C01-A6A785C8B6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8DC29F0-2A1A-4EFF-BA39-CFE9B8B26B9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CF923F2-F5C6-42B3-A3D7-44ACF653054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99C3F26-9529-4490-AB19-3381B7670B6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6ED6A9-1516-44D9-B988-C7BA3710D6C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2C3474D-5B61-4A32-99F1-78C9F9D6796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2,745
2,723
55.96
6,810,200
6,601,884
185,172
2,901,294
12,074,310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9A07B0-026B-413F-9625-24BAEF5979E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EC1137-07A0-4F11-A07E-47A884D29C0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2391A6B-F844-4B10-803F-A8F91BC9A8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D93C433-01EB-4EA7-AB1F-FF7278F04C3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EB35844-D76D-46F3-9322-CCFE6F9A2D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C497A2E-9800-42EA-83A1-13A9C5B0769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07321F1-CE25-437C-AF4E-87BF502705B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FCBE278-A59C-42D4-9FD2-9B645669EF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41CFC11-44BA-4735-AD18-F177DB1DD8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FCB5446-D71E-4127-88E9-32676E80E47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53FA84F-4667-442C-AE75-81459FB8E40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E661E1B-7916-4E0C-B541-3F42EA5E8B4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BDDBDA5-1F8A-4944-BEE6-295C3BD04BB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BC395A6-C84C-4EF2-9A68-ADCF4815282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D4F64DF-51A4-4B5C-A9CB-808C3A95B7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F172026-F227-46A0-B360-F8D9BEFDE1D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DFCA62-503C-4DDA-B14C-7327866AB9C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107F6C-627F-4919-9C90-D8C33EB81E0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9A06339-96AD-4127-BE37-C370D34CF97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2739886-80B1-49D7-88FA-5D253A56B45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499DBDE-B252-4CA9-9662-AC406241BAD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AB2B536-5CDF-47D3-9D95-E9DEFEC33C8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F262E54-CD25-4F15-BBEF-E33AD5BA49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81047FC-7879-4518-B6EE-13FE6E78CA1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F8A4C0-1E81-442C-A182-24C1A10917C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9B9DE73-6D47-4A66-A190-A5F3719443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A68F0CD-187F-47C3-BF06-1CF8AA270AA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76C5DAB-EDF4-4FFD-B496-30ACC8E5E9C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4E9C21D-5D30-457E-AAAE-605A7FA6A2B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1D563EA-7626-4D8C-ADBE-C6B17C9EFFD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6D2DBA8-9384-4369-A35A-7962991FD8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2B984AD-34FF-436B-8398-59F55B16741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78F30DB-742F-4E98-80E5-99FD684D168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8014123-CA9F-4847-B289-3887750454A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59BE494-EDB0-45C0-9D60-79BE518FF20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D83A64E-1CB8-472E-9BC9-4067ED1DB40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C4745A2-D91C-409B-8CF0-0BE384327B3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6BF105B-0506-4995-A6EA-4A7BDA1ED1F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CAE4899-89A3-4896-ADCF-9183BB17974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CD77AE2-39DE-41E5-94F8-1D67EC7B781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5139EE8-B25E-4A75-AC90-A9DD96118A8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703D2A2-BE83-4DF2-9EA9-956F449AB7B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24131EE-8E4D-4D92-8CC3-EE23122BC94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5C3A59B-B067-4758-BE1A-71B04296C91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B8A1174-184F-4DEE-8EA8-DEB674D8C84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821D7D98-600B-4626-BD7B-F1E326DF5AB1}"/>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F151A11B-2129-4C45-B242-55DAB15C3E2F}"/>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37FBF8A8-535B-4EEB-9756-D463BBBCC531}"/>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9B51C466-DECA-4997-93B1-513A2D0505C6}"/>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07E017BD-64AF-46FB-A591-26C8FD8C9F16}"/>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90917828-56DE-4E06-9313-0272F7FD0411}"/>
            </a:ext>
          </a:extLst>
        </xdr:cNvPr>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D26107CD-85B3-472E-A959-24E990EF2BF3}"/>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C9B18BEE-CCEC-4671-A84C-C86284EF27C7}"/>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0A0B2A85-E1DD-4857-8075-86DFE41A8728}"/>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D314D729-9B38-4A52-A904-5515403EB699}"/>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AE97C448-BA9A-4796-8932-6B626D4495EC}"/>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5B03A36-A8CA-429B-AB77-D219BDBAAE1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6356DD8-CEB3-4D30-8F98-B5F6DFD94D0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68C1A25-1769-47DF-9054-C15F18261DB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378C7AB-5C5F-43DA-8686-29F883F64E8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B244F1A-B60F-4D18-B209-CEB273FA061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3" name="楕円 72">
          <a:extLst>
            <a:ext uri="{FF2B5EF4-FFF2-40B4-BE49-F238E27FC236}">
              <a16:creationId xmlns:a16="http://schemas.microsoft.com/office/drawing/2014/main" id="{390A863B-C566-4950-B9D2-3432BCC39937}"/>
            </a:ext>
          </a:extLst>
        </xdr:cNvPr>
        <xdr:cNvSpPr/>
      </xdr:nvSpPr>
      <xdr:spPr>
        <a:xfrm>
          <a:off x="4584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71137</xdr:rowOff>
    </xdr:from>
    <xdr:ext cx="405111" cy="259045"/>
    <xdr:sp macro="" textlink="">
      <xdr:nvSpPr>
        <xdr:cNvPr id="74" name="【道路】&#10;有形固定資産減価償却率該当値テキスト">
          <a:extLst>
            <a:ext uri="{FF2B5EF4-FFF2-40B4-BE49-F238E27FC236}">
              <a16:creationId xmlns:a16="http://schemas.microsoft.com/office/drawing/2014/main" id="{0F417C9C-52ED-477A-9792-D25109A4F0CF}"/>
            </a:ext>
          </a:extLst>
        </xdr:cNvPr>
        <xdr:cNvSpPr txBox="1"/>
      </xdr:nvSpPr>
      <xdr:spPr>
        <a:xfrm>
          <a:off x="4673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17780</xdr:rowOff>
    </xdr:from>
    <xdr:to>
      <xdr:col>20</xdr:col>
      <xdr:colOff>38100</xdr:colOff>
      <xdr:row>36</xdr:row>
      <xdr:rowOff>119380</xdr:rowOff>
    </xdr:to>
    <xdr:sp macro="" textlink="">
      <xdr:nvSpPr>
        <xdr:cNvPr id="75" name="楕円 74">
          <a:extLst>
            <a:ext uri="{FF2B5EF4-FFF2-40B4-BE49-F238E27FC236}">
              <a16:creationId xmlns:a16="http://schemas.microsoft.com/office/drawing/2014/main" id="{C398378A-5509-4A58-BB90-C0C3A23CFFB4}"/>
            </a:ext>
          </a:extLst>
        </xdr:cNvPr>
        <xdr:cNvSpPr/>
      </xdr:nvSpPr>
      <xdr:spPr>
        <a:xfrm>
          <a:off x="3746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68580</xdr:rowOff>
    </xdr:from>
    <xdr:to>
      <xdr:col>24</xdr:col>
      <xdr:colOff>63500</xdr:colOff>
      <xdr:row>36</xdr:row>
      <xdr:rowOff>99060</xdr:rowOff>
    </xdr:to>
    <xdr:cxnSp macro="">
      <xdr:nvCxnSpPr>
        <xdr:cNvPr id="76" name="直線コネクタ 75">
          <a:extLst>
            <a:ext uri="{FF2B5EF4-FFF2-40B4-BE49-F238E27FC236}">
              <a16:creationId xmlns:a16="http://schemas.microsoft.com/office/drawing/2014/main" id="{02291440-4EA7-453C-ABC9-59C74AEA7FD9}"/>
            </a:ext>
          </a:extLst>
        </xdr:cNvPr>
        <xdr:cNvCxnSpPr/>
      </xdr:nvCxnSpPr>
      <xdr:spPr>
        <a:xfrm>
          <a:off x="3797300" y="6240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xdr:rowOff>
    </xdr:from>
    <xdr:to>
      <xdr:col>15</xdr:col>
      <xdr:colOff>101600</xdr:colOff>
      <xdr:row>36</xdr:row>
      <xdr:rowOff>102235</xdr:rowOff>
    </xdr:to>
    <xdr:sp macro="" textlink="">
      <xdr:nvSpPr>
        <xdr:cNvPr id="77" name="楕円 76">
          <a:extLst>
            <a:ext uri="{FF2B5EF4-FFF2-40B4-BE49-F238E27FC236}">
              <a16:creationId xmlns:a16="http://schemas.microsoft.com/office/drawing/2014/main" id="{EAB4F052-7DF6-429C-A133-341931DEBCF8}"/>
            </a:ext>
          </a:extLst>
        </xdr:cNvPr>
        <xdr:cNvSpPr/>
      </xdr:nvSpPr>
      <xdr:spPr>
        <a:xfrm>
          <a:off x="2857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51435</xdr:rowOff>
    </xdr:from>
    <xdr:to>
      <xdr:col>19</xdr:col>
      <xdr:colOff>177800</xdr:colOff>
      <xdr:row>36</xdr:row>
      <xdr:rowOff>68580</xdr:rowOff>
    </xdr:to>
    <xdr:cxnSp macro="">
      <xdr:nvCxnSpPr>
        <xdr:cNvPr id="78" name="直線コネクタ 77">
          <a:extLst>
            <a:ext uri="{FF2B5EF4-FFF2-40B4-BE49-F238E27FC236}">
              <a16:creationId xmlns:a16="http://schemas.microsoft.com/office/drawing/2014/main" id="{2B6C944E-DC32-4CA3-9136-C863907C6146}"/>
            </a:ext>
          </a:extLst>
        </xdr:cNvPr>
        <xdr:cNvCxnSpPr/>
      </xdr:nvCxnSpPr>
      <xdr:spPr>
        <a:xfrm>
          <a:off x="2908300" y="62236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149225</xdr:rowOff>
    </xdr:from>
    <xdr:to>
      <xdr:col>10</xdr:col>
      <xdr:colOff>165100</xdr:colOff>
      <xdr:row>36</xdr:row>
      <xdr:rowOff>79375</xdr:rowOff>
    </xdr:to>
    <xdr:sp macro="" textlink="">
      <xdr:nvSpPr>
        <xdr:cNvPr id="79" name="楕円 78">
          <a:extLst>
            <a:ext uri="{FF2B5EF4-FFF2-40B4-BE49-F238E27FC236}">
              <a16:creationId xmlns:a16="http://schemas.microsoft.com/office/drawing/2014/main" id="{FDCF0932-25AE-47A3-A17B-DDA811C32A50}"/>
            </a:ext>
          </a:extLst>
        </xdr:cNvPr>
        <xdr:cNvSpPr/>
      </xdr:nvSpPr>
      <xdr:spPr>
        <a:xfrm>
          <a:off x="1968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28575</xdr:rowOff>
    </xdr:from>
    <xdr:to>
      <xdr:col>15</xdr:col>
      <xdr:colOff>50800</xdr:colOff>
      <xdr:row>36</xdr:row>
      <xdr:rowOff>51435</xdr:rowOff>
    </xdr:to>
    <xdr:cxnSp macro="">
      <xdr:nvCxnSpPr>
        <xdr:cNvPr id="80" name="直線コネクタ 79">
          <a:extLst>
            <a:ext uri="{FF2B5EF4-FFF2-40B4-BE49-F238E27FC236}">
              <a16:creationId xmlns:a16="http://schemas.microsoft.com/office/drawing/2014/main" id="{2E6CA8C5-0EAE-4871-A230-11E18AA608F7}"/>
            </a:ext>
          </a:extLst>
        </xdr:cNvPr>
        <xdr:cNvCxnSpPr/>
      </xdr:nvCxnSpPr>
      <xdr:spPr>
        <a:xfrm>
          <a:off x="2019300" y="62007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128270</xdr:rowOff>
    </xdr:from>
    <xdr:to>
      <xdr:col>6</xdr:col>
      <xdr:colOff>38100</xdr:colOff>
      <xdr:row>36</xdr:row>
      <xdr:rowOff>58420</xdr:rowOff>
    </xdr:to>
    <xdr:sp macro="" textlink="">
      <xdr:nvSpPr>
        <xdr:cNvPr id="81" name="楕円 80">
          <a:extLst>
            <a:ext uri="{FF2B5EF4-FFF2-40B4-BE49-F238E27FC236}">
              <a16:creationId xmlns:a16="http://schemas.microsoft.com/office/drawing/2014/main" id="{474D02C1-BB7B-4AD2-8A34-84ACAD12C63B}"/>
            </a:ext>
          </a:extLst>
        </xdr:cNvPr>
        <xdr:cNvSpPr/>
      </xdr:nvSpPr>
      <xdr:spPr>
        <a:xfrm>
          <a:off x="1079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xdr:rowOff>
    </xdr:from>
    <xdr:to>
      <xdr:col>10</xdr:col>
      <xdr:colOff>114300</xdr:colOff>
      <xdr:row>36</xdr:row>
      <xdr:rowOff>28575</xdr:rowOff>
    </xdr:to>
    <xdr:cxnSp macro="">
      <xdr:nvCxnSpPr>
        <xdr:cNvPr id="82" name="直線コネクタ 81">
          <a:extLst>
            <a:ext uri="{FF2B5EF4-FFF2-40B4-BE49-F238E27FC236}">
              <a16:creationId xmlns:a16="http://schemas.microsoft.com/office/drawing/2014/main" id="{22146288-34F4-40E2-90FC-238D4EE0622F}"/>
            </a:ext>
          </a:extLst>
        </xdr:cNvPr>
        <xdr:cNvCxnSpPr/>
      </xdr:nvCxnSpPr>
      <xdr:spPr>
        <a:xfrm>
          <a:off x="1130300" y="61798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D4B0F041-CB4E-462A-BAE0-5A94ADE18A94}"/>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4" name="n_2aveValue【道路】&#10;有形固定資産減価償却率">
          <a:extLst>
            <a:ext uri="{FF2B5EF4-FFF2-40B4-BE49-F238E27FC236}">
              <a16:creationId xmlns:a16="http://schemas.microsoft.com/office/drawing/2014/main" id="{0A58E38D-8536-479C-A5F0-5569EEDF6F2D}"/>
            </a:ext>
          </a:extLst>
        </xdr:cNvPr>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a:extLst>
            <a:ext uri="{FF2B5EF4-FFF2-40B4-BE49-F238E27FC236}">
              <a16:creationId xmlns:a16="http://schemas.microsoft.com/office/drawing/2014/main" id="{14520A95-7648-4F7B-9614-639E28A4E664}"/>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a:extLst>
            <a:ext uri="{FF2B5EF4-FFF2-40B4-BE49-F238E27FC236}">
              <a16:creationId xmlns:a16="http://schemas.microsoft.com/office/drawing/2014/main" id="{DE20AA82-05C0-478F-BC9C-0E67FD497AE8}"/>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135907</xdr:rowOff>
    </xdr:from>
    <xdr:ext cx="405111" cy="259045"/>
    <xdr:sp macro="" textlink="">
      <xdr:nvSpPr>
        <xdr:cNvPr id="87" name="n_1mainValue【道路】&#10;有形固定資産減価償却率">
          <a:extLst>
            <a:ext uri="{FF2B5EF4-FFF2-40B4-BE49-F238E27FC236}">
              <a16:creationId xmlns:a16="http://schemas.microsoft.com/office/drawing/2014/main" id="{E72992A9-6CBC-41F9-BF40-68F408A97474}"/>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118762</xdr:rowOff>
    </xdr:from>
    <xdr:ext cx="405111" cy="259045"/>
    <xdr:sp macro="" textlink="">
      <xdr:nvSpPr>
        <xdr:cNvPr id="88" name="n_2mainValue【道路】&#10;有形固定資産減価償却率">
          <a:extLst>
            <a:ext uri="{FF2B5EF4-FFF2-40B4-BE49-F238E27FC236}">
              <a16:creationId xmlns:a16="http://schemas.microsoft.com/office/drawing/2014/main" id="{D40B28CF-7C73-4EC9-B879-4F805F4AC472}"/>
            </a:ext>
          </a:extLst>
        </xdr:cNvPr>
        <xdr:cNvSpPr txBox="1"/>
      </xdr:nvSpPr>
      <xdr:spPr>
        <a:xfrm>
          <a:off x="2705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95902</xdr:rowOff>
    </xdr:from>
    <xdr:ext cx="405111" cy="259045"/>
    <xdr:sp macro="" textlink="">
      <xdr:nvSpPr>
        <xdr:cNvPr id="89" name="n_3mainValue【道路】&#10;有形固定資産減価償却率">
          <a:extLst>
            <a:ext uri="{FF2B5EF4-FFF2-40B4-BE49-F238E27FC236}">
              <a16:creationId xmlns:a16="http://schemas.microsoft.com/office/drawing/2014/main" id="{2F8D6761-ADF7-4A23-B9AA-DEF21273379B}"/>
            </a:ext>
          </a:extLst>
        </xdr:cNvPr>
        <xdr:cNvSpPr txBox="1"/>
      </xdr:nvSpPr>
      <xdr:spPr>
        <a:xfrm>
          <a:off x="1816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90" name="n_4mainValue【道路】&#10;有形固定資産減価償却率">
          <a:extLst>
            <a:ext uri="{FF2B5EF4-FFF2-40B4-BE49-F238E27FC236}">
              <a16:creationId xmlns:a16="http://schemas.microsoft.com/office/drawing/2014/main" id="{A92AC23E-C601-481E-8B38-2503D55C52A2}"/>
            </a:ext>
          </a:extLst>
        </xdr:cNvPr>
        <xdr:cNvSpPr txBox="1"/>
      </xdr:nvSpPr>
      <xdr:spPr>
        <a:xfrm>
          <a:off x="927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A4725EA-8B66-472C-B94C-C6FCFB7FA71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C5123F1-FAC6-406C-9157-D004C40DF4A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26475FBA-BB9B-441B-B537-41096CCCCCE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11428DD-9759-43C0-AFB8-59C89F71A7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2EE13DC-BD9F-41B9-B39F-BA863FBFED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8C7B42E-F17F-441E-BF99-E4D341C7455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7C27B0F-D174-4297-A031-7E8FF942C68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375253C-78D5-4D71-ABA3-FFA92798FD6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1319E4E-F40A-49BD-8087-15FDD76AC1B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1177383-1FDB-4BD8-AE8A-A49F398093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BEC2723F-1A7E-4659-B4C6-919A24DDCA1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5EBD4C5C-016F-4F50-8F43-6CD42629E46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99B22BD4-3388-4DE6-98AD-20609378A5C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118F8611-F3E1-45F7-9FBE-66316E1FFF8C}"/>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8F8FE68-C4AA-4E25-B6CA-17BC028132C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26A56CA0-4E07-4500-850B-74EDD9875259}"/>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C467E581-E401-4606-8A53-EA35D931AB5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98767C41-E7A9-41FE-83FE-85A5E99F9724}"/>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3FAA806-A933-4603-BB8F-138ECEB7AA1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FFCDB2D6-3C97-4742-8912-B67195A63FE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36C68C2-7C35-4755-B9E9-CD934456FF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03A1F9B4-98D1-4774-9516-4C0438D151BD}"/>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6D064CF2-7E30-4E8D-80B7-21EF3C29533A}"/>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66B8F97D-7AEF-4F97-A407-6AEFD9430D18}"/>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461EFCC8-4351-4FD7-8EE1-602F74B91F32}"/>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34122DFA-6D10-4D61-8B52-CC20C796DB42}"/>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17" name="【道路】&#10;一人当たり延長平均値テキスト">
          <a:extLst>
            <a:ext uri="{FF2B5EF4-FFF2-40B4-BE49-F238E27FC236}">
              <a16:creationId xmlns:a16="http://schemas.microsoft.com/office/drawing/2014/main" id="{5F1AB5CF-7182-48D5-A5C2-A1FFE8E0DD28}"/>
            </a:ext>
          </a:extLst>
        </xdr:cNvPr>
        <xdr:cNvSpPr txBox="1"/>
      </xdr:nvSpPr>
      <xdr:spPr>
        <a:xfrm>
          <a:off x="10515600" y="684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B0088AEA-941E-49CA-AF1D-C934DC8D85FE}"/>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FA52402F-B755-410A-B4B1-02566C3273D8}"/>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096EF5AC-F25A-4CA7-971B-568040EE5EEC}"/>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1EDC84F0-F2EF-4247-9073-F9FD64941429}"/>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40991B7F-F755-474B-93B3-A29CB3DA820E}"/>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B0F3A7F-D8ED-4EBF-927E-6500E4E578C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CDC0357-D006-4230-AB60-9991F0FA8FC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6D63946-BB2F-40F6-80F4-07F966C890F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C6C3C5C-FE1A-472D-9C7A-8963F0D584E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90F1C56-4CF3-4E33-A49A-09872788CF4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4721</xdr:rowOff>
    </xdr:from>
    <xdr:to>
      <xdr:col>55</xdr:col>
      <xdr:colOff>50800</xdr:colOff>
      <xdr:row>41</xdr:row>
      <xdr:rowOff>106321</xdr:rowOff>
    </xdr:to>
    <xdr:sp macro="" textlink="">
      <xdr:nvSpPr>
        <xdr:cNvPr id="128" name="楕円 127">
          <a:extLst>
            <a:ext uri="{FF2B5EF4-FFF2-40B4-BE49-F238E27FC236}">
              <a16:creationId xmlns:a16="http://schemas.microsoft.com/office/drawing/2014/main" id="{11C10E58-311F-4D55-B575-E9F60694FAC1}"/>
            </a:ext>
          </a:extLst>
        </xdr:cNvPr>
        <xdr:cNvSpPr/>
      </xdr:nvSpPr>
      <xdr:spPr>
        <a:xfrm>
          <a:off x="10426700" y="70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113781</xdr:rowOff>
    </xdr:from>
    <xdr:ext cx="534377" cy="259045"/>
    <xdr:sp macro="" textlink="">
      <xdr:nvSpPr>
        <xdr:cNvPr id="129" name="【道路】&#10;一人当たり延長該当値テキスト">
          <a:extLst>
            <a:ext uri="{FF2B5EF4-FFF2-40B4-BE49-F238E27FC236}">
              <a16:creationId xmlns:a16="http://schemas.microsoft.com/office/drawing/2014/main" id="{45047064-EB14-471D-B9C0-F3919F2DE414}"/>
            </a:ext>
          </a:extLst>
        </xdr:cNvPr>
        <xdr:cNvSpPr txBox="1"/>
      </xdr:nvSpPr>
      <xdr:spPr>
        <a:xfrm>
          <a:off x="10515600" y="697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6570</xdr:rowOff>
    </xdr:from>
    <xdr:to>
      <xdr:col>50</xdr:col>
      <xdr:colOff>165100</xdr:colOff>
      <xdr:row>41</xdr:row>
      <xdr:rowOff>108170</xdr:rowOff>
    </xdr:to>
    <xdr:sp macro="" textlink="">
      <xdr:nvSpPr>
        <xdr:cNvPr id="130" name="楕円 129">
          <a:extLst>
            <a:ext uri="{FF2B5EF4-FFF2-40B4-BE49-F238E27FC236}">
              <a16:creationId xmlns:a16="http://schemas.microsoft.com/office/drawing/2014/main" id="{8F309C73-E466-4428-B789-74A2C9187362}"/>
            </a:ext>
          </a:extLst>
        </xdr:cNvPr>
        <xdr:cNvSpPr/>
      </xdr:nvSpPr>
      <xdr:spPr>
        <a:xfrm>
          <a:off x="9588500" y="703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55521</xdr:rowOff>
    </xdr:from>
    <xdr:to>
      <xdr:col>55</xdr:col>
      <xdr:colOff>0</xdr:colOff>
      <xdr:row>41</xdr:row>
      <xdr:rowOff>57370</xdr:rowOff>
    </xdr:to>
    <xdr:cxnSp macro="">
      <xdr:nvCxnSpPr>
        <xdr:cNvPr id="131" name="直線コネクタ 130">
          <a:extLst>
            <a:ext uri="{FF2B5EF4-FFF2-40B4-BE49-F238E27FC236}">
              <a16:creationId xmlns:a16="http://schemas.microsoft.com/office/drawing/2014/main" id="{EAB9698D-5C96-4752-AADD-93DE687B8A18}"/>
            </a:ext>
          </a:extLst>
        </xdr:cNvPr>
        <xdr:cNvCxnSpPr/>
      </xdr:nvCxnSpPr>
      <xdr:spPr>
        <a:xfrm flipV="1">
          <a:off x="9639300" y="7084971"/>
          <a:ext cx="8382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8170</xdr:rowOff>
    </xdr:from>
    <xdr:to>
      <xdr:col>46</xdr:col>
      <xdr:colOff>38100</xdr:colOff>
      <xdr:row>41</xdr:row>
      <xdr:rowOff>109770</xdr:rowOff>
    </xdr:to>
    <xdr:sp macro="" textlink="">
      <xdr:nvSpPr>
        <xdr:cNvPr id="132" name="楕円 131">
          <a:extLst>
            <a:ext uri="{FF2B5EF4-FFF2-40B4-BE49-F238E27FC236}">
              <a16:creationId xmlns:a16="http://schemas.microsoft.com/office/drawing/2014/main" id="{A403F141-460E-4688-9A28-DEE0532F3FE2}"/>
            </a:ext>
          </a:extLst>
        </xdr:cNvPr>
        <xdr:cNvSpPr/>
      </xdr:nvSpPr>
      <xdr:spPr>
        <a:xfrm>
          <a:off x="8699500" y="70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57370</xdr:rowOff>
    </xdr:from>
    <xdr:to>
      <xdr:col>50</xdr:col>
      <xdr:colOff>114300</xdr:colOff>
      <xdr:row>41</xdr:row>
      <xdr:rowOff>58970</xdr:rowOff>
    </xdr:to>
    <xdr:cxnSp macro="">
      <xdr:nvCxnSpPr>
        <xdr:cNvPr id="133" name="直線コネクタ 132">
          <a:extLst>
            <a:ext uri="{FF2B5EF4-FFF2-40B4-BE49-F238E27FC236}">
              <a16:creationId xmlns:a16="http://schemas.microsoft.com/office/drawing/2014/main" id="{83806889-91A8-4255-8F02-AA922ABF146A}"/>
            </a:ext>
          </a:extLst>
        </xdr:cNvPr>
        <xdr:cNvCxnSpPr/>
      </xdr:nvCxnSpPr>
      <xdr:spPr>
        <a:xfrm flipV="1">
          <a:off x="8750300" y="708682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9123</xdr:rowOff>
    </xdr:from>
    <xdr:to>
      <xdr:col>41</xdr:col>
      <xdr:colOff>101600</xdr:colOff>
      <xdr:row>41</xdr:row>
      <xdr:rowOff>110723</xdr:rowOff>
    </xdr:to>
    <xdr:sp macro="" textlink="">
      <xdr:nvSpPr>
        <xdr:cNvPr id="134" name="楕円 133">
          <a:extLst>
            <a:ext uri="{FF2B5EF4-FFF2-40B4-BE49-F238E27FC236}">
              <a16:creationId xmlns:a16="http://schemas.microsoft.com/office/drawing/2014/main" id="{41EE67BD-61BA-46A1-A021-41A1B305A116}"/>
            </a:ext>
          </a:extLst>
        </xdr:cNvPr>
        <xdr:cNvSpPr/>
      </xdr:nvSpPr>
      <xdr:spPr>
        <a:xfrm>
          <a:off x="7810500" y="703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58970</xdr:rowOff>
    </xdr:from>
    <xdr:to>
      <xdr:col>45</xdr:col>
      <xdr:colOff>177800</xdr:colOff>
      <xdr:row>41</xdr:row>
      <xdr:rowOff>59923</xdr:rowOff>
    </xdr:to>
    <xdr:cxnSp macro="">
      <xdr:nvCxnSpPr>
        <xdr:cNvPr id="135" name="直線コネクタ 134">
          <a:extLst>
            <a:ext uri="{FF2B5EF4-FFF2-40B4-BE49-F238E27FC236}">
              <a16:creationId xmlns:a16="http://schemas.microsoft.com/office/drawing/2014/main" id="{1CE8351C-4D1B-4518-883B-E13687D8B9E4}"/>
            </a:ext>
          </a:extLst>
        </xdr:cNvPr>
        <xdr:cNvCxnSpPr/>
      </xdr:nvCxnSpPr>
      <xdr:spPr>
        <a:xfrm flipV="1">
          <a:off x="7861300" y="708842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10054</xdr:rowOff>
    </xdr:from>
    <xdr:to>
      <xdr:col>36</xdr:col>
      <xdr:colOff>165100</xdr:colOff>
      <xdr:row>41</xdr:row>
      <xdr:rowOff>111654</xdr:rowOff>
    </xdr:to>
    <xdr:sp macro="" textlink="">
      <xdr:nvSpPr>
        <xdr:cNvPr id="136" name="楕円 135">
          <a:extLst>
            <a:ext uri="{FF2B5EF4-FFF2-40B4-BE49-F238E27FC236}">
              <a16:creationId xmlns:a16="http://schemas.microsoft.com/office/drawing/2014/main" id="{D35E889A-9F7B-4305-8897-7C4B4317CE5F}"/>
            </a:ext>
          </a:extLst>
        </xdr:cNvPr>
        <xdr:cNvSpPr/>
      </xdr:nvSpPr>
      <xdr:spPr>
        <a:xfrm>
          <a:off x="6921500" y="70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59923</xdr:rowOff>
    </xdr:from>
    <xdr:to>
      <xdr:col>41</xdr:col>
      <xdr:colOff>50800</xdr:colOff>
      <xdr:row>41</xdr:row>
      <xdr:rowOff>60854</xdr:rowOff>
    </xdr:to>
    <xdr:cxnSp macro="">
      <xdr:nvCxnSpPr>
        <xdr:cNvPr id="137" name="直線コネクタ 136">
          <a:extLst>
            <a:ext uri="{FF2B5EF4-FFF2-40B4-BE49-F238E27FC236}">
              <a16:creationId xmlns:a16="http://schemas.microsoft.com/office/drawing/2014/main" id="{B61D075D-5979-461E-986B-4810194D5E96}"/>
            </a:ext>
          </a:extLst>
        </xdr:cNvPr>
        <xdr:cNvCxnSpPr/>
      </xdr:nvCxnSpPr>
      <xdr:spPr>
        <a:xfrm flipV="1">
          <a:off x="6972300" y="7089373"/>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38" name="n_1aveValue【道路】&#10;一人当たり延長">
          <a:extLst>
            <a:ext uri="{FF2B5EF4-FFF2-40B4-BE49-F238E27FC236}">
              <a16:creationId xmlns:a16="http://schemas.microsoft.com/office/drawing/2014/main" id="{D0C1BEE2-019E-4E55-BEFD-F676F0E595FE}"/>
            </a:ext>
          </a:extLst>
        </xdr:cNvPr>
        <xdr:cNvSpPr txBox="1"/>
      </xdr:nvSpPr>
      <xdr:spPr>
        <a:xfrm>
          <a:off x="9359411"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9" name="n_2aveValue【道路】&#10;一人当たり延長">
          <a:extLst>
            <a:ext uri="{FF2B5EF4-FFF2-40B4-BE49-F238E27FC236}">
              <a16:creationId xmlns:a16="http://schemas.microsoft.com/office/drawing/2014/main" id="{B25C69ED-4980-4983-8E9C-1440E488C039}"/>
            </a:ext>
          </a:extLst>
        </xdr:cNvPr>
        <xdr:cNvSpPr txBox="1"/>
      </xdr:nvSpPr>
      <xdr:spPr>
        <a:xfrm>
          <a:off x="84831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40" name="n_3aveValue【道路】&#10;一人当たり延長">
          <a:extLst>
            <a:ext uri="{FF2B5EF4-FFF2-40B4-BE49-F238E27FC236}">
              <a16:creationId xmlns:a16="http://schemas.microsoft.com/office/drawing/2014/main" id="{25F40A37-D00A-47E4-9ECB-F9BC018D0316}"/>
            </a:ext>
          </a:extLst>
        </xdr:cNvPr>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a16="http://schemas.microsoft.com/office/drawing/2014/main" id="{C4F3EED6-B069-4505-8454-1C00CBB4475B}"/>
            </a:ext>
          </a:extLst>
        </xdr:cNvPr>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99297</xdr:rowOff>
    </xdr:from>
    <xdr:ext cx="534377" cy="259045"/>
    <xdr:sp macro="" textlink="">
      <xdr:nvSpPr>
        <xdr:cNvPr id="142" name="n_1mainValue【道路】&#10;一人当たり延長">
          <a:extLst>
            <a:ext uri="{FF2B5EF4-FFF2-40B4-BE49-F238E27FC236}">
              <a16:creationId xmlns:a16="http://schemas.microsoft.com/office/drawing/2014/main" id="{9CE8CDAE-F7B1-40A7-8F6C-446DCF5C6624}"/>
            </a:ext>
          </a:extLst>
        </xdr:cNvPr>
        <xdr:cNvSpPr txBox="1"/>
      </xdr:nvSpPr>
      <xdr:spPr>
        <a:xfrm>
          <a:off x="9359411" y="712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100897</xdr:rowOff>
    </xdr:from>
    <xdr:ext cx="534377" cy="259045"/>
    <xdr:sp macro="" textlink="">
      <xdr:nvSpPr>
        <xdr:cNvPr id="143" name="n_2mainValue【道路】&#10;一人当たり延長">
          <a:extLst>
            <a:ext uri="{FF2B5EF4-FFF2-40B4-BE49-F238E27FC236}">
              <a16:creationId xmlns:a16="http://schemas.microsoft.com/office/drawing/2014/main" id="{1238FCAE-1D98-4118-8C67-C1460662253F}"/>
            </a:ext>
          </a:extLst>
        </xdr:cNvPr>
        <xdr:cNvSpPr txBox="1"/>
      </xdr:nvSpPr>
      <xdr:spPr>
        <a:xfrm>
          <a:off x="8483111" y="713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101850</xdr:rowOff>
    </xdr:from>
    <xdr:ext cx="534377" cy="259045"/>
    <xdr:sp macro="" textlink="">
      <xdr:nvSpPr>
        <xdr:cNvPr id="144" name="n_3mainValue【道路】&#10;一人当たり延長">
          <a:extLst>
            <a:ext uri="{FF2B5EF4-FFF2-40B4-BE49-F238E27FC236}">
              <a16:creationId xmlns:a16="http://schemas.microsoft.com/office/drawing/2014/main" id="{B2B14D55-4FDC-4173-B7CE-55E61735D06A}"/>
            </a:ext>
          </a:extLst>
        </xdr:cNvPr>
        <xdr:cNvSpPr txBox="1"/>
      </xdr:nvSpPr>
      <xdr:spPr>
        <a:xfrm>
          <a:off x="7594111" y="713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102781</xdr:rowOff>
    </xdr:from>
    <xdr:ext cx="534377" cy="259045"/>
    <xdr:sp macro="" textlink="">
      <xdr:nvSpPr>
        <xdr:cNvPr id="145" name="n_4mainValue【道路】&#10;一人当たり延長">
          <a:extLst>
            <a:ext uri="{FF2B5EF4-FFF2-40B4-BE49-F238E27FC236}">
              <a16:creationId xmlns:a16="http://schemas.microsoft.com/office/drawing/2014/main" id="{2CF3A3B4-7692-4B27-92FE-0EC1ABADC37B}"/>
            </a:ext>
          </a:extLst>
        </xdr:cNvPr>
        <xdr:cNvSpPr txBox="1"/>
      </xdr:nvSpPr>
      <xdr:spPr>
        <a:xfrm>
          <a:off x="6705111" y="71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52C5D91-980D-4FC6-BC87-A822B239253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AF0A1971-BDAE-4BD6-A19C-9FF7D975C97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D725F8F-9BEC-4538-B945-6C856825523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214A230-5EC1-4787-AE47-4EDEB98DCB6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2345810-39B5-490E-BF84-D56D04A6B69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D9EF77D-9DE5-4A07-9ECE-5A6F49F65E0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D931436-45BF-4957-AE0B-23E8C2252AC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7050B93-2018-4678-8E60-46F7237E16B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387A0C1-BEB2-4B4C-8147-FB51425B8BA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3DCE941-F995-4D67-8D84-BF60736A959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FC28F9E-6A18-4AA7-A565-DE68345D2E2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B927A66B-C27C-4E74-8825-F6E88CDF725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FD3F4B44-96EC-4120-BC90-E0D9DF224BF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44AD52C8-7571-4022-BA9E-E6105661379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3BF34A1-C64A-4DFF-A6AD-A5F7CAC2910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114A0B-CEB2-48DD-90F5-A573A3F4D7C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BD72404-6218-4C91-8DD8-932A8D74101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625E3772-3BE4-49A7-81EF-F9E6A9D1452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5CE1129-D565-487A-868B-99579DE6C15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53D35A7E-9B3B-4F20-B40B-A698F1F7DE4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A0BB1337-FE30-4A73-97D6-F260EFE634C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CB6FE7F0-034D-4CBC-A5E9-B4975B54CCB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121452D0-DF51-41B7-B85A-7D1A776262E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BB576F09-6C2A-49AF-BDA6-32542628FDF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AF4C6EC-7317-4CA6-AEA6-582A1A428E3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493CD3B0-6F07-41C4-963D-93D60718A370}"/>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3757C2DE-5529-4E11-884F-88CF03D30BCA}"/>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6D754704-D265-4594-88EA-CC4E05E0FE15}"/>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A97E725D-CDB9-43B6-B48D-F07605BD0384}"/>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5262D64A-3121-467A-B15C-D310AA375371}"/>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2529F14B-8C8E-4481-9511-6C5C286677E6}"/>
            </a:ext>
          </a:extLst>
        </xdr:cNvPr>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E5E7E83E-4BDA-4D55-A511-5E7E71FC5ADF}"/>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9B6BEA98-CAC2-4909-B179-E8E726188040}"/>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D92EFD72-F95C-4B96-94C4-7ADD6E62404C}"/>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AAF32E7B-A16D-4975-BC0E-FBDC3B6853B1}"/>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54EB1D78-C626-48D2-9FD0-04CAB263772C}"/>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636B649-B48A-46A0-9D1F-96B02C80E97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1F05D24-B35B-43F4-A8CC-C885AD5393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780B855-6255-4459-BC0F-2F29851D0CB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2E70746-66D5-469E-948D-67EEA914DDA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E22B281-585C-498E-923B-01322C1B949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104322</xdr:rowOff>
    </xdr:from>
    <xdr:to>
      <xdr:col>24</xdr:col>
      <xdr:colOff>114300</xdr:colOff>
      <xdr:row>60</xdr:row>
      <xdr:rowOff>34472</xdr:rowOff>
    </xdr:to>
    <xdr:sp macro="" textlink="">
      <xdr:nvSpPr>
        <xdr:cNvPr id="187" name="楕円 186">
          <a:extLst>
            <a:ext uri="{FF2B5EF4-FFF2-40B4-BE49-F238E27FC236}">
              <a16:creationId xmlns:a16="http://schemas.microsoft.com/office/drawing/2014/main" id="{A2E96A88-7829-40F9-8486-4AD878723E7E}"/>
            </a:ext>
          </a:extLst>
        </xdr:cNvPr>
        <xdr:cNvSpPr/>
      </xdr:nvSpPr>
      <xdr:spPr>
        <a:xfrm>
          <a:off x="4584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127199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FD45C46D-A92C-425A-A715-1976A30728D6}"/>
            </a:ext>
          </a:extLst>
        </xdr:cNvPr>
        <xdr:cNvSpPr txBox="1"/>
      </xdr:nvSpPr>
      <xdr:spPr>
        <a:xfrm>
          <a:off x="4673600" y="1007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189" name="楕円 188">
          <a:extLst>
            <a:ext uri="{FF2B5EF4-FFF2-40B4-BE49-F238E27FC236}">
              <a16:creationId xmlns:a16="http://schemas.microsoft.com/office/drawing/2014/main" id="{8E5EBCD0-AA3B-42F2-ABC0-56DBDBB2770B}"/>
            </a:ext>
          </a:extLst>
        </xdr:cNvPr>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59</xdr:row>
      <xdr:rowOff>155122</xdr:rowOff>
    </xdr:to>
    <xdr:cxnSp macro="">
      <xdr:nvCxnSpPr>
        <xdr:cNvPr id="190" name="直線コネクタ 189">
          <a:extLst>
            <a:ext uri="{FF2B5EF4-FFF2-40B4-BE49-F238E27FC236}">
              <a16:creationId xmlns:a16="http://schemas.microsoft.com/office/drawing/2014/main" id="{117BCC11-A6C6-4A81-81EA-87765D3BE9CB}"/>
            </a:ext>
          </a:extLst>
        </xdr:cNvPr>
        <xdr:cNvCxnSpPr/>
      </xdr:nvCxnSpPr>
      <xdr:spPr>
        <a:xfrm>
          <a:off x="3797300" y="1025271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91" name="楕円 190">
          <a:extLst>
            <a:ext uri="{FF2B5EF4-FFF2-40B4-BE49-F238E27FC236}">
              <a16:creationId xmlns:a16="http://schemas.microsoft.com/office/drawing/2014/main" id="{32B3B105-C63B-4ADE-9406-745AD71E1675}"/>
            </a:ext>
          </a:extLst>
        </xdr:cNvPr>
        <xdr:cNvSpPr/>
      </xdr:nvSpPr>
      <xdr:spPr>
        <a:xfrm>
          <a:off x="2857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132262</xdr:rowOff>
    </xdr:from>
    <xdr:to>
      <xdr:col>19</xdr:col>
      <xdr:colOff>177800</xdr:colOff>
      <xdr:row>59</xdr:row>
      <xdr:rowOff>137160</xdr:rowOff>
    </xdr:to>
    <xdr:cxnSp macro="">
      <xdr:nvCxnSpPr>
        <xdr:cNvPr id="192" name="直線コネクタ 191">
          <a:extLst>
            <a:ext uri="{FF2B5EF4-FFF2-40B4-BE49-F238E27FC236}">
              <a16:creationId xmlns:a16="http://schemas.microsoft.com/office/drawing/2014/main" id="{26E5AB90-6B5B-4ECA-94BD-09DC0AFF0D22}"/>
            </a:ext>
          </a:extLst>
        </xdr:cNvPr>
        <xdr:cNvCxnSpPr/>
      </xdr:nvCxnSpPr>
      <xdr:spPr>
        <a:xfrm>
          <a:off x="2908300" y="1024781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53703</xdr:rowOff>
    </xdr:from>
    <xdr:to>
      <xdr:col>10</xdr:col>
      <xdr:colOff>165100</xdr:colOff>
      <xdr:row>59</xdr:row>
      <xdr:rowOff>155303</xdr:rowOff>
    </xdr:to>
    <xdr:sp macro="" textlink="">
      <xdr:nvSpPr>
        <xdr:cNvPr id="193" name="楕円 192">
          <a:extLst>
            <a:ext uri="{FF2B5EF4-FFF2-40B4-BE49-F238E27FC236}">
              <a16:creationId xmlns:a16="http://schemas.microsoft.com/office/drawing/2014/main" id="{DDBF5898-D582-4352-A806-29DFC926CC6E}"/>
            </a:ext>
          </a:extLst>
        </xdr:cNvPr>
        <xdr:cNvSpPr/>
      </xdr:nvSpPr>
      <xdr:spPr>
        <a:xfrm>
          <a:off x="1968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104503</xdr:rowOff>
    </xdr:from>
    <xdr:to>
      <xdr:col>15</xdr:col>
      <xdr:colOff>50800</xdr:colOff>
      <xdr:row>59</xdr:row>
      <xdr:rowOff>132262</xdr:rowOff>
    </xdr:to>
    <xdr:cxnSp macro="">
      <xdr:nvCxnSpPr>
        <xdr:cNvPr id="194" name="直線コネクタ 193">
          <a:extLst>
            <a:ext uri="{FF2B5EF4-FFF2-40B4-BE49-F238E27FC236}">
              <a16:creationId xmlns:a16="http://schemas.microsoft.com/office/drawing/2014/main" id="{FEF30715-D169-433C-B4D7-5B089E378045}"/>
            </a:ext>
          </a:extLst>
        </xdr:cNvPr>
        <xdr:cNvCxnSpPr/>
      </xdr:nvCxnSpPr>
      <xdr:spPr>
        <a:xfrm>
          <a:off x="2019300" y="102200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63500</xdr:rowOff>
    </xdr:from>
    <xdr:to>
      <xdr:col>6</xdr:col>
      <xdr:colOff>38100</xdr:colOff>
      <xdr:row>59</xdr:row>
      <xdr:rowOff>165100</xdr:rowOff>
    </xdr:to>
    <xdr:sp macro="" textlink="">
      <xdr:nvSpPr>
        <xdr:cNvPr id="195" name="楕円 194">
          <a:extLst>
            <a:ext uri="{FF2B5EF4-FFF2-40B4-BE49-F238E27FC236}">
              <a16:creationId xmlns:a16="http://schemas.microsoft.com/office/drawing/2014/main" id="{590D39AC-56F1-4E18-8789-43853DDB3D7C}"/>
            </a:ext>
          </a:extLst>
        </xdr:cNvPr>
        <xdr:cNvSpPr/>
      </xdr:nvSpPr>
      <xdr:spPr>
        <a:xfrm>
          <a:off x="1079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104503</xdr:rowOff>
    </xdr:from>
    <xdr:to>
      <xdr:col>10</xdr:col>
      <xdr:colOff>114300</xdr:colOff>
      <xdr:row>59</xdr:row>
      <xdr:rowOff>114300</xdr:rowOff>
    </xdr:to>
    <xdr:cxnSp macro="">
      <xdr:nvCxnSpPr>
        <xdr:cNvPr id="196" name="直線コネクタ 195">
          <a:extLst>
            <a:ext uri="{FF2B5EF4-FFF2-40B4-BE49-F238E27FC236}">
              <a16:creationId xmlns:a16="http://schemas.microsoft.com/office/drawing/2014/main" id="{F226064C-EEDF-4EDA-B96B-3ED7774C2CB9}"/>
            </a:ext>
          </a:extLst>
        </xdr:cNvPr>
        <xdr:cNvCxnSpPr/>
      </xdr:nvCxnSpPr>
      <xdr:spPr>
        <a:xfrm flipV="1">
          <a:off x="1130300" y="1022005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2CB64447-57F6-47C6-A394-1CA43622344C}"/>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7BBB8B9C-6B28-4155-BA80-D0259CA7AECE}"/>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D12BED45-E3B2-43BA-ACF6-8D5604DC613C}"/>
            </a:ext>
          </a:extLst>
        </xdr:cNvPr>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F3E49508-8D87-43C2-A104-BDC4AAD7F847}"/>
            </a:ext>
          </a:extLst>
        </xdr:cNvPr>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33037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3A1FD647-D6D0-4827-931A-704ECD5ADE09}"/>
            </a:ext>
          </a:extLst>
        </xdr:cNvPr>
        <xdr:cNvSpPr txBox="1"/>
      </xdr:nvSpPr>
      <xdr:spPr>
        <a:xfrm>
          <a:off x="3582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28139</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8A7A5920-8801-432D-A12A-C272B491B5C5}"/>
            </a:ext>
          </a:extLst>
        </xdr:cNvPr>
        <xdr:cNvSpPr txBox="1"/>
      </xdr:nvSpPr>
      <xdr:spPr>
        <a:xfrm>
          <a:off x="2705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380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8D9E7380-4262-44A4-B394-5E8D6B007F45}"/>
            </a:ext>
          </a:extLst>
        </xdr:cNvPr>
        <xdr:cNvSpPr txBox="1"/>
      </xdr:nvSpPr>
      <xdr:spPr>
        <a:xfrm>
          <a:off x="1816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10177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9FAB9877-AC5D-400A-B2D2-5D509E9C5B63}"/>
            </a:ext>
          </a:extLst>
        </xdr:cNvPr>
        <xdr:cNvSpPr txBox="1"/>
      </xdr:nvSpPr>
      <xdr:spPr>
        <a:xfrm>
          <a:off x="927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307DC33-5BD6-4555-9DC8-676B02F975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6D89F5B-68F9-4E1F-A131-FA65014FBF5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7099864-D107-4C19-8AE8-2C15AC70288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A068594-517E-4D99-9E57-5D1D1BCEB66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9C6F0EA-EDBB-4E87-A453-337597E0CFE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24ECA86-FEA0-43EB-ADF5-CD2340869D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9173962D-E5E1-41D0-A24C-A7D31E57C33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533AECD-116F-446B-9BB4-861CA89381C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C7EA292-5323-4A46-9FBB-441F09EA92C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8565467-B244-43D7-BB72-EF77BD1BA46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E05533B1-C4E5-49C4-A08D-9AC2AB44438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9B91FE36-D5AF-48E4-8985-0034398D911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E7C58792-D96E-4277-862B-067EC9406B3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F699767F-FDCD-4363-BE35-532AEB3D072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C4D44853-08D5-4AF8-A18B-56DA20E4487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787F9B7F-4559-44B1-A026-1365296DDAD2}"/>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178666D0-87A0-415B-BF3C-48D7BBDBAAE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12697C77-E7B2-4A8E-AAC4-00118559C1D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527366B-BC3E-4700-80C1-7918447467A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50CD32C0-30D8-4D3D-BD2D-D2EA62D6B088}"/>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8F68CF6-6D22-4E66-AF67-4F5DF3B22A9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E4E0742A-288E-48E1-A14E-A079C69A2E26}"/>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B5172208-167B-4D65-AFF1-930CE1CF059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E128B1A3-F809-49E2-AF29-69CAFDCB0B0E}"/>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73291480-C80E-4815-B33F-FA43424A2FE1}"/>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F313FCD3-EE8D-4F19-A11B-A50E7BD6844D}"/>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511D5FA0-2959-40F2-AF65-8543C33C371E}"/>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11B7963B-AB40-47CF-B4B7-68959EEB02C3}"/>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BB14D0CF-FB95-4CC9-AFE7-883DE4070BFB}"/>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0DEBE978-9D08-4154-9BF5-DB1102AB772C}"/>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774BF26D-C521-42A8-B589-CC0208299F75}"/>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AA64E53F-8E9A-40E6-92F0-1A3335D24C23}"/>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2B5C9D07-E6B3-4E71-9FE7-974D1062D104}"/>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AF303D91-B45B-476D-8646-C433A4BD15B2}"/>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5A5E280-ECE1-43EB-877E-C9EA3D93853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39A01BC-6201-43F6-8ACB-4013B20D5E0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FCB6147-9F69-4497-8662-EE246780833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C9E0366-EC36-4F2D-8614-7E79216C371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B845A21-FC84-4C27-885B-B2A8B440D76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161724</xdr:rowOff>
    </xdr:from>
    <xdr:to>
      <xdr:col>55</xdr:col>
      <xdr:colOff>50800</xdr:colOff>
      <xdr:row>64</xdr:row>
      <xdr:rowOff>91874</xdr:rowOff>
    </xdr:to>
    <xdr:sp macro="" textlink="">
      <xdr:nvSpPr>
        <xdr:cNvPr id="244" name="楕円 243">
          <a:extLst>
            <a:ext uri="{FF2B5EF4-FFF2-40B4-BE49-F238E27FC236}">
              <a16:creationId xmlns:a16="http://schemas.microsoft.com/office/drawing/2014/main" id="{BF50ACA8-B120-4AA9-8F9C-C69502DC97F7}"/>
            </a:ext>
          </a:extLst>
        </xdr:cNvPr>
        <xdr:cNvSpPr/>
      </xdr:nvSpPr>
      <xdr:spPr>
        <a:xfrm>
          <a:off x="10426700" y="109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76651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621AB0E4-62E7-4FCA-B3BF-62A30DE71AEA}"/>
            </a:ext>
          </a:extLst>
        </xdr:cNvPr>
        <xdr:cNvSpPr txBox="1"/>
      </xdr:nvSpPr>
      <xdr:spPr>
        <a:xfrm>
          <a:off x="10515600" y="1087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162658</xdr:rowOff>
    </xdr:from>
    <xdr:to>
      <xdr:col>50</xdr:col>
      <xdr:colOff>165100</xdr:colOff>
      <xdr:row>64</xdr:row>
      <xdr:rowOff>92808</xdr:rowOff>
    </xdr:to>
    <xdr:sp macro="" textlink="">
      <xdr:nvSpPr>
        <xdr:cNvPr id="246" name="楕円 245">
          <a:extLst>
            <a:ext uri="{FF2B5EF4-FFF2-40B4-BE49-F238E27FC236}">
              <a16:creationId xmlns:a16="http://schemas.microsoft.com/office/drawing/2014/main" id="{01E33E0B-E980-4FFA-A7A3-40AE313B3D79}"/>
            </a:ext>
          </a:extLst>
        </xdr:cNvPr>
        <xdr:cNvSpPr/>
      </xdr:nvSpPr>
      <xdr:spPr>
        <a:xfrm>
          <a:off x="9588500" y="109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41074</xdr:rowOff>
    </xdr:from>
    <xdr:to>
      <xdr:col>55</xdr:col>
      <xdr:colOff>0</xdr:colOff>
      <xdr:row>64</xdr:row>
      <xdr:rowOff>42008</xdr:rowOff>
    </xdr:to>
    <xdr:cxnSp macro="">
      <xdr:nvCxnSpPr>
        <xdr:cNvPr id="247" name="直線コネクタ 246">
          <a:extLst>
            <a:ext uri="{FF2B5EF4-FFF2-40B4-BE49-F238E27FC236}">
              <a16:creationId xmlns:a16="http://schemas.microsoft.com/office/drawing/2014/main" id="{B8DEDC8A-A860-4DFA-B13F-8BFC0FB376D3}"/>
            </a:ext>
          </a:extLst>
        </xdr:cNvPr>
        <xdr:cNvCxnSpPr/>
      </xdr:nvCxnSpPr>
      <xdr:spPr>
        <a:xfrm flipV="1">
          <a:off x="9639300" y="11013874"/>
          <a:ext cx="8382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163871</xdr:rowOff>
    </xdr:from>
    <xdr:to>
      <xdr:col>46</xdr:col>
      <xdr:colOff>38100</xdr:colOff>
      <xdr:row>64</xdr:row>
      <xdr:rowOff>94021</xdr:rowOff>
    </xdr:to>
    <xdr:sp macro="" textlink="">
      <xdr:nvSpPr>
        <xdr:cNvPr id="248" name="楕円 247">
          <a:extLst>
            <a:ext uri="{FF2B5EF4-FFF2-40B4-BE49-F238E27FC236}">
              <a16:creationId xmlns:a16="http://schemas.microsoft.com/office/drawing/2014/main" id="{599B807D-9F6C-4B38-AEA7-1BF939C989D7}"/>
            </a:ext>
          </a:extLst>
        </xdr:cNvPr>
        <xdr:cNvSpPr/>
      </xdr:nvSpPr>
      <xdr:spPr>
        <a:xfrm>
          <a:off x="8699500" y="109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42008</xdr:rowOff>
    </xdr:from>
    <xdr:to>
      <xdr:col>50</xdr:col>
      <xdr:colOff>114300</xdr:colOff>
      <xdr:row>64</xdr:row>
      <xdr:rowOff>43221</xdr:rowOff>
    </xdr:to>
    <xdr:cxnSp macro="">
      <xdr:nvCxnSpPr>
        <xdr:cNvPr id="249" name="直線コネクタ 248">
          <a:extLst>
            <a:ext uri="{FF2B5EF4-FFF2-40B4-BE49-F238E27FC236}">
              <a16:creationId xmlns:a16="http://schemas.microsoft.com/office/drawing/2014/main" id="{FC45B3EB-21B2-4261-86BD-4F456C4B6601}"/>
            </a:ext>
          </a:extLst>
        </xdr:cNvPr>
        <xdr:cNvCxnSpPr/>
      </xdr:nvCxnSpPr>
      <xdr:spPr>
        <a:xfrm flipV="1">
          <a:off x="8750300" y="11014808"/>
          <a:ext cx="889000" cy="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164294</xdr:rowOff>
    </xdr:from>
    <xdr:to>
      <xdr:col>41</xdr:col>
      <xdr:colOff>101600</xdr:colOff>
      <xdr:row>64</xdr:row>
      <xdr:rowOff>94444</xdr:rowOff>
    </xdr:to>
    <xdr:sp macro="" textlink="">
      <xdr:nvSpPr>
        <xdr:cNvPr id="250" name="楕円 249">
          <a:extLst>
            <a:ext uri="{FF2B5EF4-FFF2-40B4-BE49-F238E27FC236}">
              <a16:creationId xmlns:a16="http://schemas.microsoft.com/office/drawing/2014/main" id="{66E2EDAB-A561-481B-B1D8-A54F9B8288ED}"/>
            </a:ext>
          </a:extLst>
        </xdr:cNvPr>
        <xdr:cNvSpPr/>
      </xdr:nvSpPr>
      <xdr:spPr>
        <a:xfrm>
          <a:off x="7810500" y="1096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43221</xdr:rowOff>
    </xdr:from>
    <xdr:to>
      <xdr:col>45</xdr:col>
      <xdr:colOff>177800</xdr:colOff>
      <xdr:row>64</xdr:row>
      <xdr:rowOff>43644</xdr:rowOff>
    </xdr:to>
    <xdr:cxnSp macro="">
      <xdr:nvCxnSpPr>
        <xdr:cNvPr id="251" name="直線コネクタ 250">
          <a:extLst>
            <a:ext uri="{FF2B5EF4-FFF2-40B4-BE49-F238E27FC236}">
              <a16:creationId xmlns:a16="http://schemas.microsoft.com/office/drawing/2014/main" id="{E13F65E9-0156-436D-BB00-402E01E33D28}"/>
            </a:ext>
          </a:extLst>
        </xdr:cNvPr>
        <xdr:cNvCxnSpPr/>
      </xdr:nvCxnSpPr>
      <xdr:spPr>
        <a:xfrm flipV="1">
          <a:off x="7861300" y="11016021"/>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166174</xdr:rowOff>
    </xdr:from>
    <xdr:to>
      <xdr:col>36</xdr:col>
      <xdr:colOff>165100</xdr:colOff>
      <xdr:row>64</xdr:row>
      <xdr:rowOff>96324</xdr:rowOff>
    </xdr:to>
    <xdr:sp macro="" textlink="">
      <xdr:nvSpPr>
        <xdr:cNvPr id="252" name="楕円 251">
          <a:extLst>
            <a:ext uri="{FF2B5EF4-FFF2-40B4-BE49-F238E27FC236}">
              <a16:creationId xmlns:a16="http://schemas.microsoft.com/office/drawing/2014/main" id="{88015BAB-1E68-46F7-B0BA-6BF164A49411}"/>
            </a:ext>
          </a:extLst>
        </xdr:cNvPr>
        <xdr:cNvSpPr/>
      </xdr:nvSpPr>
      <xdr:spPr>
        <a:xfrm>
          <a:off x="6921500" y="1096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43644</xdr:rowOff>
    </xdr:from>
    <xdr:to>
      <xdr:col>41</xdr:col>
      <xdr:colOff>50800</xdr:colOff>
      <xdr:row>64</xdr:row>
      <xdr:rowOff>45524</xdr:rowOff>
    </xdr:to>
    <xdr:cxnSp macro="">
      <xdr:nvCxnSpPr>
        <xdr:cNvPr id="253" name="直線コネクタ 252">
          <a:extLst>
            <a:ext uri="{FF2B5EF4-FFF2-40B4-BE49-F238E27FC236}">
              <a16:creationId xmlns:a16="http://schemas.microsoft.com/office/drawing/2014/main" id="{BA6FAEAD-6F99-4911-9AF9-559333716E66}"/>
            </a:ext>
          </a:extLst>
        </xdr:cNvPr>
        <xdr:cNvCxnSpPr/>
      </xdr:nvCxnSpPr>
      <xdr:spPr>
        <a:xfrm flipV="1">
          <a:off x="6972300" y="11016444"/>
          <a:ext cx="889000" cy="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F62C35AB-12AC-408A-BB69-B75AB91D1A2B}"/>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068ACCF1-CA2E-4B49-88C1-E971C7D843E5}"/>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C7545E0D-6E04-4500-A9F1-5AF6BFC1ADC2}"/>
            </a:ext>
          </a:extLst>
        </xdr:cNvPr>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C21DA9A5-3067-44F6-B89F-DCD84571C46F}"/>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83935</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CE2A0FA1-6D5F-42A5-A2CE-B6816C64EFEA}"/>
            </a:ext>
          </a:extLst>
        </xdr:cNvPr>
        <xdr:cNvSpPr txBox="1"/>
      </xdr:nvSpPr>
      <xdr:spPr>
        <a:xfrm>
          <a:off x="9327095" y="1105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85148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1C941D1D-773A-4109-819A-C9BDE6FCAD92}"/>
            </a:ext>
          </a:extLst>
        </xdr:cNvPr>
        <xdr:cNvSpPr txBox="1"/>
      </xdr:nvSpPr>
      <xdr:spPr>
        <a:xfrm>
          <a:off x="8450795" y="1105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85571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64F00055-00A2-4339-8B0D-4A72A1EADDB1}"/>
            </a:ext>
          </a:extLst>
        </xdr:cNvPr>
        <xdr:cNvSpPr txBox="1"/>
      </xdr:nvSpPr>
      <xdr:spPr>
        <a:xfrm>
          <a:off x="7561795" y="1105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87451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1CFFA1FC-BFD9-479A-B918-904F66A7DD1D}"/>
            </a:ext>
          </a:extLst>
        </xdr:cNvPr>
        <xdr:cNvSpPr txBox="1"/>
      </xdr:nvSpPr>
      <xdr:spPr>
        <a:xfrm>
          <a:off x="6672795" y="1106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B9B50258-6F47-4712-A561-133D9E4A5A6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D46BCFF-90A9-4C80-8B79-DF645D67FAE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19B6A744-5C38-40A5-AB20-5EFC350EA2F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E2E329DB-78E7-4CBF-9D2D-5FA5C86E40D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CD927D0-87CD-4EC4-B5EE-9963FE5EA68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6C06363-AE49-400E-80A9-8999E4A02C5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C04377AD-98D4-4439-B826-B3B5DE35F07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34F1072-8788-4113-8529-D7CCE6A8CD0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F50FE27-4BB9-494D-8464-B8FFC2C5414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ACEA269-EA37-49CF-BC0C-114E2FDA90E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931194DB-A05E-427F-B593-AE7BBDDAA77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1516486B-A157-45CE-9251-4D182A8BA26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9845665-AB90-4CC6-A98C-C122EBF2B06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CCC1C6A2-38D8-4527-850D-A5EFE2F5B1F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C12C8F1A-2842-4D1B-A5AE-20E0E717575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357CDA6D-DA00-4ABE-A7F7-C5D01457705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D6DA8170-9E6B-4628-A37F-1C693427392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74C56DE2-1048-4410-A8F8-4C6F55BDBB1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F41E3621-0D54-4FF6-A862-8F5C2DB7AD7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AE768A29-F825-4DB6-B40B-F3AAF4627F4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B071431E-B7A5-4204-A4E0-15C05263B9E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EE805A61-0774-4722-A025-4CDE0CDD68A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F8EA0D4E-FF11-48EC-95A1-FA3F819277F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8CD533B2-EED9-4BB2-A365-CFA2D7C33A5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6BFC07F8-9D9C-49AB-BF47-5989F3646A1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95BB5011-E51A-4163-8D14-CF270D59AE3B}"/>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55E8F0B6-02CA-4F9F-A5F1-06B5E9D1113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F1803585-C0D7-4E89-A71A-6619A069CF9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D0246184-9F93-4395-9333-8685198D6604}"/>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9748A24B-B8F5-4BD4-AA9D-4BFE2961DF1A}"/>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AB695DB7-25D0-4ABB-93E5-F73F86487CF0}"/>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7E263EF8-7AA1-4FE6-9EB4-A13429D393FF}"/>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D93BB4B8-FF2F-45D8-8B29-D2263BD812BF}"/>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C13FC178-995D-405E-94A5-2A9BF682123F}"/>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8BD4E021-4889-44AD-A9DF-E526C4288FE4}"/>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E6B5CEF3-450F-427E-8477-F455A26BEC86}"/>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E23FEB99-AC0E-4D83-B2ED-335985AEDC8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E9D6444-170C-46C8-8257-69B7779E536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328AD31-05A6-4ACA-BC20-4A8CBBBE0CC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8CD3E32-5BEF-417C-8B74-CE9A5EC0D66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7971315-8564-41A9-9CDB-B6EF99E8B18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152219</xdr:rowOff>
    </xdr:from>
    <xdr:to>
      <xdr:col>24</xdr:col>
      <xdr:colOff>114300</xdr:colOff>
      <xdr:row>84</xdr:row>
      <xdr:rowOff>82369</xdr:rowOff>
    </xdr:to>
    <xdr:sp macro="" textlink="">
      <xdr:nvSpPr>
        <xdr:cNvPr id="303" name="楕円 302">
          <a:extLst>
            <a:ext uri="{FF2B5EF4-FFF2-40B4-BE49-F238E27FC236}">
              <a16:creationId xmlns:a16="http://schemas.microsoft.com/office/drawing/2014/main" id="{1D927186-892F-4BED-841D-3F6D9DAEFF13}"/>
            </a:ext>
          </a:extLst>
        </xdr:cNvPr>
        <xdr:cNvSpPr/>
      </xdr:nvSpPr>
      <xdr:spPr>
        <a:xfrm>
          <a:off x="45847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130646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509C41E9-1D9F-4BF1-8EDA-ED3D48B90E41}"/>
            </a:ext>
          </a:extLst>
        </xdr:cNvPr>
        <xdr:cNvSpPr txBox="1"/>
      </xdr:nvSpPr>
      <xdr:spPr>
        <a:xfrm>
          <a:off x="4673600"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150586</xdr:rowOff>
    </xdr:from>
    <xdr:to>
      <xdr:col>20</xdr:col>
      <xdr:colOff>38100</xdr:colOff>
      <xdr:row>84</xdr:row>
      <xdr:rowOff>80736</xdr:rowOff>
    </xdr:to>
    <xdr:sp macro="" textlink="">
      <xdr:nvSpPr>
        <xdr:cNvPr id="305" name="楕円 304">
          <a:extLst>
            <a:ext uri="{FF2B5EF4-FFF2-40B4-BE49-F238E27FC236}">
              <a16:creationId xmlns:a16="http://schemas.microsoft.com/office/drawing/2014/main" id="{6FAD8A9B-5A6D-4C14-BB23-93B72431E097}"/>
            </a:ext>
          </a:extLst>
        </xdr:cNvPr>
        <xdr:cNvSpPr/>
      </xdr:nvSpPr>
      <xdr:spPr>
        <a:xfrm>
          <a:off x="3746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29936</xdr:rowOff>
    </xdr:from>
    <xdr:to>
      <xdr:col>24</xdr:col>
      <xdr:colOff>63500</xdr:colOff>
      <xdr:row>84</xdr:row>
      <xdr:rowOff>31569</xdr:rowOff>
    </xdr:to>
    <xdr:cxnSp macro="">
      <xdr:nvCxnSpPr>
        <xdr:cNvPr id="306" name="直線コネクタ 305">
          <a:extLst>
            <a:ext uri="{FF2B5EF4-FFF2-40B4-BE49-F238E27FC236}">
              <a16:creationId xmlns:a16="http://schemas.microsoft.com/office/drawing/2014/main" id="{E9FFC024-1733-42D4-A517-63DC87592A8A}"/>
            </a:ext>
          </a:extLst>
        </xdr:cNvPr>
        <xdr:cNvCxnSpPr/>
      </xdr:nvCxnSpPr>
      <xdr:spPr>
        <a:xfrm>
          <a:off x="3797300" y="1443173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8527</xdr:rowOff>
    </xdr:from>
    <xdr:to>
      <xdr:col>15</xdr:col>
      <xdr:colOff>101600</xdr:colOff>
      <xdr:row>84</xdr:row>
      <xdr:rowOff>110127</xdr:rowOff>
    </xdr:to>
    <xdr:sp macro="" textlink="">
      <xdr:nvSpPr>
        <xdr:cNvPr id="307" name="楕円 306">
          <a:extLst>
            <a:ext uri="{FF2B5EF4-FFF2-40B4-BE49-F238E27FC236}">
              <a16:creationId xmlns:a16="http://schemas.microsoft.com/office/drawing/2014/main" id="{EF80C4CB-D83F-4194-85D9-DDDA1EC635C2}"/>
            </a:ext>
          </a:extLst>
        </xdr:cNvPr>
        <xdr:cNvSpPr/>
      </xdr:nvSpPr>
      <xdr:spPr>
        <a:xfrm>
          <a:off x="2857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29936</xdr:rowOff>
    </xdr:from>
    <xdr:to>
      <xdr:col>19</xdr:col>
      <xdr:colOff>177800</xdr:colOff>
      <xdr:row>84</xdr:row>
      <xdr:rowOff>59327</xdr:rowOff>
    </xdr:to>
    <xdr:cxnSp macro="">
      <xdr:nvCxnSpPr>
        <xdr:cNvPr id="308" name="直線コネクタ 307">
          <a:extLst>
            <a:ext uri="{FF2B5EF4-FFF2-40B4-BE49-F238E27FC236}">
              <a16:creationId xmlns:a16="http://schemas.microsoft.com/office/drawing/2014/main" id="{D56A7B55-6C5A-4708-9440-08D6A983B135}"/>
            </a:ext>
          </a:extLst>
        </xdr:cNvPr>
        <xdr:cNvCxnSpPr/>
      </xdr:nvCxnSpPr>
      <xdr:spPr>
        <a:xfrm flipV="1">
          <a:off x="2908300" y="144317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140788</xdr:rowOff>
    </xdr:from>
    <xdr:to>
      <xdr:col>10</xdr:col>
      <xdr:colOff>165100</xdr:colOff>
      <xdr:row>85</xdr:row>
      <xdr:rowOff>70938</xdr:rowOff>
    </xdr:to>
    <xdr:sp macro="" textlink="">
      <xdr:nvSpPr>
        <xdr:cNvPr id="309" name="楕円 308">
          <a:extLst>
            <a:ext uri="{FF2B5EF4-FFF2-40B4-BE49-F238E27FC236}">
              <a16:creationId xmlns:a16="http://schemas.microsoft.com/office/drawing/2014/main" id="{09CED846-E7E6-4BB4-BED9-4914ABAE82F2}"/>
            </a:ext>
          </a:extLst>
        </xdr:cNvPr>
        <xdr:cNvSpPr/>
      </xdr:nvSpPr>
      <xdr:spPr>
        <a:xfrm>
          <a:off x="1968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59327</xdr:rowOff>
    </xdr:from>
    <xdr:to>
      <xdr:col>15</xdr:col>
      <xdr:colOff>50800</xdr:colOff>
      <xdr:row>85</xdr:row>
      <xdr:rowOff>20138</xdr:rowOff>
    </xdr:to>
    <xdr:cxnSp macro="">
      <xdr:nvCxnSpPr>
        <xdr:cNvPr id="310" name="直線コネクタ 309">
          <a:extLst>
            <a:ext uri="{FF2B5EF4-FFF2-40B4-BE49-F238E27FC236}">
              <a16:creationId xmlns:a16="http://schemas.microsoft.com/office/drawing/2014/main" id="{E39797FF-F23B-4CBA-A4A9-C0B1C6BEFCC9}"/>
            </a:ext>
          </a:extLst>
        </xdr:cNvPr>
        <xdr:cNvCxnSpPr/>
      </xdr:nvCxnSpPr>
      <xdr:spPr>
        <a:xfrm flipV="1">
          <a:off x="2019300" y="14461127"/>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168548</xdr:rowOff>
    </xdr:from>
    <xdr:to>
      <xdr:col>6</xdr:col>
      <xdr:colOff>38100</xdr:colOff>
      <xdr:row>85</xdr:row>
      <xdr:rowOff>98698</xdr:rowOff>
    </xdr:to>
    <xdr:sp macro="" textlink="">
      <xdr:nvSpPr>
        <xdr:cNvPr id="311" name="楕円 310">
          <a:extLst>
            <a:ext uri="{FF2B5EF4-FFF2-40B4-BE49-F238E27FC236}">
              <a16:creationId xmlns:a16="http://schemas.microsoft.com/office/drawing/2014/main" id="{83FD12EF-DB2E-43B9-B761-275A26445B99}"/>
            </a:ext>
          </a:extLst>
        </xdr:cNvPr>
        <xdr:cNvSpPr/>
      </xdr:nvSpPr>
      <xdr:spPr>
        <a:xfrm>
          <a:off x="10795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20138</xdr:rowOff>
    </xdr:from>
    <xdr:to>
      <xdr:col>10</xdr:col>
      <xdr:colOff>114300</xdr:colOff>
      <xdr:row>85</xdr:row>
      <xdr:rowOff>47898</xdr:rowOff>
    </xdr:to>
    <xdr:cxnSp macro="">
      <xdr:nvCxnSpPr>
        <xdr:cNvPr id="312" name="直線コネクタ 311">
          <a:extLst>
            <a:ext uri="{FF2B5EF4-FFF2-40B4-BE49-F238E27FC236}">
              <a16:creationId xmlns:a16="http://schemas.microsoft.com/office/drawing/2014/main" id="{7949E6BB-B59B-4AB1-BF9A-E271BE41C6E7}"/>
            </a:ext>
          </a:extLst>
        </xdr:cNvPr>
        <xdr:cNvCxnSpPr/>
      </xdr:nvCxnSpPr>
      <xdr:spPr>
        <a:xfrm flipV="1">
          <a:off x="1130300" y="1459338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a:extLst>
            <a:ext uri="{FF2B5EF4-FFF2-40B4-BE49-F238E27FC236}">
              <a16:creationId xmlns:a16="http://schemas.microsoft.com/office/drawing/2014/main" id="{37FF37A7-1971-4BA6-B69E-FFFF37FAF061}"/>
            </a:ext>
          </a:extLst>
        </xdr:cNvPr>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4" name="n_2aveValue【公営住宅】&#10;有形固定資産減価償却率">
          <a:extLst>
            <a:ext uri="{FF2B5EF4-FFF2-40B4-BE49-F238E27FC236}">
              <a16:creationId xmlns:a16="http://schemas.microsoft.com/office/drawing/2014/main" id="{5EB78C48-3F7F-4D05-90EF-C44771177F98}"/>
            </a:ext>
          </a:extLst>
        </xdr:cNvPr>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a:extLst>
            <a:ext uri="{FF2B5EF4-FFF2-40B4-BE49-F238E27FC236}">
              <a16:creationId xmlns:a16="http://schemas.microsoft.com/office/drawing/2014/main" id="{F9EE2B32-6F5A-42BF-8935-42FA7B1CB814}"/>
            </a:ext>
          </a:extLst>
        </xdr:cNvPr>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6" name="n_4aveValue【公営住宅】&#10;有形固定資産減価償却率">
          <a:extLst>
            <a:ext uri="{FF2B5EF4-FFF2-40B4-BE49-F238E27FC236}">
              <a16:creationId xmlns:a16="http://schemas.microsoft.com/office/drawing/2014/main" id="{89E6E7B6-C5C3-4A88-8AC7-CB97CA656FCE}"/>
            </a:ext>
          </a:extLst>
        </xdr:cNvPr>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71863</xdr:rowOff>
    </xdr:from>
    <xdr:ext cx="405111" cy="259045"/>
    <xdr:sp macro="" textlink="">
      <xdr:nvSpPr>
        <xdr:cNvPr id="317" name="n_1mainValue【公営住宅】&#10;有形固定資産減価償却率">
          <a:extLst>
            <a:ext uri="{FF2B5EF4-FFF2-40B4-BE49-F238E27FC236}">
              <a16:creationId xmlns:a16="http://schemas.microsoft.com/office/drawing/2014/main" id="{FFB72A45-871F-45AE-86A0-377FB2C7396C}"/>
            </a:ext>
          </a:extLst>
        </xdr:cNvPr>
        <xdr:cNvSpPr txBox="1"/>
      </xdr:nvSpPr>
      <xdr:spPr>
        <a:xfrm>
          <a:off x="35820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101254</xdr:rowOff>
    </xdr:from>
    <xdr:ext cx="405111" cy="259045"/>
    <xdr:sp macro="" textlink="">
      <xdr:nvSpPr>
        <xdr:cNvPr id="318" name="n_2mainValue【公営住宅】&#10;有形固定資産減価償却率">
          <a:extLst>
            <a:ext uri="{FF2B5EF4-FFF2-40B4-BE49-F238E27FC236}">
              <a16:creationId xmlns:a16="http://schemas.microsoft.com/office/drawing/2014/main" id="{4F8CBF2E-85DC-4DAE-A1F0-C01E135FFCEC}"/>
            </a:ext>
          </a:extLst>
        </xdr:cNvPr>
        <xdr:cNvSpPr txBox="1"/>
      </xdr:nvSpPr>
      <xdr:spPr>
        <a:xfrm>
          <a:off x="27057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62065</xdr:rowOff>
    </xdr:from>
    <xdr:ext cx="405111" cy="259045"/>
    <xdr:sp macro="" textlink="">
      <xdr:nvSpPr>
        <xdr:cNvPr id="319" name="n_3mainValue【公営住宅】&#10;有形固定資産減価償却率">
          <a:extLst>
            <a:ext uri="{FF2B5EF4-FFF2-40B4-BE49-F238E27FC236}">
              <a16:creationId xmlns:a16="http://schemas.microsoft.com/office/drawing/2014/main" id="{0373B3F7-6E98-4275-AA7D-76639D752419}"/>
            </a:ext>
          </a:extLst>
        </xdr:cNvPr>
        <xdr:cNvSpPr txBox="1"/>
      </xdr:nvSpPr>
      <xdr:spPr>
        <a:xfrm>
          <a:off x="18167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89825</xdr:rowOff>
    </xdr:from>
    <xdr:ext cx="405111" cy="259045"/>
    <xdr:sp macro="" textlink="">
      <xdr:nvSpPr>
        <xdr:cNvPr id="320" name="n_4mainValue【公営住宅】&#10;有形固定資産減価償却率">
          <a:extLst>
            <a:ext uri="{FF2B5EF4-FFF2-40B4-BE49-F238E27FC236}">
              <a16:creationId xmlns:a16="http://schemas.microsoft.com/office/drawing/2014/main" id="{05FF5C53-533D-4366-BDDB-06804DCA062A}"/>
            </a:ext>
          </a:extLst>
        </xdr:cNvPr>
        <xdr:cNvSpPr txBox="1"/>
      </xdr:nvSpPr>
      <xdr:spPr>
        <a:xfrm>
          <a:off x="927744"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9D6B359-EE04-433D-B834-D408F7DF798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DB1F9619-FB98-4D37-B43E-B80FE35BCB7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D8DBBD6F-A070-4D6E-9147-FBEEA9262E4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1720A96-F902-4BEF-AEF6-DD520DF4F21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185595BD-E7CA-47E1-A319-14EF66CA9C6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4F3D4F5F-0681-4A75-A0E6-C27F7EE5C6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33D21AEF-6760-45DF-9277-5BE838B0691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1E3C84D-D212-46C6-B850-89262ECF434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1C7E4EC3-4E17-44DD-A6F9-87FCD4A44A0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E85A47E6-DF97-486C-A015-8C180234918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829DAE1D-CE14-453B-994A-A29B2CF08C7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87278D96-5C82-4DA2-9346-474CA94786B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E42EE5C2-5F47-47E7-AF98-0C3236036B2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DDDFB0EB-FE74-4C49-A732-FD6D160D660E}"/>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C8391923-DA82-48A3-871A-B0D1566824F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4EF12E74-0A1C-4358-8D92-C150E30F1858}"/>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5150284E-CEAB-428B-A432-4C57FDCF434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085B84E1-6E4C-41DE-89E8-CA2FA459124C}"/>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976B2944-ED2B-4D94-99C3-E79D2CF4BEA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C00EADE2-7CBE-4715-BCD8-4233552CFFE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1B2FF200-D2FB-4740-9DCA-584C1825A5B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3D01D81A-85F0-4EC2-AA59-EFA5FAE19757}"/>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25B195AD-6B4C-4420-8EDC-FC004B880AB8}"/>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B2C3E128-6443-41AF-A8E4-BDC1AFB09679}"/>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73F919B8-CBD3-496D-9039-7DC61E1BAAE4}"/>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1319D035-76E7-4ADF-8DB8-2939E49E0032}"/>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47" name="【公営住宅】&#10;一人当たり面積平均値テキスト">
          <a:extLst>
            <a:ext uri="{FF2B5EF4-FFF2-40B4-BE49-F238E27FC236}">
              <a16:creationId xmlns:a16="http://schemas.microsoft.com/office/drawing/2014/main" id="{12A631D6-2F1A-4BFF-9083-F551E3EC9082}"/>
            </a:ext>
          </a:extLst>
        </xdr:cNvPr>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3F443B9F-56A1-4D13-8908-40438AB5448E}"/>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00ABBF24-9BE6-42A7-BC4D-21E9335E68EE}"/>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4A53472C-C5FD-461A-AC72-46B1ACEDC19A}"/>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724C4390-9B61-4E66-94A5-79E505F50C35}"/>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947AC572-19EB-448B-96B5-F718100B9011}"/>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A812C55-4EED-42B0-AED0-B98FC368ADA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CE9FA68-862F-446D-9310-B232F48256D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41A0537-6D20-4CDC-9429-E367768D481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3AA0BE9-0122-4B65-8FF1-082F76578A4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0D4D727-EE03-4C9A-BA9F-EF9E020BE1E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57389</xdr:rowOff>
    </xdr:from>
    <xdr:to>
      <xdr:col>55</xdr:col>
      <xdr:colOff>50800</xdr:colOff>
      <xdr:row>84</xdr:row>
      <xdr:rowOff>158989</xdr:rowOff>
    </xdr:to>
    <xdr:sp macro="" textlink="">
      <xdr:nvSpPr>
        <xdr:cNvPr id="358" name="楕円 357">
          <a:extLst>
            <a:ext uri="{FF2B5EF4-FFF2-40B4-BE49-F238E27FC236}">
              <a16:creationId xmlns:a16="http://schemas.microsoft.com/office/drawing/2014/main" id="{C5371798-BC70-4FDB-BEFA-6370D2B37A5A}"/>
            </a:ext>
          </a:extLst>
        </xdr:cNvPr>
        <xdr:cNvSpPr/>
      </xdr:nvSpPr>
      <xdr:spPr>
        <a:xfrm>
          <a:off x="10426700" y="1445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80266</xdr:rowOff>
    </xdr:from>
    <xdr:ext cx="469744" cy="259045"/>
    <xdr:sp macro="" textlink="">
      <xdr:nvSpPr>
        <xdr:cNvPr id="359" name="【公営住宅】&#10;一人当たり面積該当値テキスト">
          <a:extLst>
            <a:ext uri="{FF2B5EF4-FFF2-40B4-BE49-F238E27FC236}">
              <a16:creationId xmlns:a16="http://schemas.microsoft.com/office/drawing/2014/main" id="{E39820F9-E826-46F2-B4B5-A6010FA5830A}"/>
            </a:ext>
          </a:extLst>
        </xdr:cNvPr>
        <xdr:cNvSpPr txBox="1"/>
      </xdr:nvSpPr>
      <xdr:spPr>
        <a:xfrm>
          <a:off x="10515600" y="1431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63743</xdr:rowOff>
    </xdr:from>
    <xdr:to>
      <xdr:col>50</xdr:col>
      <xdr:colOff>165100</xdr:colOff>
      <xdr:row>84</xdr:row>
      <xdr:rowOff>165343</xdr:rowOff>
    </xdr:to>
    <xdr:sp macro="" textlink="">
      <xdr:nvSpPr>
        <xdr:cNvPr id="360" name="楕円 359">
          <a:extLst>
            <a:ext uri="{FF2B5EF4-FFF2-40B4-BE49-F238E27FC236}">
              <a16:creationId xmlns:a16="http://schemas.microsoft.com/office/drawing/2014/main" id="{D8DBB6D5-2267-4668-8B8F-FB6BA226147E}"/>
            </a:ext>
          </a:extLst>
        </xdr:cNvPr>
        <xdr:cNvSpPr/>
      </xdr:nvSpPr>
      <xdr:spPr>
        <a:xfrm>
          <a:off x="9588500" y="144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108189</xdr:rowOff>
    </xdr:from>
    <xdr:to>
      <xdr:col>55</xdr:col>
      <xdr:colOff>0</xdr:colOff>
      <xdr:row>84</xdr:row>
      <xdr:rowOff>114543</xdr:rowOff>
    </xdr:to>
    <xdr:cxnSp macro="">
      <xdr:nvCxnSpPr>
        <xdr:cNvPr id="361" name="直線コネクタ 360">
          <a:extLst>
            <a:ext uri="{FF2B5EF4-FFF2-40B4-BE49-F238E27FC236}">
              <a16:creationId xmlns:a16="http://schemas.microsoft.com/office/drawing/2014/main" id="{2F32A38B-FBDB-4951-876C-5D33DB527AF2}"/>
            </a:ext>
          </a:extLst>
        </xdr:cNvPr>
        <xdr:cNvCxnSpPr/>
      </xdr:nvCxnSpPr>
      <xdr:spPr>
        <a:xfrm flipV="1">
          <a:off x="9639300" y="14509989"/>
          <a:ext cx="8382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72934</xdr:rowOff>
    </xdr:from>
    <xdr:to>
      <xdr:col>46</xdr:col>
      <xdr:colOff>38100</xdr:colOff>
      <xdr:row>85</xdr:row>
      <xdr:rowOff>3084</xdr:rowOff>
    </xdr:to>
    <xdr:sp macro="" textlink="">
      <xdr:nvSpPr>
        <xdr:cNvPr id="362" name="楕円 361">
          <a:extLst>
            <a:ext uri="{FF2B5EF4-FFF2-40B4-BE49-F238E27FC236}">
              <a16:creationId xmlns:a16="http://schemas.microsoft.com/office/drawing/2014/main" id="{809D9653-EC57-48BB-8543-F5C660F70931}"/>
            </a:ext>
          </a:extLst>
        </xdr:cNvPr>
        <xdr:cNvSpPr/>
      </xdr:nvSpPr>
      <xdr:spPr>
        <a:xfrm>
          <a:off x="8699500" y="1447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114543</xdr:rowOff>
    </xdr:from>
    <xdr:to>
      <xdr:col>50</xdr:col>
      <xdr:colOff>114300</xdr:colOff>
      <xdr:row>84</xdr:row>
      <xdr:rowOff>123734</xdr:rowOff>
    </xdr:to>
    <xdr:cxnSp macro="">
      <xdr:nvCxnSpPr>
        <xdr:cNvPr id="363" name="直線コネクタ 362">
          <a:extLst>
            <a:ext uri="{FF2B5EF4-FFF2-40B4-BE49-F238E27FC236}">
              <a16:creationId xmlns:a16="http://schemas.microsoft.com/office/drawing/2014/main" id="{0CF0EC0C-BF20-42DB-B1DD-9280992F55EF}"/>
            </a:ext>
          </a:extLst>
        </xdr:cNvPr>
        <xdr:cNvCxnSpPr/>
      </xdr:nvCxnSpPr>
      <xdr:spPr>
        <a:xfrm flipV="1">
          <a:off x="8750300" y="14516343"/>
          <a:ext cx="8890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63516</xdr:rowOff>
    </xdr:from>
    <xdr:to>
      <xdr:col>41</xdr:col>
      <xdr:colOff>101600</xdr:colOff>
      <xdr:row>84</xdr:row>
      <xdr:rowOff>165116</xdr:rowOff>
    </xdr:to>
    <xdr:sp macro="" textlink="">
      <xdr:nvSpPr>
        <xdr:cNvPr id="364" name="楕円 363">
          <a:extLst>
            <a:ext uri="{FF2B5EF4-FFF2-40B4-BE49-F238E27FC236}">
              <a16:creationId xmlns:a16="http://schemas.microsoft.com/office/drawing/2014/main" id="{F015A491-76EF-4A0D-9357-73CF5042C9C2}"/>
            </a:ext>
          </a:extLst>
        </xdr:cNvPr>
        <xdr:cNvSpPr/>
      </xdr:nvSpPr>
      <xdr:spPr>
        <a:xfrm>
          <a:off x="7810500" y="144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114316</xdr:rowOff>
    </xdr:from>
    <xdr:to>
      <xdr:col>45</xdr:col>
      <xdr:colOff>177800</xdr:colOff>
      <xdr:row>84</xdr:row>
      <xdr:rowOff>123734</xdr:rowOff>
    </xdr:to>
    <xdr:cxnSp macro="">
      <xdr:nvCxnSpPr>
        <xdr:cNvPr id="365" name="直線コネクタ 364">
          <a:extLst>
            <a:ext uri="{FF2B5EF4-FFF2-40B4-BE49-F238E27FC236}">
              <a16:creationId xmlns:a16="http://schemas.microsoft.com/office/drawing/2014/main" id="{6AA8CC71-66DC-488B-B795-3E17FE9A361C}"/>
            </a:ext>
          </a:extLst>
        </xdr:cNvPr>
        <xdr:cNvCxnSpPr/>
      </xdr:nvCxnSpPr>
      <xdr:spPr>
        <a:xfrm>
          <a:off x="7861300" y="14516116"/>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71379</xdr:rowOff>
    </xdr:from>
    <xdr:to>
      <xdr:col>36</xdr:col>
      <xdr:colOff>165100</xdr:colOff>
      <xdr:row>85</xdr:row>
      <xdr:rowOff>1529</xdr:rowOff>
    </xdr:to>
    <xdr:sp macro="" textlink="">
      <xdr:nvSpPr>
        <xdr:cNvPr id="366" name="楕円 365">
          <a:extLst>
            <a:ext uri="{FF2B5EF4-FFF2-40B4-BE49-F238E27FC236}">
              <a16:creationId xmlns:a16="http://schemas.microsoft.com/office/drawing/2014/main" id="{8F290017-F1E0-4EED-8342-DA29BDCAF059}"/>
            </a:ext>
          </a:extLst>
        </xdr:cNvPr>
        <xdr:cNvSpPr/>
      </xdr:nvSpPr>
      <xdr:spPr>
        <a:xfrm>
          <a:off x="6921500" y="1447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114316</xdr:rowOff>
    </xdr:from>
    <xdr:to>
      <xdr:col>41</xdr:col>
      <xdr:colOff>50800</xdr:colOff>
      <xdr:row>84</xdr:row>
      <xdr:rowOff>122179</xdr:rowOff>
    </xdr:to>
    <xdr:cxnSp macro="">
      <xdr:nvCxnSpPr>
        <xdr:cNvPr id="367" name="直線コネクタ 366">
          <a:extLst>
            <a:ext uri="{FF2B5EF4-FFF2-40B4-BE49-F238E27FC236}">
              <a16:creationId xmlns:a16="http://schemas.microsoft.com/office/drawing/2014/main" id="{4E124571-FDE0-406C-BA2B-6EAB587DCE84}"/>
            </a:ext>
          </a:extLst>
        </xdr:cNvPr>
        <xdr:cNvCxnSpPr/>
      </xdr:nvCxnSpPr>
      <xdr:spPr>
        <a:xfrm flipV="1">
          <a:off x="6972300" y="14516116"/>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68" name="n_1aveValue【公営住宅】&#10;一人当たり面積">
          <a:extLst>
            <a:ext uri="{FF2B5EF4-FFF2-40B4-BE49-F238E27FC236}">
              <a16:creationId xmlns:a16="http://schemas.microsoft.com/office/drawing/2014/main" id="{433EBABB-4AAE-4665-98BC-D82256CC7FA1}"/>
            </a:ext>
          </a:extLst>
        </xdr:cNvPr>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69" name="n_2aveValue【公営住宅】&#10;一人当たり面積">
          <a:extLst>
            <a:ext uri="{FF2B5EF4-FFF2-40B4-BE49-F238E27FC236}">
              <a16:creationId xmlns:a16="http://schemas.microsoft.com/office/drawing/2014/main" id="{397CBA0F-9EEC-4B70-BF38-94E47C73D270}"/>
            </a:ext>
          </a:extLst>
        </xdr:cNvPr>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70" name="n_3aveValue【公営住宅】&#10;一人当たり面積">
          <a:extLst>
            <a:ext uri="{FF2B5EF4-FFF2-40B4-BE49-F238E27FC236}">
              <a16:creationId xmlns:a16="http://schemas.microsoft.com/office/drawing/2014/main" id="{8C068C85-25B0-464E-A0D4-6B43CB8974EF}"/>
            </a:ext>
          </a:extLst>
        </xdr:cNvPr>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71" name="n_4aveValue【公営住宅】&#10;一人当たり面積">
          <a:extLst>
            <a:ext uri="{FF2B5EF4-FFF2-40B4-BE49-F238E27FC236}">
              <a16:creationId xmlns:a16="http://schemas.microsoft.com/office/drawing/2014/main" id="{FCC32E91-70BE-4D0C-91AF-49B657B6C474}"/>
            </a:ext>
          </a:extLst>
        </xdr:cNvPr>
        <xdr:cNvSpPr txBox="1"/>
      </xdr:nvSpPr>
      <xdr:spPr>
        <a:xfrm>
          <a:off x="6737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10420</xdr:rowOff>
    </xdr:from>
    <xdr:ext cx="469744" cy="259045"/>
    <xdr:sp macro="" textlink="">
      <xdr:nvSpPr>
        <xdr:cNvPr id="372" name="n_1mainValue【公営住宅】&#10;一人当たり面積">
          <a:extLst>
            <a:ext uri="{FF2B5EF4-FFF2-40B4-BE49-F238E27FC236}">
              <a16:creationId xmlns:a16="http://schemas.microsoft.com/office/drawing/2014/main" id="{0A571B9E-50CC-42D7-95D2-A48FE268B345}"/>
            </a:ext>
          </a:extLst>
        </xdr:cNvPr>
        <xdr:cNvSpPr txBox="1"/>
      </xdr:nvSpPr>
      <xdr:spPr>
        <a:xfrm>
          <a:off x="9391727" y="1424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19611</xdr:rowOff>
    </xdr:from>
    <xdr:ext cx="469744" cy="259045"/>
    <xdr:sp macro="" textlink="">
      <xdr:nvSpPr>
        <xdr:cNvPr id="373" name="n_2mainValue【公営住宅】&#10;一人当たり面積">
          <a:extLst>
            <a:ext uri="{FF2B5EF4-FFF2-40B4-BE49-F238E27FC236}">
              <a16:creationId xmlns:a16="http://schemas.microsoft.com/office/drawing/2014/main" id="{719CE9A2-F1E0-4534-BC64-4AC69986275C}"/>
            </a:ext>
          </a:extLst>
        </xdr:cNvPr>
        <xdr:cNvSpPr txBox="1"/>
      </xdr:nvSpPr>
      <xdr:spPr>
        <a:xfrm>
          <a:off x="8515427" y="1424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10193</xdr:rowOff>
    </xdr:from>
    <xdr:ext cx="469744" cy="259045"/>
    <xdr:sp macro="" textlink="">
      <xdr:nvSpPr>
        <xdr:cNvPr id="374" name="n_3mainValue【公営住宅】&#10;一人当たり面積">
          <a:extLst>
            <a:ext uri="{FF2B5EF4-FFF2-40B4-BE49-F238E27FC236}">
              <a16:creationId xmlns:a16="http://schemas.microsoft.com/office/drawing/2014/main" id="{6CF8B0D9-9A41-4066-8488-6D7C046C4531}"/>
            </a:ext>
          </a:extLst>
        </xdr:cNvPr>
        <xdr:cNvSpPr txBox="1"/>
      </xdr:nvSpPr>
      <xdr:spPr>
        <a:xfrm>
          <a:off x="7626427" y="1424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18056</xdr:rowOff>
    </xdr:from>
    <xdr:ext cx="469744" cy="259045"/>
    <xdr:sp macro="" textlink="">
      <xdr:nvSpPr>
        <xdr:cNvPr id="375" name="n_4mainValue【公営住宅】&#10;一人当たり面積">
          <a:extLst>
            <a:ext uri="{FF2B5EF4-FFF2-40B4-BE49-F238E27FC236}">
              <a16:creationId xmlns:a16="http://schemas.microsoft.com/office/drawing/2014/main" id="{F9BD181B-6EBB-47D7-8E5D-D8F87E024C4B}"/>
            </a:ext>
          </a:extLst>
        </xdr:cNvPr>
        <xdr:cNvSpPr txBox="1"/>
      </xdr:nvSpPr>
      <xdr:spPr>
        <a:xfrm>
          <a:off x="6737427" y="1424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A0C376BC-A821-46A4-BEA5-5F5A59862C5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5091C2E-FF01-4A63-9953-0458E93F179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4BCEB289-7283-4F28-A0D0-67F902F8CD8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4CDB2A0D-7AC6-47A6-BD2A-3CB7059F083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7CC1393D-BF19-4CB6-9D82-AC38D1E23F3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6442C638-298F-40B0-8643-ACF8CC6D68A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1E61E81E-0FAF-4CFF-8916-AFD88D7FC52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8F0053B7-765C-49E3-8B49-58785C6A435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583597B4-F2C3-48DB-B769-8E84F6F4EA0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4DD593EA-FE7F-48DD-BFAB-D7D50B60FED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DCBF79D6-8C4B-46E7-B79A-B55472640FA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a:extLst>
            <a:ext uri="{FF2B5EF4-FFF2-40B4-BE49-F238E27FC236}">
              <a16:creationId xmlns:a16="http://schemas.microsoft.com/office/drawing/2014/main" id="{B1178E53-5172-4CEB-9FD2-1021FF0B9DA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a:extLst>
            <a:ext uri="{FF2B5EF4-FFF2-40B4-BE49-F238E27FC236}">
              <a16:creationId xmlns:a16="http://schemas.microsoft.com/office/drawing/2014/main" id="{8182041C-9304-4864-8CE3-3630152E0E1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a:extLst>
            <a:ext uri="{FF2B5EF4-FFF2-40B4-BE49-F238E27FC236}">
              <a16:creationId xmlns:a16="http://schemas.microsoft.com/office/drawing/2014/main" id="{91F566AD-AC3E-4639-99D4-305DF1C5FF7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a:extLst>
            <a:ext uri="{FF2B5EF4-FFF2-40B4-BE49-F238E27FC236}">
              <a16:creationId xmlns:a16="http://schemas.microsoft.com/office/drawing/2014/main" id="{F1D44418-D510-402F-A940-D4DBDB11F99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a:extLst>
            <a:ext uri="{FF2B5EF4-FFF2-40B4-BE49-F238E27FC236}">
              <a16:creationId xmlns:a16="http://schemas.microsoft.com/office/drawing/2014/main" id="{247A93F3-7220-4D65-A859-989EB3EE10D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a:extLst>
            <a:ext uri="{FF2B5EF4-FFF2-40B4-BE49-F238E27FC236}">
              <a16:creationId xmlns:a16="http://schemas.microsoft.com/office/drawing/2014/main" id="{A525E6A5-4260-4CEA-8F7C-680963EE46D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a:extLst>
            <a:ext uri="{FF2B5EF4-FFF2-40B4-BE49-F238E27FC236}">
              <a16:creationId xmlns:a16="http://schemas.microsoft.com/office/drawing/2014/main" id="{DF34FD02-7BA0-41D5-81FF-1E6872BEE51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a:extLst>
            <a:ext uri="{FF2B5EF4-FFF2-40B4-BE49-F238E27FC236}">
              <a16:creationId xmlns:a16="http://schemas.microsoft.com/office/drawing/2014/main" id="{3706E955-8079-4F05-896A-2B764513867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a:extLst>
            <a:ext uri="{FF2B5EF4-FFF2-40B4-BE49-F238E27FC236}">
              <a16:creationId xmlns:a16="http://schemas.microsoft.com/office/drawing/2014/main" id="{62862538-E705-48D9-B117-0D3F7EE9CDA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a:extLst>
            <a:ext uri="{FF2B5EF4-FFF2-40B4-BE49-F238E27FC236}">
              <a16:creationId xmlns:a16="http://schemas.microsoft.com/office/drawing/2014/main" id="{5412837C-428F-47BD-BE14-AF872521795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a:extLst>
            <a:ext uri="{FF2B5EF4-FFF2-40B4-BE49-F238E27FC236}">
              <a16:creationId xmlns:a16="http://schemas.microsoft.com/office/drawing/2014/main" id="{1FFA86A1-490F-4E0F-80C9-853964F13CE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a:extLst>
            <a:ext uri="{FF2B5EF4-FFF2-40B4-BE49-F238E27FC236}">
              <a16:creationId xmlns:a16="http://schemas.microsoft.com/office/drawing/2014/main" id="{4CB0E3C7-A8C2-474D-95FF-A485DCD93FD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DDFD225E-0729-4E5A-983F-01FF867A021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55011A96-6A90-4FCF-9E4F-94D97F7DDF5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30480</xdr:rowOff>
    </xdr:to>
    <xdr:cxnSp macro="">
      <xdr:nvCxnSpPr>
        <xdr:cNvPr id="401" name="直線コネクタ 400">
          <a:extLst>
            <a:ext uri="{FF2B5EF4-FFF2-40B4-BE49-F238E27FC236}">
              <a16:creationId xmlns:a16="http://schemas.microsoft.com/office/drawing/2014/main" id="{F2E1CE44-B5DB-4834-A641-BB83BC8B6D8F}"/>
            </a:ext>
          </a:extLst>
        </xdr:cNvPr>
        <xdr:cNvCxnSpPr/>
      </xdr:nvCxnSpPr>
      <xdr:spPr>
        <a:xfrm flipV="1">
          <a:off x="4634865" y="172212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4ABE7646-52B3-4986-8EDC-7D8BD86D4AC9}"/>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3" name="直線コネクタ 402">
          <a:extLst>
            <a:ext uri="{FF2B5EF4-FFF2-40B4-BE49-F238E27FC236}">
              <a16:creationId xmlns:a16="http://schemas.microsoft.com/office/drawing/2014/main" id="{54A4D364-D45D-41BF-9A4E-721A4BA003C7}"/>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4" name="【港湾・漁港】&#10;有形固定資産減価償却率最大値テキスト">
          <a:extLst>
            <a:ext uri="{FF2B5EF4-FFF2-40B4-BE49-F238E27FC236}">
              <a16:creationId xmlns:a16="http://schemas.microsoft.com/office/drawing/2014/main" id="{B35C43F7-31CF-4E51-9D9C-2E845AB4516C}"/>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5" name="直線コネクタ 404">
          <a:extLst>
            <a:ext uri="{FF2B5EF4-FFF2-40B4-BE49-F238E27FC236}">
              <a16:creationId xmlns:a16="http://schemas.microsoft.com/office/drawing/2014/main" id="{1CD1A7B5-4ED2-4688-A483-933D789096E2}"/>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AA4BAB88-80A4-4FE3-97A2-B93CC748A4D3}"/>
            </a:ext>
          </a:extLst>
        </xdr:cNvPr>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07" name="フローチャート: 判断 406">
          <a:extLst>
            <a:ext uri="{FF2B5EF4-FFF2-40B4-BE49-F238E27FC236}">
              <a16:creationId xmlns:a16="http://schemas.microsoft.com/office/drawing/2014/main" id="{6998A47D-E818-4BE7-A143-3C922ADEA0D8}"/>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08" name="フローチャート: 判断 407">
          <a:extLst>
            <a:ext uri="{FF2B5EF4-FFF2-40B4-BE49-F238E27FC236}">
              <a16:creationId xmlns:a16="http://schemas.microsoft.com/office/drawing/2014/main" id="{5E8F1A5B-428B-4D9B-945D-F613E94F9705}"/>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22134</xdr:rowOff>
    </xdr:from>
    <xdr:to>
      <xdr:col>15</xdr:col>
      <xdr:colOff>101600</xdr:colOff>
      <xdr:row>104</xdr:row>
      <xdr:rowOff>123734</xdr:rowOff>
    </xdr:to>
    <xdr:sp macro="" textlink="">
      <xdr:nvSpPr>
        <xdr:cNvPr id="409" name="フローチャート: 判断 408">
          <a:extLst>
            <a:ext uri="{FF2B5EF4-FFF2-40B4-BE49-F238E27FC236}">
              <a16:creationId xmlns:a16="http://schemas.microsoft.com/office/drawing/2014/main" id="{2E00E035-8E8E-4D5B-B8CC-1F4CA47EF8AF}"/>
            </a:ext>
          </a:extLst>
        </xdr:cNvPr>
        <xdr:cNvSpPr/>
      </xdr:nvSpPr>
      <xdr:spPr>
        <a:xfrm>
          <a:off x="2857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10" name="フローチャート: 判断 409">
          <a:extLst>
            <a:ext uri="{FF2B5EF4-FFF2-40B4-BE49-F238E27FC236}">
              <a16:creationId xmlns:a16="http://schemas.microsoft.com/office/drawing/2014/main" id="{08103D92-7ADF-471E-A770-1B6BAC2F33A0}"/>
            </a:ext>
          </a:extLst>
        </xdr:cNvPr>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133169</xdr:rowOff>
    </xdr:from>
    <xdr:to>
      <xdr:col>6</xdr:col>
      <xdr:colOff>38100</xdr:colOff>
      <xdr:row>104</xdr:row>
      <xdr:rowOff>63319</xdr:rowOff>
    </xdr:to>
    <xdr:sp macro="" textlink="">
      <xdr:nvSpPr>
        <xdr:cNvPr id="411" name="フローチャート: 判断 410">
          <a:extLst>
            <a:ext uri="{FF2B5EF4-FFF2-40B4-BE49-F238E27FC236}">
              <a16:creationId xmlns:a16="http://schemas.microsoft.com/office/drawing/2014/main" id="{62F79423-A5CD-4863-9957-786BA5EEBF75}"/>
            </a:ext>
          </a:extLst>
        </xdr:cNvPr>
        <xdr:cNvSpPr/>
      </xdr:nvSpPr>
      <xdr:spPr>
        <a:xfrm>
          <a:off x="1079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650F6EEF-4F76-4DE0-B3EC-AB4D3CA6D95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40DD33CF-B002-457B-9989-C55707BC7D1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29052EAA-3FC5-4183-8EEF-EA8C8F58285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72E99BF1-2E3A-49C7-B2E7-5D873F1C2D5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58A5313-E7C4-4542-9B76-D181CE5ED73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46627</xdr:rowOff>
    </xdr:from>
    <xdr:to>
      <xdr:col>24</xdr:col>
      <xdr:colOff>114300</xdr:colOff>
      <xdr:row>106</xdr:row>
      <xdr:rowOff>148227</xdr:rowOff>
    </xdr:to>
    <xdr:sp macro="" textlink="">
      <xdr:nvSpPr>
        <xdr:cNvPr id="417" name="楕円 416">
          <a:extLst>
            <a:ext uri="{FF2B5EF4-FFF2-40B4-BE49-F238E27FC236}">
              <a16:creationId xmlns:a16="http://schemas.microsoft.com/office/drawing/2014/main" id="{43C5B384-C551-4070-A431-A1F8A8973461}"/>
            </a:ext>
          </a:extLst>
        </xdr:cNvPr>
        <xdr:cNvSpPr/>
      </xdr:nvSpPr>
      <xdr:spPr>
        <a:xfrm>
          <a:off x="45847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25054</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E690DAE0-7D77-4CDD-999B-67958552CDC4}"/>
            </a:ext>
          </a:extLst>
        </xdr:cNvPr>
        <xdr:cNvSpPr txBox="1"/>
      </xdr:nvSpPr>
      <xdr:spPr>
        <a:xfrm>
          <a:off x="4673600"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23768</xdr:rowOff>
    </xdr:from>
    <xdr:to>
      <xdr:col>20</xdr:col>
      <xdr:colOff>38100</xdr:colOff>
      <xdr:row>106</xdr:row>
      <xdr:rowOff>125368</xdr:rowOff>
    </xdr:to>
    <xdr:sp macro="" textlink="">
      <xdr:nvSpPr>
        <xdr:cNvPr id="419" name="楕円 418">
          <a:extLst>
            <a:ext uri="{FF2B5EF4-FFF2-40B4-BE49-F238E27FC236}">
              <a16:creationId xmlns:a16="http://schemas.microsoft.com/office/drawing/2014/main" id="{91FB0A29-853D-4CA3-9D37-BF50FD8A9784}"/>
            </a:ext>
          </a:extLst>
        </xdr:cNvPr>
        <xdr:cNvSpPr/>
      </xdr:nvSpPr>
      <xdr:spPr>
        <a:xfrm>
          <a:off x="3746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74568</xdr:rowOff>
    </xdr:from>
    <xdr:to>
      <xdr:col>24</xdr:col>
      <xdr:colOff>63500</xdr:colOff>
      <xdr:row>106</xdr:row>
      <xdr:rowOff>97427</xdr:rowOff>
    </xdr:to>
    <xdr:cxnSp macro="">
      <xdr:nvCxnSpPr>
        <xdr:cNvPr id="420" name="直線コネクタ 419">
          <a:extLst>
            <a:ext uri="{FF2B5EF4-FFF2-40B4-BE49-F238E27FC236}">
              <a16:creationId xmlns:a16="http://schemas.microsoft.com/office/drawing/2014/main" id="{3C2953FA-DF96-400D-B1EA-6E127732050C}"/>
            </a:ext>
          </a:extLst>
        </xdr:cNvPr>
        <xdr:cNvCxnSpPr/>
      </xdr:nvCxnSpPr>
      <xdr:spPr>
        <a:xfrm>
          <a:off x="3797300" y="1824826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907</xdr:rowOff>
    </xdr:from>
    <xdr:to>
      <xdr:col>15</xdr:col>
      <xdr:colOff>101600</xdr:colOff>
      <xdr:row>106</xdr:row>
      <xdr:rowOff>102507</xdr:rowOff>
    </xdr:to>
    <xdr:sp macro="" textlink="">
      <xdr:nvSpPr>
        <xdr:cNvPr id="421" name="楕円 420">
          <a:extLst>
            <a:ext uri="{FF2B5EF4-FFF2-40B4-BE49-F238E27FC236}">
              <a16:creationId xmlns:a16="http://schemas.microsoft.com/office/drawing/2014/main" id="{6A7DF9A6-752F-4972-B1E2-925CCE349AC5}"/>
            </a:ext>
          </a:extLst>
        </xdr:cNvPr>
        <xdr:cNvSpPr/>
      </xdr:nvSpPr>
      <xdr:spPr>
        <a:xfrm>
          <a:off x="2857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51707</xdr:rowOff>
    </xdr:from>
    <xdr:to>
      <xdr:col>19</xdr:col>
      <xdr:colOff>177800</xdr:colOff>
      <xdr:row>106</xdr:row>
      <xdr:rowOff>74568</xdr:rowOff>
    </xdr:to>
    <xdr:cxnSp macro="">
      <xdr:nvCxnSpPr>
        <xdr:cNvPr id="422" name="直線コネクタ 421">
          <a:extLst>
            <a:ext uri="{FF2B5EF4-FFF2-40B4-BE49-F238E27FC236}">
              <a16:creationId xmlns:a16="http://schemas.microsoft.com/office/drawing/2014/main" id="{5D50FF05-4A7D-4420-85D9-AA44CD7B2229}"/>
            </a:ext>
          </a:extLst>
        </xdr:cNvPr>
        <xdr:cNvCxnSpPr/>
      </xdr:nvCxnSpPr>
      <xdr:spPr>
        <a:xfrm>
          <a:off x="2908300" y="1822540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149498</xdr:rowOff>
    </xdr:from>
    <xdr:to>
      <xdr:col>10</xdr:col>
      <xdr:colOff>165100</xdr:colOff>
      <xdr:row>106</xdr:row>
      <xdr:rowOff>79648</xdr:rowOff>
    </xdr:to>
    <xdr:sp macro="" textlink="">
      <xdr:nvSpPr>
        <xdr:cNvPr id="423" name="楕円 422">
          <a:extLst>
            <a:ext uri="{FF2B5EF4-FFF2-40B4-BE49-F238E27FC236}">
              <a16:creationId xmlns:a16="http://schemas.microsoft.com/office/drawing/2014/main" id="{55AC3050-FFEE-4ED3-A916-27F5D42DF665}"/>
            </a:ext>
          </a:extLst>
        </xdr:cNvPr>
        <xdr:cNvSpPr/>
      </xdr:nvSpPr>
      <xdr:spPr>
        <a:xfrm>
          <a:off x="1968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28848</xdr:rowOff>
    </xdr:from>
    <xdr:to>
      <xdr:col>15</xdr:col>
      <xdr:colOff>50800</xdr:colOff>
      <xdr:row>106</xdr:row>
      <xdr:rowOff>51707</xdr:rowOff>
    </xdr:to>
    <xdr:cxnSp macro="">
      <xdr:nvCxnSpPr>
        <xdr:cNvPr id="424" name="直線コネクタ 423">
          <a:extLst>
            <a:ext uri="{FF2B5EF4-FFF2-40B4-BE49-F238E27FC236}">
              <a16:creationId xmlns:a16="http://schemas.microsoft.com/office/drawing/2014/main" id="{9A783791-81E2-42AC-8EC8-66788A200797}"/>
            </a:ext>
          </a:extLst>
        </xdr:cNvPr>
        <xdr:cNvCxnSpPr/>
      </xdr:nvCxnSpPr>
      <xdr:spPr>
        <a:xfrm>
          <a:off x="2019300" y="182025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126637</xdr:rowOff>
    </xdr:from>
    <xdr:to>
      <xdr:col>6</xdr:col>
      <xdr:colOff>38100</xdr:colOff>
      <xdr:row>106</xdr:row>
      <xdr:rowOff>56787</xdr:rowOff>
    </xdr:to>
    <xdr:sp macro="" textlink="">
      <xdr:nvSpPr>
        <xdr:cNvPr id="425" name="楕円 424">
          <a:extLst>
            <a:ext uri="{FF2B5EF4-FFF2-40B4-BE49-F238E27FC236}">
              <a16:creationId xmlns:a16="http://schemas.microsoft.com/office/drawing/2014/main" id="{A6C62E72-F921-45FA-950A-B2A5C42EDDA8}"/>
            </a:ext>
          </a:extLst>
        </xdr:cNvPr>
        <xdr:cNvSpPr/>
      </xdr:nvSpPr>
      <xdr:spPr>
        <a:xfrm>
          <a:off x="1079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5987</xdr:rowOff>
    </xdr:from>
    <xdr:to>
      <xdr:col>10</xdr:col>
      <xdr:colOff>114300</xdr:colOff>
      <xdr:row>106</xdr:row>
      <xdr:rowOff>28848</xdr:rowOff>
    </xdr:to>
    <xdr:cxnSp macro="">
      <xdr:nvCxnSpPr>
        <xdr:cNvPr id="426" name="直線コネクタ 425">
          <a:extLst>
            <a:ext uri="{FF2B5EF4-FFF2-40B4-BE49-F238E27FC236}">
              <a16:creationId xmlns:a16="http://schemas.microsoft.com/office/drawing/2014/main" id="{CD047F02-5CA9-4CB7-8F3D-20DA09B5104F}"/>
            </a:ext>
          </a:extLst>
        </xdr:cNvPr>
        <xdr:cNvCxnSpPr/>
      </xdr:nvCxnSpPr>
      <xdr:spPr>
        <a:xfrm>
          <a:off x="1130300" y="181796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27" name="n_1aveValue【港湾・漁港】&#10;有形固定資産減価償却率">
          <a:extLst>
            <a:ext uri="{FF2B5EF4-FFF2-40B4-BE49-F238E27FC236}">
              <a16:creationId xmlns:a16="http://schemas.microsoft.com/office/drawing/2014/main" id="{FD83C4C8-AF0E-48E6-A1C6-AA2EC4CEAF14}"/>
            </a:ext>
          </a:extLst>
        </xdr:cNvPr>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140261</xdr:rowOff>
    </xdr:from>
    <xdr:ext cx="405111" cy="259045"/>
    <xdr:sp macro="" textlink="">
      <xdr:nvSpPr>
        <xdr:cNvPr id="428" name="n_2aveValue【港湾・漁港】&#10;有形固定資産減価償却率">
          <a:extLst>
            <a:ext uri="{FF2B5EF4-FFF2-40B4-BE49-F238E27FC236}">
              <a16:creationId xmlns:a16="http://schemas.microsoft.com/office/drawing/2014/main" id="{BF94C1B3-5D74-4D78-A9C2-1692D1AC4BA9}"/>
            </a:ext>
          </a:extLst>
        </xdr:cNvPr>
        <xdr:cNvSpPr txBox="1"/>
      </xdr:nvSpPr>
      <xdr:spPr>
        <a:xfrm>
          <a:off x="2705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29" name="n_3aveValue【港湾・漁港】&#10;有形固定資産減価償却率">
          <a:extLst>
            <a:ext uri="{FF2B5EF4-FFF2-40B4-BE49-F238E27FC236}">
              <a16:creationId xmlns:a16="http://schemas.microsoft.com/office/drawing/2014/main" id="{23E8D516-FDA9-4694-B1AF-6818933572A5}"/>
            </a:ext>
          </a:extLst>
        </xdr:cNvPr>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79846</xdr:rowOff>
    </xdr:from>
    <xdr:ext cx="405111" cy="259045"/>
    <xdr:sp macro="" textlink="">
      <xdr:nvSpPr>
        <xdr:cNvPr id="430" name="n_4aveValue【港湾・漁港】&#10;有形固定資産減価償却率">
          <a:extLst>
            <a:ext uri="{FF2B5EF4-FFF2-40B4-BE49-F238E27FC236}">
              <a16:creationId xmlns:a16="http://schemas.microsoft.com/office/drawing/2014/main" id="{0EAC37AE-B493-4C4E-BB60-3B07527183A3}"/>
            </a:ext>
          </a:extLst>
        </xdr:cNvPr>
        <xdr:cNvSpPr txBox="1"/>
      </xdr:nvSpPr>
      <xdr:spPr>
        <a:xfrm>
          <a:off x="927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116495</xdr:rowOff>
    </xdr:from>
    <xdr:ext cx="405111" cy="259045"/>
    <xdr:sp macro="" textlink="">
      <xdr:nvSpPr>
        <xdr:cNvPr id="431" name="n_1mainValue【港湾・漁港】&#10;有形固定資産減価償却率">
          <a:extLst>
            <a:ext uri="{FF2B5EF4-FFF2-40B4-BE49-F238E27FC236}">
              <a16:creationId xmlns:a16="http://schemas.microsoft.com/office/drawing/2014/main" id="{FBF9CA1C-87FC-49B3-B931-9AE1282CA75F}"/>
            </a:ext>
          </a:extLst>
        </xdr:cNvPr>
        <xdr:cNvSpPr txBox="1"/>
      </xdr:nvSpPr>
      <xdr:spPr>
        <a:xfrm>
          <a:off x="35820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93634</xdr:rowOff>
    </xdr:from>
    <xdr:ext cx="405111" cy="259045"/>
    <xdr:sp macro="" textlink="">
      <xdr:nvSpPr>
        <xdr:cNvPr id="432" name="n_2mainValue【港湾・漁港】&#10;有形固定資産減価償却率">
          <a:extLst>
            <a:ext uri="{FF2B5EF4-FFF2-40B4-BE49-F238E27FC236}">
              <a16:creationId xmlns:a16="http://schemas.microsoft.com/office/drawing/2014/main" id="{3891239F-1E4B-45C3-A727-27F1047BEFB3}"/>
            </a:ext>
          </a:extLst>
        </xdr:cNvPr>
        <xdr:cNvSpPr txBox="1"/>
      </xdr:nvSpPr>
      <xdr:spPr>
        <a:xfrm>
          <a:off x="2705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70775</xdr:rowOff>
    </xdr:from>
    <xdr:ext cx="405111" cy="259045"/>
    <xdr:sp macro="" textlink="">
      <xdr:nvSpPr>
        <xdr:cNvPr id="433" name="n_3mainValue【港湾・漁港】&#10;有形固定資産減価償却率">
          <a:extLst>
            <a:ext uri="{FF2B5EF4-FFF2-40B4-BE49-F238E27FC236}">
              <a16:creationId xmlns:a16="http://schemas.microsoft.com/office/drawing/2014/main" id="{1ECE835F-BDA9-40D0-BFE6-D17455ECB63F}"/>
            </a:ext>
          </a:extLst>
        </xdr:cNvPr>
        <xdr:cNvSpPr txBox="1"/>
      </xdr:nvSpPr>
      <xdr:spPr>
        <a:xfrm>
          <a:off x="1816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47914</xdr:rowOff>
    </xdr:from>
    <xdr:ext cx="405111" cy="259045"/>
    <xdr:sp macro="" textlink="">
      <xdr:nvSpPr>
        <xdr:cNvPr id="434" name="n_4mainValue【港湾・漁港】&#10;有形固定資産減価償却率">
          <a:extLst>
            <a:ext uri="{FF2B5EF4-FFF2-40B4-BE49-F238E27FC236}">
              <a16:creationId xmlns:a16="http://schemas.microsoft.com/office/drawing/2014/main" id="{DE6734A8-3A74-4549-A532-E7A65FC20D90}"/>
            </a:ext>
          </a:extLst>
        </xdr:cNvPr>
        <xdr:cNvSpPr txBox="1"/>
      </xdr:nvSpPr>
      <xdr:spPr>
        <a:xfrm>
          <a:off x="927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ADB1DA28-850C-4A65-935A-570F0964445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F856FF60-374F-420A-9174-9FDEEA4CB6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8B5FCAB4-09A2-42C9-A58B-C70EE59DA9D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3D6310F3-A4E3-485C-B69A-6D3FC8B640E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25B79E96-F243-40B8-A359-D124F40CD98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1791F717-67C3-4B5B-B9E1-DC0A66B220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5DB691C8-4EEF-41BE-AE83-E29994B1313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9720B577-8E80-4FDC-AFBB-3938FAC7BD0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BC075EE5-4E15-43AF-AD42-34F0143096D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B5B34AEA-DB35-4CB3-B8CC-4CE2478233C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1AE76906-FCE9-4BE8-A6CF-0C7AAAC7985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a:extLst>
            <a:ext uri="{FF2B5EF4-FFF2-40B4-BE49-F238E27FC236}">
              <a16:creationId xmlns:a16="http://schemas.microsoft.com/office/drawing/2014/main" id="{5012C8AC-A9A5-4B97-B7F7-A7A4E9C19EC8}"/>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E17EF88B-EE7D-4DFC-B161-C655D122B99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8" name="テキスト ボックス 447">
          <a:extLst>
            <a:ext uri="{FF2B5EF4-FFF2-40B4-BE49-F238E27FC236}">
              <a16:creationId xmlns:a16="http://schemas.microsoft.com/office/drawing/2014/main" id="{8C3CDB85-B4BD-4C42-9287-82C15E2914A2}"/>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4E03D148-C1A6-4712-A0FA-7CD73F67A54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0" name="テキスト ボックス 449">
          <a:extLst>
            <a:ext uri="{FF2B5EF4-FFF2-40B4-BE49-F238E27FC236}">
              <a16:creationId xmlns:a16="http://schemas.microsoft.com/office/drawing/2014/main" id="{DED1BC25-13E3-4BCA-A5D1-D3FCE6C699F7}"/>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6E562FCA-5F73-4628-99FA-234EFCAE74A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2" name="テキスト ボックス 451">
          <a:extLst>
            <a:ext uri="{FF2B5EF4-FFF2-40B4-BE49-F238E27FC236}">
              <a16:creationId xmlns:a16="http://schemas.microsoft.com/office/drawing/2014/main" id="{3C290595-DF53-4A4F-A9B2-DA83AAC83D56}"/>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CEF02A41-59BE-4C33-A18A-7EB69461E26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4" name="テキスト ボックス 453">
          <a:extLst>
            <a:ext uri="{FF2B5EF4-FFF2-40B4-BE49-F238E27FC236}">
              <a16:creationId xmlns:a16="http://schemas.microsoft.com/office/drawing/2014/main" id="{C6FC058B-FC01-4812-8805-418A9C1CBC62}"/>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EAABAC7D-F02E-4BDB-84F2-FBE8582AF35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6" name="テキスト ボックス 455">
          <a:extLst>
            <a:ext uri="{FF2B5EF4-FFF2-40B4-BE49-F238E27FC236}">
              <a16:creationId xmlns:a16="http://schemas.microsoft.com/office/drawing/2014/main" id="{F1A6A159-0686-463C-A33F-BB0796332997}"/>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C67BA389-4F6A-40DA-8345-39A11BDE514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130699</xdr:rowOff>
    </xdr:from>
    <xdr:to>
      <xdr:col>54</xdr:col>
      <xdr:colOff>189865</xdr:colOff>
      <xdr:row>108</xdr:row>
      <xdr:rowOff>152333</xdr:rowOff>
    </xdr:to>
    <xdr:cxnSp macro="">
      <xdr:nvCxnSpPr>
        <xdr:cNvPr id="458" name="直線コネクタ 457">
          <a:extLst>
            <a:ext uri="{FF2B5EF4-FFF2-40B4-BE49-F238E27FC236}">
              <a16:creationId xmlns:a16="http://schemas.microsoft.com/office/drawing/2014/main" id="{5693B13B-B059-49E2-93AD-EDA5FA67FE7F}"/>
            </a:ext>
          </a:extLst>
        </xdr:cNvPr>
        <xdr:cNvCxnSpPr/>
      </xdr:nvCxnSpPr>
      <xdr:spPr>
        <a:xfrm flipV="1">
          <a:off x="10476865" y="17104249"/>
          <a:ext cx="0" cy="156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59" name="【港湾・漁港】&#10;一人当たり有形固定資産（償却資産）額最小値テキスト">
          <a:extLst>
            <a:ext uri="{FF2B5EF4-FFF2-40B4-BE49-F238E27FC236}">
              <a16:creationId xmlns:a16="http://schemas.microsoft.com/office/drawing/2014/main" id="{2D2F0BF7-F65D-4361-B738-236D5809AA0D}"/>
            </a:ext>
          </a:extLst>
        </xdr:cNvPr>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60" name="直線コネクタ 459">
          <a:extLst>
            <a:ext uri="{FF2B5EF4-FFF2-40B4-BE49-F238E27FC236}">
              <a16:creationId xmlns:a16="http://schemas.microsoft.com/office/drawing/2014/main" id="{36C8588A-7BD9-40FA-8A7D-99FC5B93F429}"/>
            </a:ext>
          </a:extLst>
        </xdr:cNvPr>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77376</xdr:rowOff>
    </xdr:from>
    <xdr:ext cx="754822" cy="259045"/>
    <xdr:sp macro="" textlink="">
      <xdr:nvSpPr>
        <xdr:cNvPr id="461" name="【港湾・漁港】&#10;一人当たり有形固定資産（償却資産）額最大値テキスト">
          <a:extLst>
            <a:ext uri="{FF2B5EF4-FFF2-40B4-BE49-F238E27FC236}">
              <a16:creationId xmlns:a16="http://schemas.microsoft.com/office/drawing/2014/main" id="{04C9255A-4CB8-4070-9413-1B0D29E2EB15}"/>
            </a:ext>
          </a:extLst>
        </xdr:cNvPr>
        <xdr:cNvSpPr txBox="1"/>
      </xdr:nvSpPr>
      <xdr:spPr>
        <a:xfrm>
          <a:off x="10515600" y="168794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82,139,148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130699</xdr:rowOff>
    </xdr:from>
    <xdr:to>
      <xdr:col>55</xdr:col>
      <xdr:colOff>88900</xdr:colOff>
      <xdr:row>99</xdr:row>
      <xdr:rowOff>130699</xdr:rowOff>
    </xdr:to>
    <xdr:cxnSp macro="">
      <xdr:nvCxnSpPr>
        <xdr:cNvPr id="462" name="直線コネクタ 461">
          <a:extLst>
            <a:ext uri="{FF2B5EF4-FFF2-40B4-BE49-F238E27FC236}">
              <a16:creationId xmlns:a16="http://schemas.microsoft.com/office/drawing/2014/main" id="{95EF7E57-E0CA-4E84-9C37-9754FC34A9B1}"/>
            </a:ext>
          </a:extLst>
        </xdr:cNvPr>
        <xdr:cNvCxnSpPr/>
      </xdr:nvCxnSpPr>
      <xdr:spPr>
        <a:xfrm>
          <a:off x="10388600" y="17104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22294</xdr:rowOff>
    </xdr:from>
    <xdr:ext cx="690189" cy="259045"/>
    <xdr:sp macro="" textlink="">
      <xdr:nvSpPr>
        <xdr:cNvPr id="463" name="【港湾・漁港】&#10;一人当たり有形固定資産（償却資産）額平均値テキスト">
          <a:extLst>
            <a:ext uri="{FF2B5EF4-FFF2-40B4-BE49-F238E27FC236}">
              <a16:creationId xmlns:a16="http://schemas.microsoft.com/office/drawing/2014/main" id="{7293AA42-99CA-40E0-AFCA-0E2E15E42752}"/>
            </a:ext>
          </a:extLst>
        </xdr:cNvPr>
        <xdr:cNvSpPr txBox="1"/>
      </xdr:nvSpPr>
      <xdr:spPr>
        <a:xfrm>
          <a:off x="10515600" y="1853889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43867</xdr:rowOff>
    </xdr:from>
    <xdr:to>
      <xdr:col>55</xdr:col>
      <xdr:colOff>50800</xdr:colOff>
      <xdr:row>108</xdr:row>
      <xdr:rowOff>145467</xdr:rowOff>
    </xdr:to>
    <xdr:sp macro="" textlink="">
      <xdr:nvSpPr>
        <xdr:cNvPr id="464" name="フローチャート: 判断 463">
          <a:extLst>
            <a:ext uri="{FF2B5EF4-FFF2-40B4-BE49-F238E27FC236}">
              <a16:creationId xmlns:a16="http://schemas.microsoft.com/office/drawing/2014/main" id="{938D55B6-324C-41B2-B0F3-3E29316EF24E}"/>
            </a:ext>
          </a:extLst>
        </xdr:cNvPr>
        <xdr:cNvSpPr/>
      </xdr:nvSpPr>
      <xdr:spPr>
        <a:xfrm>
          <a:off x="10426700" y="1856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28350</xdr:rowOff>
    </xdr:from>
    <xdr:to>
      <xdr:col>50</xdr:col>
      <xdr:colOff>165100</xdr:colOff>
      <xdr:row>108</xdr:row>
      <xdr:rowOff>129950</xdr:rowOff>
    </xdr:to>
    <xdr:sp macro="" textlink="">
      <xdr:nvSpPr>
        <xdr:cNvPr id="465" name="フローチャート: 判断 464">
          <a:extLst>
            <a:ext uri="{FF2B5EF4-FFF2-40B4-BE49-F238E27FC236}">
              <a16:creationId xmlns:a16="http://schemas.microsoft.com/office/drawing/2014/main" id="{25813335-16D5-4D27-8365-8BC9350F1711}"/>
            </a:ext>
          </a:extLst>
        </xdr:cNvPr>
        <xdr:cNvSpPr/>
      </xdr:nvSpPr>
      <xdr:spPr>
        <a:xfrm>
          <a:off x="9588500" y="185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22520</xdr:rowOff>
    </xdr:from>
    <xdr:to>
      <xdr:col>46</xdr:col>
      <xdr:colOff>38100</xdr:colOff>
      <xdr:row>108</xdr:row>
      <xdr:rowOff>124120</xdr:rowOff>
    </xdr:to>
    <xdr:sp macro="" textlink="">
      <xdr:nvSpPr>
        <xdr:cNvPr id="466" name="フローチャート: 判断 465">
          <a:extLst>
            <a:ext uri="{FF2B5EF4-FFF2-40B4-BE49-F238E27FC236}">
              <a16:creationId xmlns:a16="http://schemas.microsoft.com/office/drawing/2014/main" id="{CA5025EF-BECE-4012-80FA-37065FAF0BA4}"/>
            </a:ext>
          </a:extLst>
        </xdr:cNvPr>
        <xdr:cNvSpPr/>
      </xdr:nvSpPr>
      <xdr:spPr>
        <a:xfrm>
          <a:off x="8699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26316</xdr:rowOff>
    </xdr:from>
    <xdr:to>
      <xdr:col>41</xdr:col>
      <xdr:colOff>101600</xdr:colOff>
      <xdr:row>108</xdr:row>
      <xdr:rowOff>127916</xdr:rowOff>
    </xdr:to>
    <xdr:sp macro="" textlink="">
      <xdr:nvSpPr>
        <xdr:cNvPr id="467" name="フローチャート: 判断 466">
          <a:extLst>
            <a:ext uri="{FF2B5EF4-FFF2-40B4-BE49-F238E27FC236}">
              <a16:creationId xmlns:a16="http://schemas.microsoft.com/office/drawing/2014/main" id="{7B1F1323-0008-409F-B95E-D26E3F093883}"/>
            </a:ext>
          </a:extLst>
        </xdr:cNvPr>
        <xdr:cNvSpPr/>
      </xdr:nvSpPr>
      <xdr:spPr>
        <a:xfrm>
          <a:off x="7810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8013</xdr:rowOff>
    </xdr:from>
    <xdr:to>
      <xdr:col>36</xdr:col>
      <xdr:colOff>165100</xdr:colOff>
      <xdr:row>108</xdr:row>
      <xdr:rowOff>109613</xdr:rowOff>
    </xdr:to>
    <xdr:sp macro="" textlink="">
      <xdr:nvSpPr>
        <xdr:cNvPr id="468" name="フローチャート: 判断 467">
          <a:extLst>
            <a:ext uri="{FF2B5EF4-FFF2-40B4-BE49-F238E27FC236}">
              <a16:creationId xmlns:a16="http://schemas.microsoft.com/office/drawing/2014/main" id="{8BECC95E-3C91-4142-A3B2-C95E4483FBD6}"/>
            </a:ext>
          </a:extLst>
        </xdr:cNvPr>
        <xdr:cNvSpPr/>
      </xdr:nvSpPr>
      <xdr:spPr>
        <a:xfrm>
          <a:off x="6921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8B2B92C9-7CC5-4197-8544-DCB915FE194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8FD9155-3573-49F1-9519-4026FF896E8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84022E59-D927-46A6-AF52-9E6DDB7FC77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BF86F5E-474B-44AE-A936-5A050504405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A1FE637-3FF9-4851-84FE-EAFB003CA24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166621</xdr:rowOff>
    </xdr:from>
    <xdr:to>
      <xdr:col>55</xdr:col>
      <xdr:colOff>50800</xdr:colOff>
      <xdr:row>108</xdr:row>
      <xdr:rowOff>96771</xdr:rowOff>
    </xdr:to>
    <xdr:sp macro="" textlink="">
      <xdr:nvSpPr>
        <xdr:cNvPr id="474" name="楕円 473">
          <a:extLst>
            <a:ext uri="{FF2B5EF4-FFF2-40B4-BE49-F238E27FC236}">
              <a16:creationId xmlns:a16="http://schemas.microsoft.com/office/drawing/2014/main" id="{BDAC0A7A-A477-43D3-9C87-27D808D1286D}"/>
            </a:ext>
          </a:extLst>
        </xdr:cNvPr>
        <xdr:cNvSpPr/>
      </xdr:nvSpPr>
      <xdr:spPr>
        <a:xfrm>
          <a:off x="10426700" y="1851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125998</xdr:rowOff>
    </xdr:from>
    <xdr:ext cx="690189" cy="259045"/>
    <xdr:sp macro="" textlink="">
      <xdr:nvSpPr>
        <xdr:cNvPr id="475" name="【港湾・漁港】&#10;一人当たり有形固定資産（償却資産）額該当値テキスト">
          <a:extLst>
            <a:ext uri="{FF2B5EF4-FFF2-40B4-BE49-F238E27FC236}">
              <a16:creationId xmlns:a16="http://schemas.microsoft.com/office/drawing/2014/main" id="{FA1D8D16-20C1-4CC8-8E5F-1D6BC3B69866}"/>
            </a:ext>
          </a:extLst>
        </xdr:cNvPr>
        <xdr:cNvSpPr txBox="1"/>
      </xdr:nvSpPr>
      <xdr:spPr>
        <a:xfrm>
          <a:off x="10515600" y="18299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168337</xdr:rowOff>
    </xdr:from>
    <xdr:to>
      <xdr:col>50</xdr:col>
      <xdr:colOff>165100</xdr:colOff>
      <xdr:row>108</xdr:row>
      <xdr:rowOff>98487</xdr:rowOff>
    </xdr:to>
    <xdr:sp macro="" textlink="">
      <xdr:nvSpPr>
        <xdr:cNvPr id="476" name="楕円 475">
          <a:extLst>
            <a:ext uri="{FF2B5EF4-FFF2-40B4-BE49-F238E27FC236}">
              <a16:creationId xmlns:a16="http://schemas.microsoft.com/office/drawing/2014/main" id="{36DFB62E-AA67-41A2-A89A-58584182A7C7}"/>
            </a:ext>
          </a:extLst>
        </xdr:cNvPr>
        <xdr:cNvSpPr/>
      </xdr:nvSpPr>
      <xdr:spPr>
        <a:xfrm>
          <a:off x="9588500" y="185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45971</xdr:rowOff>
    </xdr:from>
    <xdr:to>
      <xdr:col>55</xdr:col>
      <xdr:colOff>0</xdr:colOff>
      <xdr:row>108</xdr:row>
      <xdr:rowOff>47687</xdr:rowOff>
    </xdr:to>
    <xdr:cxnSp macro="">
      <xdr:nvCxnSpPr>
        <xdr:cNvPr id="477" name="直線コネクタ 476">
          <a:extLst>
            <a:ext uri="{FF2B5EF4-FFF2-40B4-BE49-F238E27FC236}">
              <a16:creationId xmlns:a16="http://schemas.microsoft.com/office/drawing/2014/main" id="{6E97A81A-549D-4571-8AB3-1C07A15B35F3}"/>
            </a:ext>
          </a:extLst>
        </xdr:cNvPr>
        <xdr:cNvCxnSpPr/>
      </xdr:nvCxnSpPr>
      <xdr:spPr>
        <a:xfrm flipV="1">
          <a:off x="9639300" y="18562571"/>
          <a:ext cx="838200" cy="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170676</xdr:rowOff>
    </xdr:from>
    <xdr:to>
      <xdr:col>46</xdr:col>
      <xdr:colOff>38100</xdr:colOff>
      <xdr:row>108</xdr:row>
      <xdr:rowOff>100826</xdr:rowOff>
    </xdr:to>
    <xdr:sp macro="" textlink="">
      <xdr:nvSpPr>
        <xdr:cNvPr id="478" name="楕円 477">
          <a:extLst>
            <a:ext uri="{FF2B5EF4-FFF2-40B4-BE49-F238E27FC236}">
              <a16:creationId xmlns:a16="http://schemas.microsoft.com/office/drawing/2014/main" id="{C6F586F3-95F8-4C1B-8A80-D216EAE8553C}"/>
            </a:ext>
          </a:extLst>
        </xdr:cNvPr>
        <xdr:cNvSpPr/>
      </xdr:nvSpPr>
      <xdr:spPr>
        <a:xfrm>
          <a:off x="8699500" y="18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47687</xdr:rowOff>
    </xdr:from>
    <xdr:to>
      <xdr:col>50</xdr:col>
      <xdr:colOff>114300</xdr:colOff>
      <xdr:row>108</xdr:row>
      <xdr:rowOff>50026</xdr:rowOff>
    </xdr:to>
    <xdr:cxnSp macro="">
      <xdr:nvCxnSpPr>
        <xdr:cNvPr id="479" name="直線コネクタ 478">
          <a:extLst>
            <a:ext uri="{FF2B5EF4-FFF2-40B4-BE49-F238E27FC236}">
              <a16:creationId xmlns:a16="http://schemas.microsoft.com/office/drawing/2014/main" id="{F2B8D798-203A-4235-84EB-CE725E53E94C}"/>
            </a:ext>
          </a:extLst>
        </xdr:cNvPr>
        <xdr:cNvCxnSpPr/>
      </xdr:nvCxnSpPr>
      <xdr:spPr>
        <a:xfrm flipV="1">
          <a:off x="8750300" y="18564287"/>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538</xdr:rowOff>
    </xdr:from>
    <xdr:to>
      <xdr:col>41</xdr:col>
      <xdr:colOff>101600</xdr:colOff>
      <xdr:row>108</xdr:row>
      <xdr:rowOff>102138</xdr:rowOff>
    </xdr:to>
    <xdr:sp macro="" textlink="">
      <xdr:nvSpPr>
        <xdr:cNvPr id="480" name="楕円 479">
          <a:extLst>
            <a:ext uri="{FF2B5EF4-FFF2-40B4-BE49-F238E27FC236}">
              <a16:creationId xmlns:a16="http://schemas.microsoft.com/office/drawing/2014/main" id="{C5E3F228-5B35-4404-8E0E-A8EB498C41A9}"/>
            </a:ext>
          </a:extLst>
        </xdr:cNvPr>
        <xdr:cNvSpPr/>
      </xdr:nvSpPr>
      <xdr:spPr>
        <a:xfrm>
          <a:off x="7810500" y="1851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50026</xdr:rowOff>
    </xdr:from>
    <xdr:to>
      <xdr:col>45</xdr:col>
      <xdr:colOff>177800</xdr:colOff>
      <xdr:row>108</xdr:row>
      <xdr:rowOff>51338</xdr:rowOff>
    </xdr:to>
    <xdr:cxnSp macro="">
      <xdr:nvCxnSpPr>
        <xdr:cNvPr id="481" name="直線コネクタ 480">
          <a:extLst>
            <a:ext uri="{FF2B5EF4-FFF2-40B4-BE49-F238E27FC236}">
              <a16:creationId xmlns:a16="http://schemas.microsoft.com/office/drawing/2014/main" id="{37B5938A-8F1F-4A96-9962-95790D11FFAD}"/>
            </a:ext>
          </a:extLst>
        </xdr:cNvPr>
        <xdr:cNvCxnSpPr/>
      </xdr:nvCxnSpPr>
      <xdr:spPr>
        <a:xfrm flipV="1">
          <a:off x="7861300" y="18566626"/>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1817</xdr:rowOff>
    </xdr:from>
    <xdr:to>
      <xdr:col>36</xdr:col>
      <xdr:colOff>165100</xdr:colOff>
      <xdr:row>108</xdr:row>
      <xdr:rowOff>103417</xdr:rowOff>
    </xdr:to>
    <xdr:sp macro="" textlink="">
      <xdr:nvSpPr>
        <xdr:cNvPr id="482" name="楕円 481">
          <a:extLst>
            <a:ext uri="{FF2B5EF4-FFF2-40B4-BE49-F238E27FC236}">
              <a16:creationId xmlns:a16="http://schemas.microsoft.com/office/drawing/2014/main" id="{FDB4B326-EA2B-4D1C-A248-5DB50B2274B4}"/>
            </a:ext>
          </a:extLst>
        </xdr:cNvPr>
        <xdr:cNvSpPr/>
      </xdr:nvSpPr>
      <xdr:spPr>
        <a:xfrm>
          <a:off x="6921500" y="185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51338</xdr:rowOff>
    </xdr:from>
    <xdr:to>
      <xdr:col>41</xdr:col>
      <xdr:colOff>50800</xdr:colOff>
      <xdr:row>108</xdr:row>
      <xdr:rowOff>52617</xdr:rowOff>
    </xdr:to>
    <xdr:cxnSp macro="">
      <xdr:nvCxnSpPr>
        <xdr:cNvPr id="483" name="直線コネクタ 482">
          <a:extLst>
            <a:ext uri="{FF2B5EF4-FFF2-40B4-BE49-F238E27FC236}">
              <a16:creationId xmlns:a16="http://schemas.microsoft.com/office/drawing/2014/main" id="{40D8D2E4-02BE-45AD-9AA4-0BC0835C0500}"/>
            </a:ext>
          </a:extLst>
        </xdr:cNvPr>
        <xdr:cNvCxnSpPr/>
      </xdr:nvCxnSpPr>
      <xdr:spPr>
        <a:xfrm flipV="1">
          <a:off x="6972300" y="18567938"/>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121077</xdr:rowOff>
    </xdr:from>
    <xdr:ext cx="690189" cy="259045"/>
    <xdr:sp macro="" textlink="">
      <xdr:nvSpPr>
        <xdr:cNvPr id="484" name="n_1aveValue【港湾・漁港】&#10;一人当たり有形固定資産（償却資産）額">
          <a:extLst>
            <a:ext uri="{FF2B5EF4-FFF2-40B4-BE49-F238E27FC236}">
              <a16:creationId xmlns:a16="http://schemas.microsoft.com/office/drawing/2014/main" id="{D04D3101-D287-458B-8A97-912138A07B18}"/>
            </a:ext>
          </a:extLst>
        </xdr:cNvPr>
        <xdr:cNvSpPr txBox="1"/>
      </xdr:nvSpPr>
      <xdr:spPr>
        <a:xfrm>
          <a:off x="9281505" y="18637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115247</xdr:rowOff>
    </xdr:from>
    <xdr:ext cx="690189" cy="259045"/>
    <xdr:sp macro="" textlink="">
      <xdr:nvSpPr>
        <xdr:cNvPr id="485" name="n_2aveValue【港湾・漁港】&#10;一人当たり有形固定資産（償却資産）額">
          <a:extLst>
            <a:ext uri="{FF2B5EF4-FFF2-40B4-BE49-F238E27FC236}">
              <a16:creationId xmlns:a16="http://schemas.microsoft.com/office/drawing/2014/main" id="{AA5F4C4D-47D8-4B80-8ECA-4B3675F2E359}"/>
            </a:ext>
          </a:extLst>
        </xdr:cNvPr>
        <xdr:cNvSpPr txBox="1"/>
      </xdr:nvSpPr>
      <xdr:spPr>
        <a:xfrm>
          <a:off x="8405205" y="186318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119043</xdr:rowOff>
    </xdr:from>
    <xdr:ext cx="690189" cy="259045"/>
    <xdr:sp macro="" textlink="">
      <xdr:nvSpPr>
        <xdr:cNvPr id="486" name="n_3aveValue【港湾・漁港】&#10;一人当たり有形固定資産（償却資産）額">
          <a:extLst>
            <a:ext uri="{FF2B5EF4-FFF2-40B4-BE49-F238E27FC236}">
              <a16:creationId xmlns:a16="http://schemas.microsoft.com/office/drawing/2014/main" id="{61F80702-E985-405D-BE92-E2FE22D7C9D8}"/>
            </a:ext>
          </a:extLst>
        </xdr:cNvPr>
        <xdr:cNvSpPr txBox="1"/>
      </xdr:nvSpPr>
      <xdr:spPr>
        <a:xfrm>
          <a:off x="7516205" y="186356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100740</xdr:rowOff>
    </xdr:from>
    <xdr:ext cx="690189" cy="259045"/>
    <xdr:sp macro="" textlink="">
      <xdr:nvSpPr>
        <xdr:cNvPr id="487" name="n_4aveValue【港湾・漁港】&#10;一人当たり有形固定資産（償却資産）額">
          <a:extLst>
            <a:ext uri="{FF2B5EF4-FFF2-40B4-BE49-F238E27FC236}">
              <a16:creationId xmlns:a16="http://schemas.microsoft.com/office/drawing/2014/main" id="{326B4ED9-4763-485B-B32E-1E2503284546}"/>
            </a:ext>
          </a:extLst>
        </xdr:cNvPr>
        <xdr:cNvSpPr txBox="1"/>
      </xdr:nvSpPr>
      <xdr:spPr>
        <a:xfrm>
          <a:off x="6627205" y="18617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115014</xdr:rowOff>
    </xdr:from>
    <xdr:ext cx="690189" cy="259045"/>
    <xdr:sp macro="" textlink="">
      <xdr:nvSpPr>
        <xdr:cNvPr id="488" name="n_1mainValue【港湾・漁港】&#10;一人当たり有形固定資産（償却資産）額">
          <a:extLst>
            <a:ext uri="{FF2B5EF4-FFF2-40B4-BE49-F238E27FC236}">
              <a16:creationId xmlns:a16="http://schemas.microsoft.com/office/drawing/2014/main" id="{DD137D51-945F-4CD8-AC10-99084E40F149}"/>
            </a:ext>
          </a:extLst>
        </xdr:cNvPr>
        <xdr:cNvSpPr txBox="1"/>
      </xdr:nvSpPr>
      <xdr:spPr>
        <a:xfrm>
          <a:off x="9281505" y="182887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117353</xdr:rowOff>
    </xdr:from>
    <xdr:ext cx="690189" cy="259045"/>
    <xdr:sp macro="" textlink="">
      <xdr:nvSpPr>
        <xdr:cNvPr id="489" name="n_2mainValue【港湾・漁港】&#10;一人当たり有形固定資産（償却資産）額">
          <a:extLst>
            <a:ext uri="{FF2B5EF4-FFF2-40B4-BE49-F238E27FC236}">
              <a16:creationId xmlns:a16="http://schemas.microsoft.com/office/drawing/2014/main" id="{6345E218-CD23-4C6C-B8EA-3CBA5B430A8D}"/>
            </a:ext>
          </a:extLst>
        </xdr:cNvPr>
        <xdr:cNvSpPr txBox="1"/>
      </xdr:nvSpPr>
      <xdr:spPr>
        <a:xfrm>
          <a:off x="8405205" y="182910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118665</xdr:rowOff>
    </xdr:from>
    <xdr:ext cx="690189" cy="259045"/>
    <xdr:sp macro="" textlink="">
      <xdr:nvSpPr>
        <xdr:cNvPr id="490" name="n_3mainValue【港湾・漁港】&#10;一人当たり有形固定資産（償却資産）額">
          <a:extLst>
            <a:ext uri="{FF2B5EF4-FFF2-40B4-BE49-F238E27FC236}">
              <a16:creationId xmlns:a16="http://schemas.microsoft.com/office/drawing/2014/main" id="{6AC337B0-F4FE-4F71-8C00-91E9791076E5}"/>
            </a:ext>
          </a:extLst>
        </xdr:cNvPr>
        <xdr:cNvSpPr txBox="1"/>
      </xdr:nvSpPr>
      <xdr:spPr>
        <a:xfrm>
          <a:off x="7516205" y="18292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119944</xdr:rowOff>
    </xdr:from>
    <xdr:ext cx="690189" cy="259045"/>
    <xdr:sp macro="" textlink="">
      <xdr:nvSpPr>
        <xdr:cNvPr id="491" name="n_4mainValue【港湾・漁港】&#10;一人当たり有形固定資産（償却資産）額">
          <a:extLst>
            <a:ext uri="{FF2B5EF4-FFF2-40B4-BE49-F238E27FC236}">
              <a16:creationId xmlns:a16="http://schemas.microsoft.com/office/drawing/2014/main" id="{E0DB14F4-8453-4B89-807C-3860A5611F3D}"/>
            </a:ext>
          </a:extLst>
        </xdr:cNvPr>
        <xdr:cNvSpPr txBox="1"/>
      </xdr:nvSpPr>
      <xdr:spPr>
        <a:xfrm>
          <a:off x="6627205" y="182936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2C2FFD84-759E-457B-B188-7174B00E7F0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C00E281D-ABA2-470F-BDF2-E904EB5EF14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46911835-DDF1-404D-B893-17FE3039A3D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431F823C-D92E-4633-9EF3-7DCDFD58606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C1B1E8DC-BCF1-44C1-B638-8E5E8966F56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BE104A63-DED9-44BD-80C6-01D13A7EEFF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E4779F7F-4C4D-42EC-A679-B0632F1DF89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C7ABF3B8-BDB9-4C23-BE65-44FD44EBE4A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9E8B3A7C-44CE-4F6C-8177-42940CF78F6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BE8D28BB-2C94-4F31-A018-366BDA0A0AD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947E4D9B-C225-4FB6-812B-A03E9C4D609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DB4D009A-D9F0-4A48-B25E-FEFE0618B15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FE193236-F34C-41E6-A78A-067B6A03103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999812BC-1620-4AE1-93A9-BD95405CA13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D30E8360-55E8-44CE-A30B-9A10EA0B88B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13E01902-61BD-443D-AA51-04FF70F53E7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6BBB2EE2-3C00-4962-93EE-BBB9D1E4FE1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D6AEB1E3-FBAE-489A-913F-756230256E8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77A684F5-BAE5-46BE-BD49-AECD67CBF8B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4D9F0DAA-32B3-48AC-A2C5-3943E29B3C4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2" name="テキスト ボックス 511">
          <a:extLst>
            <a:ext uri="{FF2B5EF4-FFF2-40B4-BE49-F238E27FC236}">
              <a16:creationId xmlns:a16="http://schemas.microsoft.com/office/drawing/2014/main" id="{72C59CB1-C46D-4C0B-B83B-0B979814DC84}"/>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311896DB-7806-43D8-924C-772E11A4B37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0E2A6CC7-46F4-402E-B1B4-4A8AEE6ED46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5" name="直線コネクタ 514">
          <a:extLst>
            <a:ext uri="{FF2B5EF4-FFF2-40B4-BE49-F238E27FC236}">
              <a16:creationId xmlns:a16="http://schemas.microsoft.com/office/drawing/2014/main" id="{5A0FA5FB-6551-4795-BD48-88138BEF1579}"/>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6" name="【認定こども園・幼稚園・保育所】&#10;有形固定資産減価償却率最小値テキスト">
          <a:extLst>
            <a:ext uri="{FF2B5EF4-FFF2-40B4-BE49-F238E27FC236}">
              <a16:creationId xmlns:a16="http://schemas.microsoft.com/office/drawing/2014/main" id="{3BCE7240-EC2F-4EB9-A525-BF7597A3F66C}"/>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7" name="直線コネクタ 516">
          <a:extLst>
            <a:ext uri="{FF2B5EF4-FFF2-40B4-BE49-F238E27FC236}">
              <a16:creationId xmlns:a16="http://schemas.microsoft.com/office/drawing/2014/main" id="{AD458BC0-98AA-4DAF-B332-E1C79801BF3A}"/>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8" name="【認定こども園・幼稚園・保育所】&#10;有形固定資産減価償却率最大値テキスト">
          <a:extLst>
            <a:ext uri="{FF2B5EF4-FFF2-40B4-BE49-F238E27FC236}">
              <a16:creationId xmlns:a16="http://schemas.microsoft.com/office/drawing/2014/main" id="{57ED6290-D4C4-4268-9725-6727571D261D}"/>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9" name="直線コネクタ 518">
          <a:extLst>
            <a:ext uri="{FF2B5EF4-FFF2-40B4-BE49-F238E27FC236}">
              <a16:creationId xmlns:a16="http://schemas.microsoft.com/office/drawing/2014/main" id="{460350D8-AD7D-4603-A926-AC81272A9546}"/>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2D517EE8-1584-4431-BD0F-7C8AC6216496}"/>
            </a:ext>
          </a:extLst>
        </xdr:cNvPr>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521" name="フローチャート: 判断 520">
          <a:extLst>
            <a:ext uri="{FF2B5EF4-FFF2-40B4-BE49-F238E27FC236}">
              <a16:creationId xmlns:a16="http://schemas.microsoft.com/office/drawing/2014/main" id="{E02B2367-1A4B-4ECC-8B48-B86B1D250DC7}"/>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522" name="フローチャート: 判断 521">
          <a:extLst>
            <a:ext uri="{FF2B5EF4-FFF2-40B4-BE49-F238E27FC236}">
              <a16:creationId xmlns:a16="http://schemas.microsoft.com/office/drawing/2014/main" id="{B409BE46-EE3A-4EF7-A3A2-F9F491891BFA}"/>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23" name="フローチャート: 判断 522">
          <a:extLst>
            <a:ext uri="{FF2B5EF4-FFF2-40B4-BE49-F238E27FC236}">
              <a16:creationId xmlns:a16="http://schemas.microsoft.com/office/drawing/2014/main" id="{BC675611-E944-4FBA-99F5-04E1F215B720}"/>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524" name="フローチャート: 判断 523">
          <a:extLst>
            <a:ext uri="{FF2B5EF4-FFF2-40B4-BE49-F238E27FC236}">
              <a16:creationId xmlns:a16="http://schemas.microsoft.com/office/drawing/2014/main" id="{989950C4-7D15-4383-B4C8-A43D00DEC572}"/>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525" name="フローチャート: 判断 524">
          <a:extLst>
            <a:ext uri="{FF2B5EF4-FFF2-40B4-BE49-F238E27FC236}">
              <a16:creationId xmlns:a16="http://schemas.microsoft.com/office/drawing/2014/main" id="{8DE498B6-C892-4D1F-A0C0-4FE932EE50F7}"/>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6DD083B7-B772-400D-A710-4A2E30F096C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E395CD91-4537-49BF-A402-BCF5DF13348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BBE395FA-86F2-4648-8FF7-B782F355FD3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D0181314-BA50-4540-A34E-419E7F81CAF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8CC99A6-24E6-41FC-9755-23578BD22A2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39370</xdr:rowOff>
    </xdr:from>
    <xdr:to>
      <xdr:col>85</xdr:col>
      <xdr:colOff>177800</xdr:colOff>
      <xdr:row>37</xdr:row>
      <xdr:rowOff>140970</xdr:rowOff>
    </xdr:to>
    <xdr:sp macro="" textlink="">
      <xdr:nvSpPr>
        <xdr:cNvPr id="531" name="楕円 530">
          <a:extLst>
            <a:ext uri="{FF2B5EF4-FFF2-40B4-BE49-F238E27FC236}">
              <a16:creationId xmlns:a16="http://schemas.microsoft.com/office/drawing/2014/main" id="{B055B486-7BA5-4219-B2C6-FA8E54DD41F1}"/>
            </a:ext>
          </a:extLst>
        </xdr:cNvPr>
        <xdr:cNvSpPr/>
      </xdr:nvSpPr>
      <xdr:spPr>
        <a:xfrm>
          <a:off x="162687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17797</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E23F2581-5257-4336-B5D9-2328B4DE7B3F}"/>
            </a:ext>
          </a:extLst>
        </xdr:cNvPr>
        <xdr:cNvSpPr txBox="1"/>
      </xdr:nvSpPr>
      <xdr:spPr>
        <a:xfrm>
          <a:off x="16357600"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6350</xdr:rowOff>
    </xdr:from>
    <xdr:to>
      <xdr:col>81</xdr:col>
      <xdr:colOff>101600</xdr:colOff>
      <xdr:row>37</xdr:row>
      <xdr:rowOff>107950</xdr:rowOff>
    </xdr:to>
    <xdr:sp macro="" textlink="">
      <xdr:nvSpPr>
        <xdr:cNvPr id="533" name="楕円 532">
          <a:extLst>
            <a:ext uri="{FF2B5EF4-FFF2-40B4-BE49-F238E27FC236}">
              <a16:creationId xmlns:a16="http://schemas.microsoft.com/office/drawing/2014/main" id="{4240F2A9-2680-4CD8-9B7D-D56B4F73E5A3}"/>
            </a:ext>
          </a:extLst>
        </xdr:cNvPr>
        <xdr:cNvSpPr/>
      </xdr:nvSpPr>
      <xdr:spPr>
        <a:xfrm>
          <a:off x="1543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57150</xdr:rowOff>
    </xdr:from>
    <xdr:to>
      <xdr:col>85</xdr:col>
      <xdr:colOff>127000</xdr:colOff>
      <xdr:row>37</xdr:row>
      <xdr:rowOff>90170</xdr:rowOff>
    </xdr:to>
    <xdr:cxnSp macro="">
      <xdr:nvCxnSpPr>
        <xdr:cNvPr id="534" name="直線コネクタ 533">
          <a:extLst>
            <a:ext uri="{FF2B5EF4-FFF2-40B4-BE49-F238E27FC236}">
              <a16:creationId xmlns:a16="http://schemas.microsoft.com/office/drawing/2014/main" id="{5741E6BC-F015-43A1-BE91-725E44E6C060}"/>
            </a:ext>
          </a:extLst>
        </xdr:cNvPr>
        <xdr:cNvCxnSpPr/>
      </xdr:nvCxnSpPr>
      <xdr:spPr>
        <a:xfrm>
          <a:off x="15481300" y="640080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143510</xdr:rowOff>
    </xdr:from>
    <xdr:to>
      <xdr:col>76</xdr:col>
      <xdr:colOff>165100</xdr:colOff>
      <xdr:row>37</xdr:row>
      <xdr:rowOff>73660</xdr:rowOff>
    </xdr:to>
    <xdr:sp macro="" textlink="">
      <xdr:nvSpPr>
        <xdr:cNvPr id="535" name="楕円 534">
          <a:extLst>
            <a:ext uri="{FF2B5EF4-FFF2-40B4-BE49-F238E27FC236}">
              <a16:creationId xmlns:a16="http://schemas.microsoft.com/office/drawing/2014/main" id="{7E8F826A-A817-456C-BDD8-715F62C310D4}"/>
            </a:ext>
          </a:extLst>
        </xdr:cNvPr>
        <xdr:cNvSpPr/>
      </xdr:nvSpPr>
      <xdr:spPr>
        <a:xfrm>
          <a:off x="14541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22860</xdr:rowOff>
    </xdr:from>
    <xdr:to>
      <xdr:col>81</xdr:col>
      <xdr:colOff>50800</xdr:colOff>
      <xdr:row>37</xdr:row>
      <xdr:rowOff>57150</xdr:rowOff>
    </xdr:to>
    <xdr:cxnSp macro="">
      <xdr:nvCxnSpPr>
        <xdr:cNvPr id="536" name="直線コネクタ 535">
          <a:extLst>
            <a:ext uri="{FF2B5EF4-FFF2-40B4-BE49-F238E27FC236}">
              <a16:creationId xmlns:a16="http://schemas.microsoft.com/office/drawing/2014/main" id="{1A205C56-1FF6-4055-A55E-89A54626834D}"/>
            </a:ext>
          </a:extLst>
        </xdr:cNvPr>
        <xdr:cNvCxnSpPr/>
      </xdr:nvCxnSpPr>
      <xdr:spPr>
        <a:xfrm>
          <a:off x="14592300" y="6366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132080</xdr:rowOff>
    </xdr:from>
    <xdr:to>
      <xdr:col>72</xdr:col>
      <xdr:colOff>38100</xdr:colOff>
      <xdr:row>38</xdr:row>
      <xdr:rowOff>62230</xdr:rowOff>
    </xdr:to>
    <xdr:sp macro="" textlink="">
      <xdr:nvSpPr>
        <xdr:cNvPr id="537" name="楕円 536">
          <a:extLst>
            <a:ext uri="{FF2B5EF4-FFF2-40B4-BE49-F238E27FC236}">
              <a16:creationId xmlns:a16="http://schemas.microsoft.com/office/drawing/2014/main" id="{A3D949E7-4BAF-41C5-AD66-487C1DC46FD4}"/>
            </a:ext>
          </a:extLst>
        </xdr:cNvPr>
        <xdr:cNvSpPr/>
      </xdr:nvSpPr>
      <xdr:spPr>
        <a:xfrm>
          <a:off x="13652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22860</xdr:rowOff>
    </xdr:from>
    <xdr:to>
      <xdr:col>76</xdr:col>
      <xdr:colOff>114300</xdr:colOff>
      <xdr:row>38</xdr:row>
      <xdr:rowOff>11430</xdr:rowOff>
    </xdr:to>
    <xdr:cxnSp macro="">
      <xdr:nvCxnSpPr>
        <xdr:cNvPr id="538" name="直線コネクタ 537">
          <a:extLst>
            <a:ext uri="{FF2B5EF4-FFF2-40B4-BE49-F238E27FC236}">
              <a16:creationId xmlns:a16="http://schemas.microsoft.com/office/drawing/2014/main" id="{D162F3E9-7167-4238-A8FE-1674E8AC11E2}"/>
            </a:ext>
          </a:extLst>
        </xdr:cNvPr>
        <xdr:cNvCxnSpPr/>
      </xdr:nvCxnSpPr>
      <xdr:spPr>
        <a:xfrm flipV="1">
          <a:off x="13703300" y="636651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539" name="楕円 538">
          <a:extLst>
            <a:ext uri="{FF2B5EF4-FFF2-40B4-BE49-F238E27FC236}">
              <a16:creationId xmlns:a16="http://schemas.microsoft.com/office/drawing/2014/main" id="{A344F5F4-6975-4E17-82C6-B87635CA9C94}"/>
            </a:ext>
          </a:extLst>
        </xdr:cNvPr>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11430</xdr:rowOff>
    </xdr:from>
    <xdr:to>
      <xdr:col>71</xdr:col>
      <xdr:colOff>177800</xdr:colOff>
      <xdr:row>40</xdr:row>
      <xdr:rowOff>127000</xdr:rowOff>
    </xdr:to>
    <xdr:cxnSp macro="">
      <xdr:nvCxnSpPr>
        <xdr:cNvPr id="540" name="直線コネクタ 539">
          <a:extLst>
            <a:ext uri="{FF2B5EF4-FFF2-40B4-BE49-F238E27FC236}">
              <a16:creationId xmlns:a16="http://schemas.microsoft.com/office/drawing/2014/main" id="{1C40472E-DB9F-4D3F-A599-B666D2EE47CA}"/>
            </a:ext>
          </a:extLst>
        </xdr:cNvPr>
        <xdr:cNvCxnSpPr/>
      </xdr:nvCxnSpPr>
      <xdr:spPr>
        <a:xfrm flipV="1">
          <a:off x="12814300" y="652653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D74AB6C1-EA82-421F-BB33-373E058019C7}"/>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4C832983-7C3B-4B66-888B-3D3A293041EB}"/>
            </a:ext>
          </a:extLst>
        </xdr:cNvPr>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E8181241-F9C0-4052-B978-BED6851C67B3}"/>
            </a:ext>
          </a:extLst>
        </xdr:cNvPr>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73CA7945-440B-4C79-9A23-E9746FB44585}"/>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99077</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56A7B528-8678-4C1B-902A-4F30E6F2F107}"/>
            </a:ext>
          </a:extLst>
        </xdr:cNvPr>
        <xdr:cNvSpPr txBox="1"/>
      </xdr:nvSpPr>
      <xdr:spPr>
        <a:xfrm>
          <a:off x="152660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64787</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67412EFE-6802-47C1-BC1B-ECF1FA4914F9}"/>
            </a:ext>
          </a:extLst>
        </xdr:cNvPr>
        <xdr:cNvSpPr txBox="1"/>
      </xdr:nvSpPr>
      <xdr:spPr>
        <a:xfrm>
          <a:off x="14389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53357</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0CE77EB5-23A7-4F22-8C58-332E9719BCFC}"/>
            </a:ext>
          </a:extLst>
        </xdr:cNvPr>
        <xdr:cNvSpPr txBox="1"/>
      </xdr:nvSpPr>
      <xdr:spPr>
        <a:xfrm>
          <a:off x="13500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548" name="n_4mainValue【認定こども園・幼稚園・保育所】&#10;有形固定資産減価償却率">
          <a:extLst>
            <a:ext uri="{FF2B5EF4-FFF2-40B4-BE49-F238E27FC236}">
              <a16:creationId xmlns:a16="http://schemas.microsoft.com/office/drawing/2014/main" id="{E42AE5DB-7291-401F-B5E9-0EDA2CB61AA4}"/>
            </a:ext>
          </a:extLst>
        </xdr:cNvPr>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794B6F4C-4447-4A86-8569-72550337E1A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58B0B01C-561D-431C-8D57-8D1BB881CD9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48E0F17F-68A1-4864-8C3A-1A15B69682C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A5C10DD4-86F0-4748-9A28-D1615034894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1FEB768F-F6E9-43AA-B426-AEB69973BA0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2787D9AB-7ECD-476B-A828-298AED7B233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2D365B74-2783-4AAE-B8A6-944EF7F009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B8195596-923D-4367-8527-7D763DF55C1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7ECAA983-FDB9-4509-BF73-C3714553EB7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143EE543-822E-4F1C-B4E8-3178B107B52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id="{0B7B57F2-F476-4268-AA94-5EF8105887E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0" name="テキスト ボックス 559">
          <a:extLst>
            <a:ext uri="{FF2B5EF4-FFF2-40B4-BE49-F238E27FC236}">
              <a16:creationId xmlns:a16="http://schemas.microsoft.com/office/drawing/2014/main" id="{42F543B0-0496-44B1-A4F2-00E288701C1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id="{B375C92D-6090-4E5D-905E-A640648A537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2" name="テキスト ボックス 561">
          <a:extLst>
            <a:ext uri="{FF2B5EF4-FFF2-40B4-BE49-F238E27FC236}">
              <a16:creationId xmlns:a16="http://schemas.microsoft.com/office/drawing/2014/main" id="{4B6D8F10-3805-4D7F-9757-1DE75A7386C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id="{ABA6283D-1002-4A37-86A1-2F0CDCDA405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4" name="テキスト ボックス 563">
          <a:extLst>
            <a:ext uri="{FF2B5EF4-FFF2-40B4-BE49-F238E27FC236}">
              <a16:creationId xmlns:a16="http://schemas.microsoft.com/office/drawing/2014/main" id="{2CDFD98F-EADF-4D1B-B779-60E425E61D6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id="{FD17ADF1-00E3-4BE7-8160-668FE3EB6A8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6" name="テキスト ボックス 565">
          <a:extLst>
            <a:ext uri="{FF2B5EF4-FFF2-40B4-BE49-F238E27FC236}">
              <a16:creationId xmlns:a16="http://schemas.microsoft.com/office/drawing/2014/main" id="{E8AB46A9-3138-43F3-88FC-A466090BB60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id="{3910F46D-EE4B-4C32-8364-58720091979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8" name="テキスト ボックス 567">
          <a:extLst>
            <a:ext uri="{FF2B5EF4-FFF2-40B4-BE49-F238E27FC236}">
              <a16:creationId xmlns:a16="http://schemas.microsoft.com/office/drawing/2014/main" id="{FCC4A2DE-AC78-4250-AB88-212F4CBB78A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id="{8DE9D301-55E1-4BFC-B5A1-B255FABCA48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0" name="テキスト ボックス 569">
          <a:extLst>
            <a:ext uri="{FF2B5EF4-FFF2-40B4-BE49-F238E27FC236}">
              <a16:creationId xmlns:a16="http://schemas.microsoft.com/office/drawing/2014/main" id="{F7DDA134-FA58-406D-B979-9BF32F21534E}"/>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AA9CC7E5-D512-43FE-BD37-8B6A70B08FB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715B5EDD-D4AC-41DA-8045-7153F3B6340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691745D4-2A3A-40FA-B047-DA6CAB2BF6F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574" name="直線コネクタ 573">
          <a:extLst>
            <a:ext uri="{FF2B5EF4-FFF2-40B4-BE49-F238E27FC236}">
              <a16:creationId xmlns:a16="http://schemas.microsoft.com/office/drawing/2014/main" id="{18EB68F3-7790-4EB0-BFCA-26BEC1F21AB5}"/>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810B1EE2-98A8-4B2E-854E-D82D0FCA8F7D}"/>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576" name="直線コネクタ 575">
          <a:extLst>
            <a:ext uri="{FF2B5EF4-FFF2-40B4-BE49-F238E27FC236}">
              <a16:creationId xmlns:a16="http://schemas.microsoft.com/office/drawing/2014/main" id="{7B4483E1-A430-49C1-B464-0A6B57E6E9F1}"/>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B2D7B462-5463-4432-B112-FEE2F9BE5144}"/>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78" name="直線コネクタ 577">
          <a:extLst>
            <a:ext uri="{FF2B5EF4-FFF2-40B4-BE49-F238E27FC236}">
              <a16:creationId xmlns:a16="http://schemas.microsoft.com/office/drawing/2014/main" id="{6B551E0A-8E5B-42E9-97B4-5468B2F79FCD}"/>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132642</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541CEADE-28E1-46C8-A3A2-28E4C5D666EF}"/>
            </a:ext>
          </a:extLst>
        </xdr:cNvPr>
        <xdr:cNvSpPr txBox="1"/>
      </xdr:nvSpPr>
      <xdr:spPr>
        <a:xfrm>
          <a:off x="22199600" y="664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580" name="フローチャート: 判断 579">
          <a:extLst>
            <a:ext uri="{FF2B5EF4-FFF2-40B4-BE49-F238E27FC236}">
              <a16:creationId xmlns:a16="http://schemas.microsoft.com/office/drawing/2014/main" id="{8B336FD6-46A2-466E-ABAA-FDEA4BB32891}"/>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581" name="フローチャート: 判断 580">
          <a:extLst>
            <a:ext uri="{FF2B5EF4-FFF2-40B4-BE49-F238E27FC236}">
              <a16:creationId xmlns:a16="http://schemas.microsoft.com/office/drawing/2014/main" id="{9CB57515-FA76-44B6-9D62-882D47CCE246}"/>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582" name="フローチャート: 判断 581">
          <a:extLst>
            <a:ext uri="{FF2B5EF4-FFF2-40B4-BE49-F238E27FC236}">
              <a16:creationId xmlns:a16="http://schemas.microsoft.com/office/drawing/2014/main" id="{A9E3CADF-7430-4CB2-9AB9-518692419A2E}"/>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583" name="フローチャート: 判断 582">
          <a:extLst>
            <a:ext uri="{FF2B5EF4-FFF2-40B4-BE49-F238E27FC236}">
              <a16:creationId xmlns:a16="http://schemas.microsoft.com/office/drawing/2014/main" id="{9E2CA7FA-E45F-4C8B-B2AB-FEF15CF1F7AD}"/>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584" name="フローチャート: 判断 583">
          <a:extLst>
            <a:ext uri="{FF2B5EF4-FFF2-40B4-BE49-F238E27FC236}">
              <a16:creationId xmlns:a16="http://schemas.microsoft.com/office/drawing/2014/main" id="{716F063E-D0B0-4EE4-AC92-97061B63F9BD}"/>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30465794-AC8A-4DF5-B9E5-F68FCB842B8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9D1507E9-D05F-41B0-A07A-C81592548FE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1C3F973A-0A34-4B39-8020-5541979D73E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AE018CB-12CA-47D6-84AD-67F94156103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5D953F61-42BC-4123-8629-4FB5D3803A1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30299</xdr:rowOff>
    </xdr:from>
    <xdr:to>
      <xdr:col>116</xdr:col>
      <xdr:colOff>114300</xdr:colOff>
      <xdr:row>41</xdr:row>
      <xdr:rowOff>131899</xdr:rowOff>
    </xdr:to>
    <xdr:sp macro="" textlink="">
      <xdr:nvSpPr>
        <xdr:cNvPr id="590" name="楕円 589">
          <a:extLst>
            <a:ext uri="{FF2B5EF4-FFF2-40B4-BE49-F238E27FC236}">
              <a16:creationId xmlns:a16="http://schemas.microsoft.com/office/drawing/2014/main" id="{2F4227E6-9A59-4B00-B68D-B63B2F5EDDC3}"/>
            </a:ext>
          </a:extLst>
        </xdr:cNvPr>
        <xdr:cNvSpPr/>
      </xdr:nvSpPr>
      <xdr:spPr>
        <a:xfrm>
          <a:off x="221107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116676</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5C2C5156-07B3-4BD5-911A-BE28E284ADE9}"/>
            </a:ext>
          </a:extLst>
        </xdr:cNvPr>
        <xdr:cNvSpPr txBox="1"/>
      </xdr:nvSpPr>
      <xdr:spPr>
        <a:xfrm>
          <a:off x="22199600" y="697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33565</xdr:rowOff>
    </xdr:from>
    <xdr:to>
      <xdr:col>112</xdr:col>
      <xdr:colOff>38100</xdr:colOff>
      <xdr:row>41</xdr:row>
      <xdr:rowOff>135165</xdr:rowOff>
    </xdr:to>
    <xdr:sp macro="" textlink="">
      <xdr:nvSpPr>
        <xdr:cNvPr id="592" name="楕円 591">
          <a:extLst>
            <a:ext uri="{FF2B5EF4-FFF2-40B4-BE49-F238E27FC236}">
              <a16:creationId xmlns:a16="http://schemas.microsoft.com/office/drawing/2014/main" id="{A8FD81E4-BBDF-4B89-847E-2542BE776200}"/>
            </a:ext>
          </a:extLst>
        </xdr:cNvPr>
        <xdr:cNvSpPr/>
      </xdr:nvSpPr>
      <xdr:spPr>
        <a:xfrm>
          <a:off x="21272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81099</xdr:rowOff>
    </xdr:from>
    <xdr:to>
      <xdr:col>116</xdr:col>
      <xdr:colOff>63500</xdr:colOff>
      <xdr:row>41</xdr:row>
      <xdr:rowOff>84365</xdr:rowOff>
    </xdr:to>
    <xdr:cxnSp macro="">
      <xdr:nvCxnSpPr>
        <xdr:cNvPr id="593" name="直線コネクタ 592">
          <a:extLst>
            <a:ext uri="{FF2B5EF4-FFF2-40B4-BE49-F238E27FC236}">
              <a16:creationId xmlns:a16="http://schemas.microsoft.com/office/drawing/2014/main" id="{9A0F9D3A-A39F-4E1A-96BA-9539EA3E0F35}"/>
            </a:ext>
          </a:extLst>
        </xdr:cNvPr>
        <xdr:cNvCxnSpPr/>
      </xdr:nvCxnSpPr>
      <xdr:spPr>
        <a:xfrm flipV="1">
          <a:off x="21323300" y="71105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594" name="楕円 593">
          <a:extLst>
            <a:ext uri="{FF2B5EF4-FFF2-40B4-BE49-F238E27FC236}">
              <a16:creationId xmlns:a16="http://schemas.microsoft.com/office/drawing/2014/main" id="{A677C412-1327-44F7-86D0-A3DF0CC29397}"/>
            </a:ext>
          </a:extLst>
        </xdr:cNvPr>
        <xdr:cNvSpPr/>
      </xdr:nvSpPr>
      <xdr:spPr>
        <a:xfrm>
          <a:off x="2038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84365</xdr:rowOff>
    </xdr:from>
    <xdr:to>
      <xdr:col>111</xdr:col>
      <xdr:colOff>177800</xdr:colOff>
      <xdr:row>41</xdr:row>
      <xdr:rowOff>87630</xdr:rowOff>
    </xdr:to>
    <xdr:cxnSp macro="">
      <xdr:nvCxnSpPr>
        <xdr:cNvPr id="595" name="直線コネクタ 594">
          <a:extLst>
            <a:ext uri="{FF2B5EF4-FFF2-40B4-BE49-F238E27FC236}">
              <a16:creationId xmlns:a16="http://schemas.microsoft.com/office/drawing/2014/main" id="{52CF6C5A-5DA1-4CC1-93A5-622CB13955C1}"/>
            </a:ext>
          </a:extLst>
        </xdr:cNvPr>
        <xdr:cNvCxnSpPr/>
      </xdr:nvCxnSpPr>
      <xdr:spPr>
        <a:xfrm flipV="1">
          <a:off x="20434300" y="71138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77651</xdr:rowOff>
    </xdr:from>
    <xdr:to>
      <xdr:col>102</xdr:col>
      <xdr:colOff>165100</xdr:colOff>
      <xdr:row>41</xdr:row>
      <xdr:rowOff>7801</xdr:rowOff>
    </xdr:to>
    <xdr:sp macro="" textlink="">
      <xdr:nvSpPr>
        <xdr:cNvPr id="596" name="楕円 595">
          <a:extLst>
            <a:ext uri="{FF2B5EF4-FFF2-40B4-BE49-F238E27FC236}">
              <a16:creationId xmlns:a16="http://schemas.microsoft.com/office/drawing/2014/main" id="{F563C271-9A87-4C62-9BD2-B6CC544080E7}"/>
            </a:ext>
          </a:extLst>
        </xdr:cNvPr>
        <xdr:cNvSpPr/>
      </xdr:nvSpPr>
      <xdr:spPr>
        <a:xfrm>
          <a:off x="19494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128451</xdr:rowOff>
    </xdr:from>
    <xdr:to>
      <xdr:col>107</xdr:col>
      <xdr:colOff>50800</xdr:colOff>
      <xdr:row>41</xdr:row>
      <xdr:rowOff>87630</xdr:rowOff>
    </xdr:to>
    <xdr:cxnSp macro="">
      <xdr:nvCxnSpPr>
        <xdr:cNvPr id="597" name="直線コネクタ 596">
          <a:extLst>
            <a:ext uri="{FF2B5EF4-FFF2-40B4-BE49-F238E27FC236}">
              <a16:creationId xmlns:a16="http://schemas.microsoft.com/office/drawing/2014/main" id="{EAC8980C-A7B5-4208-9A7C-2AB1C1EE8A81}"/>
            </a:ext>
          </a:extLst>
        </xdr:cNvPr>
        <xdr:cNvCxnSpPr/>
      </xdr:nvCxnSpPr>
      <xdr:spPr>
        <a:xfrm>
          <a:off x="19545300" y="698645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70576</xdr:rowOff>
    </xdr:from>
    <xdr:to>
      <xdr:col>98</xdr:col>
      <xdr:colOff>38100</xdr:colOff>
      <xdr:row>42</xdr:row>
      <xdr:rowOff>726</xdr:rowOff>
    </xdr:to>
    <xdr:sp macro="" textlink="">
      <xdr:nvSpPr>
        <xdr:cNvPr id="598" name="楕円 597">
          <a:extLst>
            <a:ext uri="{FF2B5EF4-FFF2-40B4-BE49-F238E27FC236}">
              <a16:creationId xmlns:a16="http://schemas.microsoft.com/office/drawing/2014/main" id="{65BD5760-3CDC-46CC-BE32-ABE5CAED77D4}"/>
            </a:ext>
          </a:extLst>
        </xdr:cNvPr>
        <xdr:cNvSpPr/>
      </xdr:nvSpPr>
      <xdr:spPr>
        <a:xfrm>
          <a:off x="18605500" y="710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128451</xdr:rowOff>
    </xdr:from>
    <xdr:to>
      <xdr:col>102</xdr:col>
      <xdr:colOff>114300</xdr:colOff>
      <xdr:row>41</xdr:row>
      <xdr:rowOff>121376</xdr:rowOff>
    </xdr:to>
    <xdr:cxnSp macro="">
      <xdr:nvCxnSpPr>
        <xdr:cNvPr id="599" name="直線コネクタ 598">
          <a:extLst>
            <a:ext uri="{FF2B5EF4-FFF2-40B4-BE49-F238E27FC236}">
              <a16:creationId xmlns:a16="http://schemas.microsoft.com/office/drawing/2014/main" id="{D0651F4C-9122-47DC-B2E0-37EB7027F90D}"/>
            </a:ext>
          </a:extLst>
        </xdr:cNvPr>
        <xdr:cNvCxnSpPr/>
      </xdr:nvCxnSpPr>
      <xdr:spPr>
        <a:xfrm flipV="1">
          <a:off x="18656300" y="6986451"/>
          <a:ext cx="889000" cy="16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28139</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5F408A01-9C64-4011-8152-2D3ABD034B2A}"/>
            </a:ext>
          </a:extLst>
        </xdr:cNvPr>
        <xdr:cNvSpPr txBox="1"/>
      </xdr:nvSpPr>
      <xdr:spPr>
        <a:xfrm>
          <a:off x="210757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A048CBCE-6556-48DE-8C08-88F20EC43B18}"/>
            </a:ext>
          </a:extLst>
        </xdr:cNvPr>
        <xdr:cNvSpPr txBox="1"/>
      </xdr:nvSpPr>
      <xdr:spPr>
        <a:xfrm>
          <a:off x="20199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21F6920F-BAA3-4C1F-90BB-4AC8814B2813}"/>
            </a:ext>
          </a:extLst>
        </xdr:cNvPr>
        <xdr:cNvSpPr txBox="1"/>
      </xdr:nvSpPr>
      <xdr:spPr>
        <a:xfrm>
          <a:off x="19310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8F97727A-8B28-4C2B-887B-8C0005DA0546}"/>
            </a:ext>
          </a:extLst>
        </xdr:cNvPr>
        <xdr:cNvSpPr txBox="1"/>
      </xdr:nvSpPr>
      <xdr:spPr>
        <a:xfrm>
          <a:off x="18421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126292</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10B29BF3-D20A-4059-84ED-76FC52957379}"/>
            </a:ext>
          </a:extLst>
        </xdr:cNvPr>
        <xdr:cNvSpPr txBox="1"/>
      </xdr:nvSpPr>
      <xdr:spPr>
        <a:xfrm>
          <a:off x="210757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28BB3349-6C7A-4D37-A8A2-50D649DDEE37}"/>
            </a:ext>
          </a:extLst>
        </xdr:cNvPr>
        <xdr:cNvSpPr txBox="1"/>
      </xdr:nvSpPr>
      <xdr:spPr>
        <a:xfrm>
          <a:off x="20199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170378</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B6F5A602-983D-431D-90BF-EE70FF4EF198}"/>
            </a:ext>
          </a:extLst>
        </xdr:cNvPr>
        <xdr:cNvSpPr txBox="1"/>
      </xdr:nvSpPr>
      <xdr:spPr>
        <a:xfrm>
          <a:off x="19310427" y="702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163303</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2895DD13-DB2C-449B-BAD0-C0B3D856937C}"/>
            </a:ext>
          </a:extLst>
        </xdr:cNvPr>
        <xdr:cNvSpPr txBox="1"/>
      </xdr:nvSpPr>
      <xdr:spPr>
        <a:xfrm>
          <a:off x="18421427"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B48EB1B4-0657-4739-BE14-27CADD1C6E6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B9EF2C39-4353-46D7-9E0D-C9868505A20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99C6869-0C5B-45D6-866C-BC2CC515AFE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EEF1FD29-2CF8-4458-863E-B6CA79C2C62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AEA79F86-B764-4224-9BDC-1AAA45D8946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DD558792-A4D8-4491-B4AB-3E670E20552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C185BA18-BACC-4C9C-B783-AE9FB43787C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EE4BFDF-DFE6-4D31-8FEA-E03E1B7B1A5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CCD2F7F7-BA44-47FC-9E41-B8CFEDF6DBE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69EA1ECB-4105-489C-8C18-F1BCF49CE48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781D8A53-8F4E-45DC-90E2-233CB7DFF5F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829BDE7B-47D3-4F3B-95EE-833762A368E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4FE9B3C0-AD5C-4298-9C87-22C3D3F9613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C4A79566-4BDE-493E-9BBF-D2904999D4E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107DD543-ACF5-4445-95FA-93E242A2380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B59D5811-D14C-4526-B18F-E5495C0BBBC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81A91709-0844-428A-AB97-DB9375DF6C9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88F15613-5D4B-4323-9A74-5360CDCD051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48B1C429-4A65-4301-83A1-846FC8FCDD3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4A69E996-4EBA-4A6D-B6C9-3ED593C6B3C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E274644C-FC72-461F-95DB-DC4DA947828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33BE905D-99B6-465F-BDCD-4B16E19FEE9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95EC35E4-3205-44C3-85D0-CEBF92C5B40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8695E13D-833C-48EB-99F0-2DDD5E734D6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ADA5EFF5-FB14-4D92-B4D2-8E94899B712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96338</xdr:rowOff>
    </xdr:from>
    <xdr:to>
      <xdr:col>85</xdr:col>
      <xdr:colOff>126364</xdr:colOff>
      <xdr:row>64</xdr:row>
      <xdr:rowOff>0</xdr:rowOff>
    </xdr:to>
    <xdr:cxnSp macro="">
      <xdr:nvCxnSpPr>
        <xdr:cNvPr id="633" name="直線コネクタ 632">
          <a:extLst>
            <a:ext uri="{FF2B5EF4-FFF2-40B4-BE49-F238E27FC236}">
              <a16:creationId xmlns:a16="http://schemas.microsoft.com/office/drawing/2014/main" id="{6904C7E5-9DD0-4DE2-A124-DF8ED318EBCA}"/>
            </a:ext>
          </a:extLst>
        </xdr:cNvPr>
        <xdr:cNvCxnSpPr/>
      </xdr:nvCxnSpPr>
      <xdr:spPr>
        <a:xfrm flipV="1">
          <a:off x="16318864" y="9868988"/>
          <a:ext cx="0" cy="1103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FC4B0830-BA71-454E-BF2E-2D695DD14151}"/>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35" name="直線コネクタ 634">
          <a:extLst>
            <a:ext uri="{FF2B5EF4-FFF2-40B4-BE49-F238E27FC236}">
              <a16:creationId xmlns:a16="http://schemas.microsoft.com/office/drawing/2014/main" id="{441F4F13-3FCF-48CF-97F5-F14E02D93827}"/>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43015</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C50E2263-4974-4926-94E0-6B1985A7D299}"/>
            </a:ext>
          </a:extLst>
        </xdr:cNvPr>
        <xdr:cNvSpPr txBox="1"/>
      </xdr:nvSpPr>
      <xdr:spPr>
        <a:xfrm>
          <a:off x="16357600" y="964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96338</xdr:rowOff>
    </xdr:from>
    <xdr:to>
      <xdr:col>86</xdr:col>
      <xdr:colOff>25400</xdr:colOff>
      <xdr:row>57</xdr:row>
      <xdr:rowOff>96338</xdr:rowOff>
    </xdr:to>
    <xdr:cxnSp macro="">
      <xdr:nvCxnSpPr>
        <xdr:cNvPr id="637" name="直線コネクタ 636">
          <a:extLst>
            <a:ext uri="{FF2B5EF4-FFF2-40B4-BE49-F238E27FC236}">
              <a16:creationId xmlns:a16="http://schemas.microsoft.com/office/drawing/2014/main" id="{4FAD7B80-173F-41D1-A294-572D3862EE9F}"/>
            </a:ext>
          </a:extLst>
        </xdr:cNvPr>
        <xdr:cNvCxnSpPr/>
      </xdr:nvCxnSpPr>
      <xdr:spPr>
        <a:xfrm>
          <a:off x="16230600" y="986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131734</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3F9E010A-87A5-4B0E-B0D5-CD561F8F21C6}"/>
            </a:ext>
          </a:extLst>
        </xdr:cNvPr>
        <xdr:cNvSpPr txBox="1"/>
      </xdr:nvSpPr>
      <xdr:spPr>
        <a:xfrm>
          <a:off x="16357600" y="1041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153307</xdr:rowOff>
    </xdr:from>
    <xdr:to>
      <xdr:col>85</xdr:col>
      <xdr:colOff>177800</xdr:colOff>
      <xdr:row>61</xdr:row>
      <xdr:rowOff>83457</xdr:rowOff>
    </xdr:to>
    <xdr:sp macro="" textlink="">
      <xdr:nvSpPr>
        <xdr:cNvPr id="639" name="フローチャート: 判断 638">
          <a:extLst>
            <a:ext uri="{FF2B5EF4-FFF2-40B4-BE49-F238E27FC236}">
              <a16:creationId xmlns:a16="http://schemas.microsoft.com/office/drawing/2014/main" id="{E6AF491E-2C36-440C-825C-CA369984BD8F}"/>
            </a:ext>
          </a:extLst>
        </xdr:cNvPr>
        <xdr:cNvSpPr/>
      </xdr:nvSpPr>
      <xdr:spPr>
        <a:xfrm>
          <a:off x="16268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138612</xdr:rowOff>
    </xdr:from>
    <xdr:to>
      <xdr:col>81</xdr:col>
      <xdr:colOff>101600</xdr:colOff>
      <xdr:row>61</xdr:row>
      <xdr:rowOff>68762</xdr:rowOff>
    </xdr:to>
    <xdr:sp macro="" textlink="">
      <xdr:nvSpPr>
        <xdr:cNvPr id="640" name="フローチャート: 判断 639">
          <a:extLst>
            <a:ext uri="{FF2B5EF4-FFF2-40B4-BE49-F238E27FC236}">
              <a16:creationId xmlns:a16="http://schemas.microsoft.com/office/drawing/2014/main" id="{ED41CD37-DF93-4DC0-BAC9-A90F02686F78}"/>
            </a:ext>
          </a:extLst>
        </xdr:cNvPr>
        <xdr:cNvSpPr/>
      </xdr:nvSpPr>
      <xdr:spPr>
        <a:xfrm>
          <a:off x="15430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117384</xdr:rowOff>
    </xdr:from>
    <xdr:to>
      <xdr:col>76</xdr:col>
      <xdr:colOff>165100</xdr:colOff>
      <xdr:row>61</xdr:row>
      <xdr:rowOff>47534</xdr:rowOff>
    </xdr:to>
    <xdr:sp macro="" textlink="">
      <xdr:nvSpPr>
        <xdr:cNvPr id="641" name="フローチャート: 判断 640">
          <a:extLst>
            <a:ext uri="{FF2B5EF4-FFF2-40B4-BE49-F238E27FC236}">
              <a16:creationId xmlns:a16="http://schemas.microsoft.com/office/drawing/2014/main" id="{4248CAD5-BEC9-480B-85EE-36275D2DB3F1}"/>
            </a:ext>
          </a:extLst>
        </xdr:cNvPr>
        <xdr:cNvSpPr/>
      </xdr:nvSpPr>
      <xdr:spPr>
        <a:xfrm>
          <a:off x="14541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642" name="フローチャート: 判断 641">
          <a:extLst>
            <a:ext uri="{FF2B5EF4-FFF2-40B4-BE49-F238E27FC236}">
              <a16:creationId xmlns:a16="http://schemas.microsoft.com/office/drawing/2014/main" id="{96A07184-BC92-4CCF-8D87-1079CC093B3C}"/>
            </a:ext>
          </a:extLst>
        </xdr:cNvPr>
        <xdr:cNvSpPr/>
      </xdr:nvSpPr>
      <xdr:spPr>
        <a:xfrm>
          <a:off x="13652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73297</xdr:rowOff>
    </xdr:from>
    <xdr:to>
      <xdr:col>67</xdr:col>
      <xdr:colOff>101600</xdr:colOff>
      <xdr:row>61</xdr:row>
      <xdr:rowOff>3447</xdr:rowOff>
    </xdr:to>
    <xdr:sp macro="" textlink="">
      <xdr:nvSpPr>
        <xdr:cNvPr id="643" name="フローチャート: 判断 642">
          <a:extLst>
            <a:ext uri="{FF2B5EF4-FFF2-40B4-BE49-F238E27FC236}">
              <a16:creationId xmlns:a16="http://schemas.microsoft.com/office/drawing/2014/main" id="{6AF012F3-031C-4FEF-8434-FD6C66681E6C}"/>
            </a:ext>
          </a:extLst>
        </xdr:cNvPr>
        <xdr:cNvSpPr/>
      </xdr:nvSpPr>
      <xdr:spPr>
        <a:xfrm>
          <a:off x="12763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D1378EA-8FC7-4DBB-8292-C76C0715CB2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412FFA35-56C5-439E-932B-ACBD89970DD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C559C567-872E-4ED4-846C-D8A1E7CD444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BEF58F8-CADF-4091-9CF6-4C39296E649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CDB5C0A0-4427-4371-B951-6F90BD2E949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83094</xdr:rowOff>
    </xdr:from>
    <xdr:to>
      <xdr:col>85</xdr:col>
      <xdr:colOff>177800</xdr:colOff>
      <xdr:row>58</xdr:row>
      <xdr:rowOff>13244</xdr:rowOff>
    </xdr:to>
    <xdr:sp macro="" textlink="">
      <xdr:nvSpPr>
        <xdr:cNvPr id="649" name="楕円 648">
          <a:extLst>
            <a:ext uri="{FF2B5EF4-FFF2-40B4-BE49-F238E27FC236}">
              <a16:creationId xmlns:a16="http://schemas.microsoft.com/office/drawing/2014/main" id="{3BAD5596-2335-4496-A579-F8FCC0871EE5}"/>
            </a:ext>
          </a:extLst>
        </xdr:cNvPr>
        <xdr:cNvSpPr/>
      </xdr:nvSpPr>
      <xdr:spPr>
        <a:xfrm>
          <a:off x="16268700" y="9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170015</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9ED98139-5CB9-4E82-B308-12A7AED3D5AB}"/>
            </a:ext>
          </a:extLst>
        </xdr:cNvPr>
        <xdr:cNvSpPr txBox="1"/>
      </xdr:nvSpPr>
      <xdr:spPr>
        <a:xfrm>
          <a:off x="16357600" y="9771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168003</xdr:rowOff>
    </xdr:from>
    <xdr:to>
      <xdr:col>81</xdr:col>
      <xdr:colOff>101600</xdr:colOff>
      <xdr:row>57</xdr:row>
      <xdr:rowOff>98153</xdr:rowOff>
    </xdr:to>
    <xdr:sp macro="" textlink="">
      <xdr:nvSpPr>
        <xdr:cNvPr id="651" name="楕円 650">
          <a:extLst>
            <a:ext uri="{FF2B5EF4-FFF2-40B4-BE49-F238E27FC236}">
              <a16:creationId xmlns:a16="http://schemas.microsoft.com/office/drawing/2014/main" id="{E4622D13-B817-40BD-B9C0-0EFB11AD4A68}"/>
            </a:ext>
          </a:extLst>
        </xdr:cNvPr>
        <xdr:cNvSpPr/>
      </xdr:nvSpPr>
      <xdr:spPr>
        <a:xfrm>
          <a:off x="15430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47353</xdr:rowOff>
    </xdr:from>
    <xdr:to>
      <xdr:col>85</xdr:col>
      <xdr:colOff>127000</xdr:colOff>
      <xdr:row>57</xdr:row>
      <xdr:rowOff>133894</xdr:rowOff>
    </xdr:to>
    <xdr:cxnSp macro="">
      <xdr:nvCxnSpPr>
        <xdr:cNvPr id="652" name="直線コネクタ 651">
          <a:extLst>
            <a:ext uri="{FF2B5EF4-FFF2-40B4-BE49-F238E27FC236}">
              <a16:creationId xmlns:a16="http://schemas.microsoft.com/office/drawing/2014/main" id="{8E9E0699-EF20-4B4A-BC3A-A68779DDA3A0}"/>
            </a:ext>
          </a:extLst>
        </xdr:cNvPr>
        <xdr:cNvCxnSpPr/>
      </xdr:nvCxnSpPr>
      <xdr:spPr>
        <a:xfrm>
          <a:off x="15481300" y="9820003"/>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81462</xdr:rowOff>
    </xdr:from>
    <xdr:to>
      <xdr:col>76</xdr:col>
      <xdr:colOff>165100</xdr:colOff>
      <xdr:row>57</xdr:row>
      <xdr:rowOff>11612</xdr:rowOff>
    </xdr:to>
    <xdr:sp macro="" textlink="">
      <xdr:nvSpPr>
        <xdr:cNvPr id="653" name="楕円 652">
          <a:extLst>
            <a:ext uri="{FF2B5EF4-FFF2-40B4-BE49-F238E27FC236}">
              <a16:creationId xmlns:a16="http://schemas.microsoft.com/office/drawing/2014/main" id="{775187FC-F597-4A25-8FF6-8DF84C755380}"/>
            </a:ext>
          </a:extLst>
        </xdr:cNvPr>
        <xdr:cNvSpPr/>
      </xdr:nvSpPr>
      <xdr:spPr>
        <a:xfrm>
          <a:off x="14541500" y="96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132262</xdr:rowOff>
    </xdr:from>
    <xdr:to>
      <xdr:col>81</xdr:col>
      <xdr:colOff>50800</xdr:colOff>
      <xdr:row>57</xdr:row>
      <xdr:rowOff>47353</xdr:rowOff>
    </xdr:to>
    <xdr:cxnSp macro="">
      <xdr:nvCxnSpPr>
        <xdr:cNvPr id="654" name="直線コネクタ 653">
          <a:extLst>
            <a:ext uri="{FF2B5EF4-FFF2-40B4-BE49-F238E27FC236}">
              <a16:creationId xmlns:a16="http://schemas.microsoft.com/office/drawing/2014/main" id="{C4A271A0-9142-47ED-B7B1-C9B3142049B2}"/>
            </a:ext>
          </a:extLst>
        </xdr:cNvPr>
        <xdr:cNvCxnSpPr/>
      </xdr:nvCxnSpPr>
      <xdr:spPr>
        <a:xfrm>
          <a:off x="14592300" y="9733462"/>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164737</xdr:rowOff>
    </xdr:from>
    <xdr:to>
      <xdr:col>72</xdr:col>
      <xdr:colOff>38100</xdr:colOff>
      <xdr:row>56</xdr:row>
      <xdr:rowOff>94887</xdr:rowOff>
    </xdr:to>
    <xdr:sp macro="" textlink="">
      <xdr:nvSpPr>
        <xdr:cNvPr id="655" name="楕円 654">
          <a:extLst>
            <a:ext uri="{FF2B5EF4-FFF2-40B4-BE49-F238E27FC236}">
              <a16:creationId xmlns:a16="http://schemas.microsoft.com/office/drawing/2014/main" id="{874124AD-ED60-4C71-98CD-53E763B05F3F}"/>
            </a:ext>
          </a:extLst>
        </xdr:cNvPr>
        <xdr:cNvSpPr/>
      </xdr:nvSpPr>
      <xdr:spPr>
        <a:xfrm>
          <a:off x="13652500" y="95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44087</xdr:rowOff>
    </xdr:from>
    <xdr:to>
      <xdr:col>76</xdr:col>
      <xdr:colOff>114300</xdr:colOff>
      <xdr:row>56</xdr:row>
      <xdr:rowOff>132262</xdr:rowOff>
    </xdr:to>
    <xdr:cxnSp macro="">
      <xdr:nvCxnSpPr>
        <xdr:cNvPr id="656" name="直線コネクタ 655">
          <a:extLst>
            <a:ext uri="{FF2B5EF4-FFF2-40B4-BE49-F238E27FC236}">
              <a16:creationId xmlns:a16="http://schemas.microsoft.com/office/drawing/2014/main" id="{67377579-E53B-4C4E-AF1F-85636F99CB25}"/>
            </a:ext>
          </a:extLst>
        </xdr:cNvPr>
        <xdr:cNvCxnSpPr/>
      </xdr:nvCxnSpPr>
      <xdr:spPr>
        <a:xfrm>
          <a:off x="13703300" y="964528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78196</xdr:rowOff>
    </xdr:from>
    <xdr:to>
      <xdr:col>67</xdr:col>
      <xdr:colOff>101600</xdr:colOff>
      <xdr:row>56</xdr:row>
      <xdr:rowOff>8346</xdr:rowOff>
    </xdr:to>
    <xdr:sp macro="" textlink="">
      <xdr:nvSpPr>
        <xdr:cNvPr id="657" name="楕円 656">
          <a:extLst>
            <a:ext uri="{FF2B5EF4-FFF2-40B4-BE49-F238E27FC236}">
              <a16:creationId xmlns:a16="http://schemas.microsoft.com/office/drawing/2014/main" id="{AA0C99FB-240B-498B-9398-50788E1EEF83}"/>
            </a:ext>
          </a:extLst>
        </xdr:cNvPr>
        <xdr:cNvSpPr/>
      </xdr:nvSpPr>
      <xdr:spPr>
        <a:xfrm>
          <a:off x="12763500" y="95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128996</xdr:rowOff>
    </xdr:from>
    <xdr:to>
      <xdr:col>71</xdr:col>
      <xdr:colOff>177800</xdr:colOff>
      <xdr:row>56</xdr:row>
      <xdr:rowOff>44087</xdr:rowOff>
    </xdr:to>
    <xdr:cxnSp macro="">
      <xdr:nvCxnSpPr>
        <xdr:cNvPr id="658" name="直線コネクタ 657">
          <a:extLst>
            <a:ext uri="{FF2B5EF4-FFF2-40B4-BE49-F238E27FC236}">
              <a16:creationId xmlns:a16="http://schemas.microsoft.com/office/drawing/2014/main" id="{74C644E0-4660-499F-ADDC-A7C375118B7D}"/>
            </a:ext>
          </a:extLst>
        </xdr:cNvPr>
        <xdr:cNvCxnSpPr/>
      </xdr:nvCxnSpPr>
      <xdr:spPr>
        <a:xfrm>
          <a:off x="12814300" y="9558746"/>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59889</xdr:rowOff>
    </xdr:from>
    <xdr:ext cx="405111" cy="259045"/>
    <xdr:sp macro="" textlink="">
      <xdr:nvSpPr>
        <xdr:cNvPr id="659" name="n_1aveValue【学校施設】&#10;有形固定資産減価償却率">
          <a:extLst>
            <a:ext uri="{FF2B5EF4-FFF2-40B4-BE49-F238E27FC236}">
              <a16:creationId xmlns:a16="http://schemas.microsoft.com/office/drawing/2014/main" id="{CD7C349E-8393-421E-BE5E-C7B9661B33D1}"/>
            </a:ext>
          </a:extLst>
        </xdr:cNvPr>
        <xdr:cNvSpPr txBox="1"/>
      </xdr:nvSpPr>
      <xdr:spPr>
        <a:xfrm>
          <a:off x="15266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38661</xdr:rowOff>
    </xdr:from>
    <xdr:ext cx="405111" cy="259045"/>
    <xdr:sp macro="" textlink="">
      <xdr:nvSpPr>
        <xdr:cNvPr id="660" name="n_2aveValue【学校施設】&#10;有形固定資産減価償却率">
          <a:extLst>
            <a:ext uri="{FF2B5EF4-FFF2-40B4-BE49-F238E27FC236}">
              <a16:creationId xmlns:a16="http://schemas.microsoft.com/office/drawing/2014/main" id="{BB062A3A-5930-42C4-83A9-1AB2D1463F9D}"/>
            </a:ext>
          </a:extLst>
        </xdr:cNvPr>
        <xdr:cNvSpPr txBox="1"/>
      </xdr:nvSpPr>
      <xdr:spPr>
        <a:xfrm>
          <a:off x="14389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661" name="n_3aveValue【学校施設】&#10;有形固定資産減価償却率">
          <a:extLst>
            <a:ext uri="{FF2B5EF4-FFF2-40B4-BE49-F238E27FC236}">
              <a16:creationId xmlns:a16="http://schemas.microsoft.com/office/drawing/2014/main" id="{FB865388-5CDA-4FD5-A5FA-73547C59AEC3}"/>
            </a:ext>
          </a:extLst>
        </xdr:cNvPr>
        <xdr:cNvSpPr txBox="1"/>
      </xdr:nvSpPr>
      <xdr:spPr>
        <a:xfrm>
          <a:off x="13500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166024</xdr:rowOff>
    </xdr:from>
    <xdr:ext cx="405111" cy="259045"/>
    <xdr:sp macro="" textlink="">
      <xdr:nvSpPr>
        <xdr:cNvPr id="662" name="n_4aveValue【学校施設】&#10;有形固定資産減価償却率">
          <a:extLst>
            <a:ext uri="{FF2B5EF4-FFF2-40B4-BE49-F238E27FC236}">
              <a16:creationId xmlns:a16="http://schemas.microsoft.com/office/drawing/2014/main" id="{A891B6F1-AD03-4816-B497-FE9BFCA3E69D}"/>
            </a:ext>
          </a:extLst>
        </xdr:cNvPr>
        <xdr:cNvSpPr txBox="1"/>
      </xdr:nvSpPr>
      <xdr:spPr>
        <a:xfrm>
          <a:off x="12611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114680</xdr:rowOff>
    </xdr:from>
    <xdr:ext cx="405111" cy="259045"/>
    <xdr:sp macro="" textlink="">
      <xdr:nvSpPr>
        <xdr:cNvPr id="663" name="n_1mainValue【学校施設】&#10;有形固定資産減価償却率">
          <a:extLst>
            <a:ext uri="{FF2B5EF4-FFF2-40B4-BE49-F238E27FC236}">
              <a16:creationId xmlns:a16="http://schemas.microsoft.com/office/drawing/2014/main" id="{338D68D2-C675-4443-9587-756EDC173868}"/>
            </a:ext>
          </a:extLst>
        </xdr:cNvPr>
        <xdr:cNvSpPr txBox="1"/>
      </xdr:nvSpPr>
      <xdr:spPr>
        <a:xfrm>
          <a:off x="152660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28139</xdr:rowOff>
    </xdr:from>
    <xdr:ext cx="405111" cy="259045"/>
    <xdr:sp macro="" textlink="">
      <xdr:nvSpPr>
        <xdr:cNvPr id="664" name="n_2mainValue【学校施設】&#10;有形固定資産減価償却率">
          <a:extLst>
            <a:ext uri="{FF2B5EF4-FFF2-40B4-BE49-F238E27FC236}">
              <a16:creationId xmlns:a16="http://schemas.microsoft.com/office/drawing/2014/main" id="{27A1FD73-F673-4B09-8312-39178D0BDA01}"/>
            </a:ext>
          </a:extLst>
        </xdr:cNvPr>
        <xdr:cNvSpPr txBox="1"/>
      </xdr:nvSpPr>
      <xdr:spPr>
        <a:xfrm>
          <a:off x="14389744" y="945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111414</xdr:rowOff>
    </xdr:from>
    <xdr:ext cx="405111" cy="259045"/>
    <xdr:sp macro="" textlink="">
      <xdr:nvSpPr>
        <xdr:cNvPr id="665" name="n_3mainValue【学校施設】&#10;有形固定資産減価償却率">
          <a:extLst>
            <a:ext uri="{FF2B5EF4-FFF2-40B4-BE49-F238E27FC236}">
              <a16:creationId xmlns:a16="http://schemas.microsoft.com/office/drawing/2014/main" id="{9883EE2E-2A90-47C9-8CA9-98CB2AF6EC6F}"/>
            </a:ext>
          </a:extLst>
        </xdr:cNvPr>
        <xdr:cNvSpPr txBox="1"/>
      </xdr:nvSpPr>
      <xdr:spPr>
        <a:xfrm>
          <a:off x="13500744" y="936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24873</xdr:rowOff>
    </xdr:from>
    <xdr:ext cx="340478" cy="259045"/>
    <xdr:sp macro="" textlink="">
      <xdr:nvSpPr>
        <xdr:cNvPr id="666" name="n_4mainValue【学校施設】&#10;有形固定資産減価償却率">
          <a:extLst>
            <a:ext uri="{FF2B5EF4-FFF2-40B4-BE49-F238E27FC236}">
              <a16:creationId xmlns:a16="http://schemas.microsoft.com/office/drawing/2014/main" id="{2E5D0D36-E884-4141-820A-6CF77BCD4408}"/>
            </a:ext>
          </a:extLst>
        </xdr:cNvPr>
        <xdr:cNvSpPr txBox="1"/>
      </xdr:nvSpPr>
      <xdr:spPr>
        <a:xfrm>
          <a:off x="12644061" y="928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238C8699-218E-4124-8FC1-A13224B5909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45B02D-5BB3-4A6A-81CE-F19D688580A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E4AEDFC-2F21-4709-B454-6137586A43A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4039FEB6-866E-4559-B7E4-BD741F3A94E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79A6DA30-DEC5-4F03-8F15-0413B4FBB64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AD9953F0-6F80-429E-A75D-69E212F3C88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7D808B20-9136-4B1A-AA65-37002D8B11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835E2086-FF01-4613-AA4F-5CB70DCC886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96165B47-DED4-4413-86EF-C7686F0861C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FB773921-AA03-4787-9A33-16759E2968B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8CCEC50F-6798-46B1-A0C6-6AC6ABF52A6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4BEDC2D5-B81F-493F-9D20-6629AF9C440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D9151AFD-F540-47DF-8EB6-DEA6678479D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86E02131-648A-44D1-970F-2D722EB301C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D725DCE7-AC34-4B97-8002-F27962B176C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a:extLst>
            <a:ext uri="{FF2B5EF4-FFF2-40B4-BE49-F238E27FC236}">
              <a16:creationId xmlns:a16="http://schemas.microsoft.com/office/drawing/2014/main" id="{CB43C85B-23E0-48AA-BB1B-787B62FD043B}"/>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8FFC7CF4-F2FC-4A4E-9CB7-12AB653599D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a:extLst>
            <a:ext uri="{FF2B5EF4-FFF2-40B4-BE49-F238E27FC236}">
              <a16:creationId xmlns:a16="http://schemas.microsoft.com/office/drawing/2014/main" id="{45C16598-D522-4E83-AE04-42D131E368FF}"/>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F81A3805-0FBB-4C13-88EE-34A2A1B5300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a:extLst>
            <a:ext uri="{FF2B5EF4-FFF2-40B4-BE49-F238E27FC236}">
              <a16:creationId xmlns:a16="http://schemas.microsoft.com/office/drawing/2014/main" id="{B29DCD5B-DB98-4A75-AF10-378E23E63CB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12F4BBF6-DFC3-483C-8EBD-C841403EE0E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10EB6E8D-7AF1-4508-BBEC-6B5CE160485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B1623B3E-8804-40EE-891C-47BFC3B85F4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690" name="直線コネクタ 689">
          <a:extLst>
            <a:ext uri="{FF2B5EF4-FFF2-40B4-BE49-F238E27FC236}">
              <a16:creationId xmlns:a16="http://schemas.microsoft.com/office/drawing/2014/main" id="{A4C0608A-DD15-431D-A161-BFC9E7D223E9}"/>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91" name="【学校施設】&#10;一人当たり面積最小値テキスト">
          <a:extLst>
            <a:ext uri="{FF2B5EF4-FFF2-40B4-BE49-F238E27FC236}">
              <a16:creationId xmlns:a16="http://schemas.microsoft.com/office/drawing/2014/main" id="{2664EB86-02B2-4A01-8904-14CB38CA0173}"/>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92" name="直線コネクタ 691">
          <a:extLst>
            <a:ext uri="{FF2B5EF4-FFF2-40B4-BE49-F238E27FC236}">
              <a16:creationId xmlns:a16="http://schemas.microsoft.com/office/drawing/2014/main" id="{FD0D0558-FF8A-4180-9A67-324CD8C4CFDE}"/>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693" name="【学校施設】&#10;一人当たり面積最大値テキスト">
          <a:extLst>
            <a:ext uri="{FF2B5EF4-FFF2-40B4-BE49-F238E27FC236}">
              <a16:creationId xmlns:a16="http://schemas.microsoft.com/office/drawing/2014/main" id="{E3127CF8-7D7D-4E5C-8B48-09121E38A9D4}"/>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4" name="直線コネクタ 693">
          <a:extLst>
            <a:ext uri="{FF2B5EF4-FFF2-40B4-BE49-F238E27FC236}">
              <a16:creationId xmlns:a16="http://schemas.microsoft.com/office/drawing/2014/main" id="{B3C56F66-9354-4952-ADB1-EAE2134C5EBC}"/>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695" name="【学校施設】&#10;一人当たり面積平均値テキスト">
          <a:extLst>
            <a:ext uri="{FF2B5EF4-FFF2-40B4-BE49-F238E27FC236}">
              <a16:creationId xmlns:a16="http://schemas.microsoft.com/office/drawing/2014/main" id="{1D3DFA2A-40CE-4629-B3E3-CCF9FBD905D8}"/>
            </a:ext>
          </a:extLst>
        </xdr:cNvPr>
        <xdr:cNvSpPr txBox="1"/>
      </xdr:nvSpPr>
      <xdr:spPr>
        <a:xfrm>
          <a:off x="22199600" y="105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696" name="フローチャート: 判断 695">
          <a:extLst>
            <a:ext uri="{FF2B5EF4-FFF2-40B4-BE49-F238E27FC236}">
              <a16:creationId xmlns:a16="http://schemas.microsoft.com/office/drawing/2014/main" id="{812AE7F4-DEC8-4008-AE5F-70D76F6B40E4}"/>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697" name="フローチャート: 判断 696">
          <a:extLst>
            <a:ext uri="{FF2B5EF4-FFF2-40B4-BE49-F238E27FC236}">
              <a16:creationId xmlns:a16="http://schemas.microsoft.com/office/drawing/2014/main" id="{61B9522A-ED33-4020-806F-6F19375E64EC}"/>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698" name="フローチャート: 判断 697">
          <a:extLst>
            <a:ext uri="{FF2B5EF4-FFF2-40B4-BE49-F238E27FC236}">
              <a16:creationId xmlns:a16="http://schemas.microsoft.com/office/drawing/2014/main" id="{4B48A792-B5D8-4F10-9F44-8246C9B87A99}"/>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699" name="フローチャート: 判断 698">
          <a:extLst>
            <a:ext uri="{FF2B5EF4-FFF2-40B4-BE49-F238E27FC236}">
              <a16:creationId xmlns:a16="http://schemas.microsoft.com/office/drawing/2014/main" id="{0E34F278-7B44-4491-BB4A-903A7003F12F}"/>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700" name="フローチャート: 判断 699">
          <a:extLst>
            <a:ext uri="{FF2B5EF4-FFF2-40B4-BE49-F238E27FC236}">
              <a16:creationId xmlns:a16="http://schemas.microsoft.com/office/drawing/2014/main" id="{E8D3995C-783A-483B-8D8E-655FFAD38F13}"/>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1915CB5E-2AC3-4134-BAA7-D12701A41B8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5E14E8DA-FC8E-4F5D-BA2A-E6D955402BE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CA10EC7A-1BBA-4A88-9D52-7F6724694FA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BED5BC89-0C4A-4B68-A07C-EC36D341401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350FDE5F-F803-4DB3-B24D-A9AEC875D46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164236</xdr:rowOff>
    </xdr:from>
    <xdr:to>
      <xdr:col>116</xdr:col>
      <xdr:colOff>114300</xdr:colOff>
      <xdr:row>63</xdr:row>
      <xdr:rowOff>94386</xdr:rowOff>
    </xdr:to>
    <xdr:sp macro="" textlink="">
      <xdr:nvSpPr>
        <xdr:cNvPr id="706" name="楕円 705">
          <a:extLst>
            <a:ext uri="{FF2B5EF4-FFF2-40B4-BE49-F238E27FC236}">
              <a16:creationId xmlns:a16="http://schemas.microsoft.com/office/drawing/2014/main" id="{8E6FA6D1-5E13-4311-BE4A-AAC3C9893B6C}"/>
            </a:ext>
          </a:extLst>
        </xdr:cNvPr>
        <xdr:cNvSpPr/>
      </xdr:nvSpPr>
      <xdr:spPr>
        <a:xfrm>
          <a:off x="22110700" y="107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79163</xdr:rowOff>
    </xdr:from>
    <xdr:ext cx="469744" cy="259045"/>
    <xdr:sp macro="" textlink="">
      <xdr:nvSpPr>
        <xdr:cNvPr id="707" name="【学校施設】&#10;一人当たり面積該当値テキスト">
          <a:extLst>
            <a:ext uri="{FF2B5EF4-FFF2-40B4-BE49-F238E27FC236}">
              <a16:creationId xmlns:a16="http://schemas.microsoft.com/office/drawing/2014/main" id="{B9B8B0AE-2AAA-4549-AAA5-CBAFABCC78A9}"/>
            </a:ext>
          </a:extLst>
        </xdr:cNvPr>
        <xdr:cNvSpPr txBox="1"/>
      </xdr:nvSpPr>
      <xdr:spPr>
        <a:xfrm>
          <a:off x="22199600" y="1070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167589</xdr:rowOff>
    </xdr:from>
    <xdr:to>
      <xdr:col>112</xdr:col>
      <xdr:colOff>38100</xdr:colOff>
      <xdr:row>63</xdr:row>
      <xdr:rowOff>97739</xdr:rowOff>
    </xdr:to>
    <xdr:sp macro="" textlink="">
      <xdr:nvSpPr>
        <xdr:cNvPr id="708" name="楕円 707">
          <a:extLst>
            <a:ext uri="{FF2B5EF4-FFF2-40B4-BE49-F238E27FC236}">
              <a16:creationId xmlns:a16="http://schemas.microsoft.com/office/drawing/2014/main" id="{7453727F-F472-4F2E-8A35-AA7D018179A3}"/>
            </a:ext>
          </a:extLst>
        </xdr:cNvPr>
        <xdr:cNvSpPr/>
      </xdr:nvSpPr>
      <xdr:spPr>
        <a:xfrm>
          <a:off x="21272500" y="107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43586</xdr:rowOff>
    </xdr:from>
    <xdr:to>
      <xdr:col>116</xdr:col>
      <xdr:colOff>63500</xdr:colOff>
      <xdr:row>63</xdr:row>
      <xdr:rowOff>46939</xdr:rowOff>
    </xdr:to>
    <xdr:cxnSp macro="">
      <xdr:nvCxnSpPr>
        <xdr:cNvPr id="709" name="直線コネクタ 708">
          <a:extLst>
            <a:ext uri="{FF2B5EF4-FFF2-40B4-BE49-F238E27FC236}">
              <a16:creationId xmlns:a16="http://schemas.microsoft.com/office/drawing/2014/main" id="{5B7E288D-93F2-4170-B97A-B99E537C7672}"/>
            </a:ext>
          </a:extLst>
        </xdr:cNvPr>
        <xdr:cNvCxnSpPr/>
      </xdr:nvCxnSpPr>
      <xdr:spPr>
        <a:xfrm flipV="1">
          <a:off x="21323300" y="10844936"/>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330</xdr:rowOff>
    </xdr:from>
    <xdr:to>
      <xdr:col>107</xdr:col>
      <xdr:colOff>101600</xdr:colOff>
      <xdr:row>63</xdr:row>
      <xdr:rowOff>101930</xdr:rowOff>
    </xdr:to>
    <xdr:sp macro="" textlink="">
      <xdr:nvSpPr>
        <xdr:cNvPr id="710" name="楕円 709">
          <a:extLst>
            <a:ext uri="{FF2B5EF4-FFF2-40B4-BE49-F238E27FC236}">
              <a16:creationId xmlns:a16="http://schemas.microsoft.com/office/drawing/2014/main" id="{3D6B7046-C289-4BAD-AA3C-DE915467F223}"/>
            </a:ext>
          </a:extLst>
        </xdr:cNvPr>
        <xdr:cNvSpPr/>
      </xdr:nvSpPr>
      <xdr:spPr>
        <a:xfrm>
          <a:off x="20383500" y="108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46939</xdr:rowOff>
    </xdr:from>
    <xdr:to>
      <xdr:col>111</xdr:col>
      <xdr:colOff>177800</xdr:colOff>
      <xdr:row>63</xdr:row>
      <xdr:rowOff>51130</xdr:rowOff>
    </xdr:to>
    <xdr:cxnSp macro="">
      <xdr:nvCxnSpPr>
        <xdr:cNvPr id="711" name="直線コネクタ 710">
          <a:extLst>
            <a:ext uri="{FF2B5EF4-FFF2-40B4-BE49-F238E27FC236}">
              <a16:creationId xmlns:a16="http://schemas.microsoft.com/office/drawing/2014/main" id="{48A09D56-E2E9-4861-8516-FF64EB43F64D}"/>
            </a:ext>
          </a:extLst>
        </xdr:cNvPr>
        <xdr:cNvCxnSpPr/>
      </xdr:nvCxnSpPr>
      <xdr:spPr>
        <a:xfrm flipV="1">
          <a:off x="20434300" y="1084828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2845</xdr:rowOff>
    </xdr:from>
    <xdr:to>
      <xdr:col>102</xdr:col>
      <xdr:colOff>165100</xdr:colOff>
      <xdr:row>63</xdr:row>
      <xdr:rowOff>104445</xdr:rowOff>
    </xdr:to>
    <xdr:sp macro="" textlink="">
      <xdr:nvSpPr>
        <xdr:cNvPr id="712" name="楕円 711">
          <a:extLst>
            <a:ext uri="{FF2B5EF4-FFF2-40B4-BE49-F238E27FC236}">
              <a16:creationId xmlns:a16="http://schemas.microsoft.com/office/drawing/2014/main" id="{34DF8F1E-068B-4111-AA27-2F0620354C55}"/>
            </a:ext>
          </a:extLst>
        </xdr:cNvPr>
        <xdr:cNvSpPr/>
      </xdr:nvSpPr>
      <xdr:spPr>
        <a:xfrm>
          <a:off x="19494500" y="108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51130</xdr:rowOff>
    </xdr:from>
    <xdr:to>
      <xdr:col>107</xdr:col>
      <xdr:colOff>50800</xdr:colOff>
      <xdr:row>63</xdr:row>
      <xdr:rowOff>53645</xdr:rowOff>
    </xdr:to>
    <xdr:cxnSp macro="">
      <xdr:nvCxnSpPr>
        <xdr:cNvPr id="713" name="直線コネクタ 712">
          <a:extLst>
            <a:ext uri="{FF2B5EF4-FFF2-40B4-BE49-F238E27FC236}">
              <a16:creationId xmlns:a16="http://schemas.microsoft.com/office/drawing/2014/main" id="{B625EDD9-ED04-499D-B9CE-5342B720CFAD}"/>
            </a:ext>
          </a:extLst>
        </xdr:cNvPr>
        <xdr:cNvCxnSpPr/>
      </xdr:nvCxnSpPr>
      <xdr:spPr>
        <a:xfrm flipV="1">
          <a:off x="19545300" y="1085248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5283</xdr:rowOff>
    </xdr:from>
    <xdr:to>
      <xdr:col>98</xdr:col>
      <xdr:colOff>38100</xdr:colOff>
      <xdr:row>63</xdr:row>
      <xdr:rowOff>106883</xdr:rowOff>
    </xdr:to>
    <xdr:sp macro="" textlink="">
      <xdr:nvSpPr>
        <xdr:cNvPr id="714" name="楕円 713">
          <a:extLst>
            <a:ext uri="{FF2B5EF4-FFF2-40B4-BE49-F238E27FC236}">
              <a16:creationId xmlns:a16="http://schemas.microsoft.com/office/drawing/2014/main" id="{0C8F225B-6345-4CB7-B14E-975AB1EE2A7D}"/>
            </a:ext>
          </a:extLst>
        </xdr:cNvPr>
        <xdr:cNvSpPr/>
      </xdr:nvSpPr>
      <xdr:spPr>
        <a:xfrm>
          <a:off x="18605500" y="1080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53645</xdr:rowOff>
    </xdr:from>
    <xdr:to>
      <xdr:col>102</xdr:col>
      <xdr:colOff>114300</xdr:colOff>
      <xdr:row>63</xdr:row>
      <xdr:rowOff>56083</xdr:rowOff>
    </xdr:to>
    <xdr:cxnSp macro="">
      <xdr:nvCxnSpPr>
        <xdr:cNvPr id="715" name="直線コネクタ 714">
          <a:extLst>
            <a:ext uri="{FF2B5EF4-FFF2-40B4-BE49-F238E27FC236}">
              <a16:creationId xmlns:a16="http://schemas.microsoft.com/office/drawing/2014/main" id="{0832B671-7180-4688-B176-091AA3480661}"/>
            </a:ext>
          </a:extLst>
        </xdr:cNvPr>
        <xdr:cNvCxnSpPr/>
      </xdr:nvCxnSpPr>
      <xdr:spPr>
        <a:xfrm flipV="1">
          <a:off x="18656300" y="10854995"/>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12463</xdr:rowOff>
    </xdr:from>
    <xdr:ext cx="469744" cy="259045"/>
    <xdr:sp macro="" textlink="">
      <xdr:nvSpPr>
        <xdr:cNvPr id="716" name="n_1aveValue【学校施設】&#10;一人当たり面積">
          <a:extLst>
            <a:ext uri="{FF2B5EF4-FFF2-40B4-BE49-F238E27FC236}">
              <a16:creationId xmlns:a16="http://schemas.microsoft.com/office/drawing/2014/main" id="{076B6AC3-FD9D-445F-B7F3-49DA2B371C01}"/>
            </a:ext>
          </a:extLst>
        </xdr:cNvPr>
        <xdr:cNvSpPr txBox="1"/>
      </xdr:nvSpPr>
      <xdr:spPr>
        <a:xfrm>
          <a:off x="210757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717" name="n_2aveValue【学校施設】&#10;一人当たり面積">
          <a:extLst>
            <a:ext uri="{FF2B5EF4-FFF2-40B4-BE49-F238E27FC236}">
              <a16:creationId xmlns:a16="http://schemas.microsoft.com/office/drawing/2014/main" id="{999B1212-2078-4045-A857-6A89CE052F8D}"/>
            </a:ext>
          </a:extLst>
        </xdr:cNvPr>
        <xdr:cNvSpPr txBox="1"/>
      </xdr:nvSpPr>
      <xdr:spPr>
        <a:xfrm>
          <a:off x="20199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718" name="n_3aveValue【学校施設】&#10;一人当たり面積">
          <a:extLst>
            <a:ext uri="{FF2B5EF4-FFF2-40B4-BE49-F238E27FC236}">
              <a16:creationId xmlns:a16="http://schemas.microsoft.com/office/drawing/2014/main" id="{1C9B32DB-7797-4DCC-B81E-DC705B0BD25A}"/>
            </a:ext>
          </a:extLst>
        </xdr:cNvPr>
        <xdr:cNvSpPr txBox="1"/>
      </xdr:nvSpPr>
      <xdr:spPr>
        <a:xfrm>
          <a:off x="19310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719" name="n_4aveValue【学校施設】&#10;一人当たり面積">
          <a:extLst>
            <a:ext uri="{FF2B5EF4-FFF2-40B4-BE49-F238E27FC236}">
              <a16:creationId xmlns:a16="http://schemas.microsoft.com/office/drawing/2014/main" id="{40A40BF9-C483-4F37-9DBB-B4EAF8C4C6D6}"/>
            </a:ext>
          </a:extLst>
        </xdr:cNvPr>
        <xdr:cNvSpPr txBox="1"/>
      </xdr:nvSpPr>
      <xdr:spPr>
        <a:xfrm>
          <a:off x="184214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88866</xdr:rowOff>
    </xdr:from>
    <xdr:ext cx="469744" cy="259045"/>
    <xdr:sp macro="" textlink="">
      <xdr:nvSpPr>
        <xdr:cNvPr id="720" name="n_1mainValue【学校施設】&#10;一人当たり面積">
          <a:extLst>
            <a:ext uri="{FF2B5EF4-FFF2-40B4-BE49-F238E27FC236}">
              <a16:creationId xmlns:a16="http://schemas.microsoft.com/office/drawing/2014/main" id="{94F51505-4FE5-47EC-A507-307D86129480}"/>
            </a:ext>
          </a:extLst>
        </xdr:cNvPr>
        <xdr:cNvSpPr txBox="1"/>
      </xdr:nvSpPr>
      <xdr:spPr>
        <a:xfrm>
          <a:off x="21075727" y="1089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93057</xdr:rowOff>
    </xdr:from>
    <xdr:ext cx="469744" cy="259045"/>
    <xdr:sp macro="" textlink="">
      <xdr:nvSpPr>
        <xdr:cNvPr id="721" name="n_2mainValue【学校施設】&#10;一人当たり面積">
          <a:extLst>
            <a:ext uri="{FF2B5EF4-FFF2-40B4-BE49-F238E27FC236}">
              <a16:creationId xmlns:a16="http://schemas.microsoft.com/office/drawing/2014/main" id="{8CEEFA9C-BAE8-4735-A356-407449B80589}"/>
            </a:ext>
          </a:extLst>
        </xdr:cNvPr>
        <xdr:cNvSpPr txBox="1"/>
      </xdr:nvSpPr>
      <xdr:spPr>
        <a:xfrm>
          <a:off x="20199427" y="1089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95572</xdr:rowOff>
    </xdr:from>
    <xdr:ext cx="469744" cy="259045"/>
    <xdr:sp macro="" textlink="">
      <xdr:nvSpPr>
        <xdr:cNvPr id="722" name="n_3mainValue【学校施設】&#10;一人当たり面積">
          <a:extLst>
            <a:ext uri="{FF2B5EF4-FFF2-40B4-BE49-F238E27FC236}">
              <a16:creationId xmlns:a16="http://schemas.microsoft.com/office/drawing/2014/main" id="{6E65587C-2533-4056-B7D7-98B58DBAFFC1}"/>
            </a:ext>
          </a:extLst>
        </xdr:cNvPr>
        <xdr:cNvSpPr txBox="1"/>
      </xdr:nvSpPr>
      <xdr:spPr>
        <a:xfrm>
          <a:off x="19310427" y="1089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98010</xdr:rowOff>
    </xdr:from>
    <xdr:ext cx="469744" cy="259045"/>
    <xdr:sp macro="" textlink="">
      <xdr:nvSpPr>
        <xdr:cNvPr id="723" name="n_4mainValue【学校施設】&#10;一人当たり面積">
          <a:extLst>
            <a:ext uri="{FF2B5EF4-FFF2-40B4-BE49-F238E27FC236}">
              <a16:creationId xmlns:a16="http://schemas.microsoft.com/office/drawing/2014/main" id="{BC0590AA-8737-41B3-8729-8BBA19970E9A}"/>
            </a:ext>
          </a:extLst>
        </xdr:cNvPr>
        <xdr:cNvSpPr txBox="1"/>
      </xdr:nvSpPr>
      <xdr:spPr>
        <a:xfrm>
          <a:off x="18421427" y="1089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CF795B4B-F685-42C3-837D-9D75677CA57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33009E4-1257-4D50-9F73-B7ECF575F50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FFE146CA-2199-454A-893F-6958F8183EF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7889289D-7026-443E-BA8F-BA914717053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DBAC0507-8DB9-4A6F-ADDD-DFFB8B3E82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D05CD2B2-20A2-4647-97BB-DA99833D424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EF287D0B-A85E-44D9-8C39-E021135FC15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300DE6A7-B382-4DB1-8092-4C712621598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D30B66EF-6C39-4383-9D2B-0E603EEECEF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15DC055B-C094-4181-9CD3-38DC7783DCA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BE8771BA-76BD-4BDE-B05A-A70225D80AB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E641EF46-1568-4992-A3D2-57C0B15A660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DAE0E62B-E61B-465C-8B19-B29EF955C96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0F49720B-E97D-4B4B-A906-8F93D086C82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60414097-7ED5-47A9-8AFB-E28D6F8B4CD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18584C4C-EF69-48B0-A9D5-3F828B96856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C3FF0E44-3D51-4F77-80CD-9147DC1F299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C02CB062-3943-442A-83E6-B33F0B7387A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F442CFAB-B27F-435C-99B6-351E5B8A408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24E35712-0596-41BC-9E23-1746F6814AC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02996152-6E64-4F91-A611-E6CF013C1E6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D636D67D-6B30-437B-9F42-2825C78B33B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F37D9B72-2B17-4959-93D3-9140205B15A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558FD0E0-F31A-4C90-BC18-E96967418AE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A5AAFF49-4EAE-4DDC-A6FB-FA3A02B0067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111579</xdr:rowOff>
    </xdr:to>
    <xdr:cxnSp macro="">
      <xdr:nvCxnSpPr>
        <xdr:cNvPr id="749" name="直線コネクタ 748">
          <a:extLst>
            <a:ext uri="{FF2B5EF4-FFF2-40B4-BE49-F238E27FC236}">
              <a16:creationId xmlns:a16="http://schemas.microsoft.com/office/drawing/2014/main" id="{F7C8FEA5-53A1-46C3-BA4A-82A518EBC717}"/>
            </a:ext>
          </a:extLst>
        </xdr:cNvPr>
        <xdr:cNvCxnSpPr/>
      </xdr:nvCxnSpPr>
      <xdr:spPr>
        <a:xfrm flipV="1">
          <a:off x="16318864" y="1338997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115406</xdr:rowOff>
    </xdr:from>
    <xdr:ext cx="405111" cy="259045"/>
    <xdr:sp macro="" textlink="">
      <xdr:nvSpPr>
        <xdr:cNvPr id="750" name="【児童館】&#10;有形固定資産減価償却率最小値テキスト">
          <a:extLst>
            <a:ext uri="{FF2B5EF4-FFF2-40B4-BE49-F238E27FC236}">
              <a16:creationId xmlns:a16="http://schemas.microsoft.com/office/drawing/2014/main" id="{712562B8-E4A4-48A5-BE1E-30A9392E7340}"/>
            </a:ext>
          </a:extLst>
        </xdr:cNvPr>
        <xdr:cNvSpPr txBox="1"/>
      </xdr:nvSpPr>
      <xdr:spPr>
        <a:xfrm>
          <a:off x="16357600" y="1486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111579</xdr:rowOff>
    </xdr:from>
    <xdr:to>
      <xdr:col>86</xdr:col>
      <xdr:colOff>25400</xdr:colOff>
      <xdr:row>86</xdr:row>
      <xdr:rowOff>111579</xdr:rowOff>
    </xdr:to>
    <xdr:cxnSp macro="">
      <xdr:nvCxnSpPr>
        <xdr:cNvPr id="751" name="直線コネクタ 750">
          <a:extLst>
            <a:ext uri="{FF2B5EF4-FFF2-40B4-BE49-F238E27FC236}">
              <a16:creationId xmlns:a16="http://schemas.microsoft.com/office/drawing/2014/main" id="{11F008E7-B2A4-4610-8439-D5DB3A19084E}"/>
            </a:ext>
          </a:extLst>
        </xdr:cNvPr>
        <xdr:cNvCxnSpPr/>
      </xdr:nvCxnSpPr>
      <xdr:spPr>
        <a:xfrm>
          <a:off x="16230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752" name="【児童館】&#10;有形固定資産減価償却率最大値テキスト">
          <a:extLst>
            <a:ext uri="{FF2B5EF4-FFF2-40B4-BE49-F238E27FC236}">
              <a16:creationId xmlns:a16="http://schemas.microsoft.com/office/drawing/2014/main" id="{28E541C6-237E-4FC5-90B0-062614DE1E4F}"/>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753" name="直線コネクタ 752">
          <a:extLst>
            <a:ext uri="{FF2B5EF4-FFF2-40B4-BE49-F238E27FC236}">
              <a16:creationId xmlns:a16="http://schemas.microsoft.com/office/drawing/2014/main" id="{A809308E-1E4B-48AF-9BF1-2CA43D850C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129376</xdr:rowOff>
    </xdr:from>
    <xdr:ext cx="405111" cy="259045"/>
    <xdr:sp macro="" textlink="">
      <xdr:nvSpPr>
        <xdr:cNvPr id="754" name="【児童館】&#10;有形固定資産減価償却率平均値テキスト">
          <a:extLst>
            <a:ext uri="{FF2B5EF4-FFF2-40B4-BE49-F238E27FC236}">
              <a16:creationId xmlns:a16="http://schemas.microsoft.com/office/drawing/2014/main" id="{78F2708E-D16E-41FB-BD22-C8D232176C07}"/>
            </a:ext>
          </a:extLst>
        </xdr:cNvPr>
        <xdr:cNvSpPr txBox="1"/>
      </xdr:nvSpPr>
      <xdr:spPr>
        <a:xfrm>
          <a:off x="16357600" y="136739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755" name="フローチャート: 判断 754">
          <a:extLst>
            <a:ext uri="{FF2B5EF4-FFF2-40B4-BE49-F238E27FC236}">
              <a16:creationId xmlns:a16="http://schemas.microsoft.com/office/drawing/2014/main" id="{28AE91A7-BEFF-4D3C-8A1F-660D6C3AA8EB}"/>
            </a:ext>
          </a:extLst>
        </xdr:cNvPr>
        <xdr:cNvSpPr/>
      </xdr:nvSpPr>
      <xdr:spPr>
        <a:xfrm>
          <a:off x="16268700" y="1382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82006</xdr:rowOff>
    </xdr:from>
    <xdr:to>
      <xdr:col>81</xdr:col>
      <xdr:colOff>101600</xdr:colOff>
      <xdr:row>80</xdr:row>
      <xdr:rowOff>12156</xdr:rowOff>
    </xdr:to>
    <xdr:sp macro="" textlink="">
      <xdr:nvSpPr>
        <xdr:cNvPr id="756" name="フローチャート: 判断 755">
          <a:extLst>
            <a:ext uri="{FF2B5EF4-FFF2-40B4-BE49-F238E27FC236}">
              <a16:creationId xmlns:a16="http://schemas.microsoft.com/office/drawing/2014/main" id="{C683C090-0AA2-4BAD-9A38-EE56CC96A1C4}"/>
            </a:ext>
          </a:extLst>
        </xdr:cNvPr>
        <xdr:cNvSpPr/>
      </xdr:nvSpPr>
      <xdr:spPr>
        <a:xfrm>
          <a:off x="1543050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54248</xdr:rowOff>
    </xdr:from>
    <xdr:to>
      <xdr:col>76</xdr:col>
      <xdr:colOff>165100</xdr:colOff>
      <xdr:row>79</xdr:row>
      <xdr:rowOff>155848</xdr:rowOff>
    </xdr:to>
    <xdr:sp macro="" textlink="">
      <xdr:nvSpPr>
        <xdr:cNvPr id="757" name="フローチャート: 判断 756">
          <a:extLst>
            <a:ext uri="{FF2B5EF4-FFF2-40B4-BE49-F238E27FC236}">
              <a16:creationId xmlns:a16="http://schemas.microsoft.com/office/drawing/2014/main" id="{23F08465-C926-4A26-9B37-53872A74C3C7}"/>
            </a:ext>
          </a:extLst>
        </xdr:cNvPr>
        <xdr:cNvSpPr/>
      </xdr:nvSpPr>
      <xdr:spPr>
        <a:xfrm>
          <a:off x="14541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758" name="フローチャート: 判断 757">
          <a:extLst>
            <a:ext uri="{FF2B5EF4-FFF2-40B4-BE49-F238E27FC236}">
              <a16:creationId xmlns:a16="http://schemas.microsoft.com/office/drawing/2014/main" id="{A10AA22E-12E9-4A35-B983-F7BFAE114E99}"/>
            </a:ext>
          </a:extLst>
        </xdr:cNvPr>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116295</xdr:rowOff>
    </xdr:from>
    <xdr:to>
      <xdr:col>67</xdr:col>
      <xdr:colOff>101600</xdr:colOff>
      <xdr:row>84</xdr:row>
      <xdr:rowOff>46445</xdr:rowOff>
    </xdr:to>
    <xdr:sp macro="" textlink="">
      <xdr:nvSpPr>
        <xdr:cNvPr id="759" name="フローチャート: 判断 758">
          <a:extLst>
            <a:ext uri="{FF2B5EF4-FFF2-40B4-BE49-F238E27FC236}">
              <a16:creationId xmlns:a16="http://schemas.microsoft.com/office/drawing/2014/main" id="{9E5867F1-A399-4B55-892A-214FF1DC8710}"/>
            </a:ext>
          </a:extLst>
        </xdr:cNvPr>
        <xdr:cNvSpPr/>
      </xdr:nvSpPr>
      <xdr:spPr>
        <a:xfrm>
          <a:off x="12763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150A4E8B-BA92-4722-AAFB-56C460E148B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98093AEF-1DBA-4539-ABA1-7A5C020DDE1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CFCE08-9F13-4A32-96BA-A43972337F0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DB8E31F-1454-4AAD-9485-6EC491D1210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26D69C86-FDBE-4A88-9E5E-5EE6CCD85DF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18324</xdr:rowOff>
    </xdr:from>
    <xdr:to>
      <xdr:col>85</xdr:col>
      <xdr:colOff>177800</xdr:colOff>
      <xdr:row>86</xdr:row>
      <xdr:rowOff>119924</xdr:rowOff>
    </xdr:to>
    <xdr:sp macro="" textlink="">
      <xdr:nvSpPr>
        <xdr:cNvPr id="765" name="楕円 764">
          <a:extLst>
            <a:ext uri="{FF2B5EF4-FFF2-40B4-BE49-F238E27FC236}">
              <a16:creationId xmlns:a16="http://schemas.microsoft.com/office/drawing/2014/main" id="{AA260720-AF4D-4546-80A2-115F1AFA0F51}"/>
            </a:ext>
          </a:extLst>
        </xdr:cNvPr>
        <xdr:cNvSpPr/>
      </xdr:nvSpPr>
      <xdr:spPr>
        <a:xfrm>
          <a:off x="16268700"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104701</xdr:rowOff>
    </xdr:from>
    <xdr:ext cx="405111" cy="259045"/>
    <xdr:sp macro="" textlink="">
      <xdr:nvSpPr>
        <xdr:cNvPr id="766" name="【児童館】&#10;有形固定資産減価償却率該当値テキスト">
          <a:extLst>
            <a:ext uri="{FF2B5EF4-FFF2-40B4-BE49-F238E27FC236}">
              <a16:creationId xmlns:a16="http://schemas.microsoft.com/office/drawing/2014/main" id="{B0A1DD49-F2BB-4C6E-8F4C-AA689ABC2D23}"/>
            </a:ext>
          </a:extLst>
        </xdr:cNvPr>
        <xdr:cNvSpPr txBox="1"/>
      </xdr:nvSpPr>
      <xdr:spPr>
        <a:xfrm>
          <a:off x="16357600" y="14677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10161</xdr:rowOff>
    </xdr:from>
    <xdr:to>
      <xdr:col>81</xdr:col>
      <xdr:colOff>101600</xdr:colOff>
      <xdr:row>86</xdr:row>
      <xdr:rowOff>111761</xdr:rowOff>
    </xdr:to>
    <xdr:sp macro="" textlink="">
      <xdr:nvSpPr>
        <xdr:cNvPr id="767" name="楕円 766">
          <a:extLst>
            <a:ext uri="{FF2B5EF4-FFF2-40B4-BE49-F238E27FC236}">
              <a16:creationId xmlns:a16="http://schemas.microsoft.com/office/drawing/2014/main" id="{B954D61D-AF9D-493B-BACE-0B7C065F1928}"/>
            </a:ext>
          </a:extLst>
        </xdr:cNvPr>
        <xdr:cNvSpPr/>
      </xdr:nvSpPr>
      <xdr:spPr>
        <a:xfrm>
          <a:off x="1543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60961</xdr:rowOff>
    </xdr:from>
    <xdr:to>
      <xdr:col>85</xdr:col>
      <xdr:colOff>127000</xdr:colOff>
      <xdr:row>86</xdr:row>
      <xdr:rowOff>69124</xdr:rowOff>
    </xdr:to>
    <xdr:cxnSp macro="">
      <xdr:nvCxnSpPr>
        <xdr:cNvPr id="768" name="直線コネクタ 767">
          <a:extLst>
            <a:ext uri="{FF2B5EF4-FFF2-40B4-BE49-F238E27FC236}">
              <a16:creationId xmlns:a16="http://schemas.microsoft.com/office/drawing/2014/main" id="{6F28C3AA-CAF7-4F8C-9A04-B816E0CBC934}"/>
            </a:ext>
          </a:extLst>
        </xdr:cNvPr>
        <xdr:cNvCxnSpPr/>
      </xdr:nvCxnSpPr>
      <xdr:spPr>
        <a:xfrm>
          <a:off x="15481300" y="14805661"/>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69" name="楕円 768">
          <a:extLst>
            <a:ext uri="{FF2B5EF4-FFF2-40B4-BE49-F238E27FC236}">
              <a16:creationId xmlns:a16="http://schemas.microsoft.com/office/drawing/2014/main" id="{8E2F8EE9-CC0A-4C76-8FF5-10796D6E512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60961</xdr:rowOff>
    </xdr:from>
    <xdr:to>
      <xdr:col>81</xdr:col>
      <xdr:colOff>50800</xdr:colOff>
      <xdr:row>86</xdr:row>
      <xdr:rowOff>168729</xdr:rowOff>
    </xdr:to>
    <xdr:cxnSp macro="">
      <xdr:nvCxnSpPr>
        <xdr:cNvPr id="770" name="直線コネクタ 769">
          <a:extLst>
            <a:ext uri="{FF2B5EF4-FFF2-40B4-BE49-F238E27FC236}">
              <a16:creationId xmlns:a16="http://schemas.microsoft.com/office/drawing/2014/main" id="{BF615C55-364D-408F-9F53-F2446398241E}"/>
            </a:ext>
          </a:extLst>
        </xdr:cNvPr>
        <xdr:cNvCxnSpPr/>
      </xdr:nvCxnSpPr>
      <xdr:spPr>
        <a:xfrm flipV="1">
          <a:off x="14592300" y="14805661"/>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71" name="楕円 770">
          <a:extLst>
            <a:ext uri="{FF2B5EF4-FFF2-40B4-BE49-F238E27FC236}">
              <a16:creationId xmlns:a16="http://schemas.microsoft.com/office/drawing/2014/main" id="{230920A7-0D64-4CF5-AA12-E093D49B7017}"/>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72" name="直線コネクタ 771">
          <a:extLst>
            <a:ext uri="{FF2B5EF4-FFF2-40B4-BE49-F238E27FC236}">
              <a16:creationId xmlns:a16="http://schemas.microsoft.com/office/drawing/2014/main" id="{AF086DF1-4503-4F64-A9E3-308872A02516}"/>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73" name="楕円 772">
          <a:extLst>
            <a:ext uri="{FF2B5EF4-FFF2-40B4-BE49-F238E27FC236}">
              <a16:creationId xmlns:a16="http://schemas.microsoft.com/office/drawing/2014/main" id="{14D00F6D-A368-488A-A085-F49472390D89}"/>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74" name="直線コネクタ 773">
          <a:extLst>
            <a:ext uri="{FF2B5EF4-FFF2-40B4-BE49-F238E27FC236}">
              <a16:creationId xmlns:a16="http://schemas.microsoft.com/office/drawing/2014/main" id="{0C914ACA-E99D-4457-9B87-DCB110D905A0}"/>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28683</xdr:rowOff>
    </xdr:from>
    <xdr:ext cx="405111" cy="259045"/>
    <xdr:sp macro="" textlink="">
      <xdr:nvSpPr>
        <xdr:cNvPr id="775" name="n_1aveValue【児童館】&#10;有形固定資産減価償却率">
          <a:extLst>
            <a:ext uri="{FF2B5EF4-FFF2-40B4-BE49-F238E27FC236}">
              <a16:creationId xmlns:a16="http://schemas.microsoft.com/office/drawing/2014/main" id="{5358C79C-FE9B-47A8-9248-A2EA39EB65D1}"/>
            </a:ext>
          </a:extLst>
        </xdr:cNvPr>
        <xdr:cNvSpPr txBox="1"/>
      </xdr:nvSpPr>
      <xdr:spPr>
        <a:xfrm>
          <a:off x="152660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925</xdr:rowOff>
    </xdr:from>
    <xdr:ext cx="405111" cy="259045"/>
    <xdr:sp macro="" textlink="">
      <xdr:nvSpPr>
        <xdr:cNvPr id="776" name="n_2aveValue【児童館】&#10;有形固定資産減価償却率">
          <a:extLst>
            <a:ext uri="{FF2B5EF4-FFF2-40B4-BE49-F238E27FC236}">
              <a16:creationId xmlns:a16="http://schemas.microsoft.com/office/drawing/2014/main" id="{E4957DF5-B8FC-43DE-AA2D-A0C946F1DA65}"/>
            </a:ext>
          </a:extLst>
        </xdr:cNvPr>
        <xdr:cNvSpPr txBox="1"/>
      </xdr:nvSpPr>
      <xdr:spPr>
        <a:xfrm>
          <a:off x="14389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80934</xdr:rowOff>
    </xdr:from>
    <xdr:ext cx="405111" cy="259045"/>
    <xdr:sp macro="" textlink="">
      <xdr:nvSpPr>
        <xdr:cNvPr id="777" name="n_3aveValue【児童館】&#10;有形固定資産減価償却率">
          <a:extLst>
            <a:ext uri="{FF2B5EF4-FFF2-40B4-BE49-F238E27FC236}">
              <a16:creationId xmlns:a16="http://schemas.microsoft.com/office/drawing/2014/main" id="{F2BABBB7-D6C5-450B-8F93-86FD66D7308B}"/>
            </a:ext>
          </a:extLst>
        </xdr:cNvPr>
        <xdr:cNvSpPr txBox="1"/>
      </xdr:nvSpPr>
      <xdr:spPr>
        <a:xfrm>
          <a:off x="13500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62972</xdr:rowOff>
    </xdr:from>
    <xdr:ext cx="405111" cy="259045"/>
    <xdr:sp macro="" textlink="">
      <xdr:nvSpPr>
        <xdr:cNvPr id="778" name="n_4aveValue【児童館】&#10;有形固定資産減価償却率">
          <a:extLst>
            <a:ext uri="{FF2B5EF4-FFF2-40B4-BE49-F238E27FC236}">
              <a16:creationId xmlns:a16="http://schemas.microsoft.com/office/drawing/2014/main" id="{66DB441D-4D59-4425-A2BA-4D451FABB195}"/>
            </a:ext>
          </a:extLst>
        </xdr:cNvPr>
        <xdr:cNvSpPr txBox="1"/>
      </xdr:nvSpPr>
      <xdr:spPr>
        <a:xfrm>
          <a:off x="12611744"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102888</xdr:rowOff>
    </xdr:from>
    <xdr:ext cx="405111" cy="259045"/>
    <xdr:sp macro="" textlink="">
      <xdr:nvSpPr>
        <xdr:cNvPr id="779" name="n_1mainValue【児童館】&#10;有形固定資産減価償却率">
          <a:extLst>
            <a:ext uri="{FF2B5EF4-FFF2-40B4-BE49-F238E27FC236}">
              <a16:creationId xmlns:a16="http://schemas.microsoft.com/office/drawing/2014/main" id="{64E95B01-26EF-4731-9439-4E9987844902}"/>
            </a:ext>
          </a:extLst>
        </xdr:cNvPr>
        <xdr:cNvSpPr txBox="1"/>
      </xdr:nvSpPr>
      <xdr:spPr>
        <a:xfrm>
          <a:off x="152660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80" name="n_2mainValue【児童館】&#10;有形固定資産減価償却率">
          <a:extLst>
            <a:ext uri="{FF2B5EF4-FFF2-40B4-BE49-F238E27FC236}">
              <a16:creationId xmlns:a16="http://schemas.microsoft.com/office/drawing/2014/main" id="{E7D52792-2AB3-4ED2-8B86-22FB1C6CEA77}"/>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81" name="n_3mainValue【児童館】&#10;有形固定資産減価償却率">
          <a:extLst>
            <a:ext uri="{FF2B5EF4-FFF2-40B4-BE49-F238E27FC236}">
              <a16:creationId xmlns:a16="http://schemas.microsoft.com/office/drawing/2014/main" id="{68D43E9B-8808-40AF-99C7-F58F7A9BC45E}"/>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82" name="n_4mainValue【児童館】&#10;有形固定資産減価償却率">
          <a:extLst>
            <a:ext uri="{FF2B5EF4-FFF2-40B4-BE49-F238E27FC236}">
              <a16:creationId xmlns:a16="http://schemas.microsoft.com/office/drawing/2014/main" id="{B953B1CC-CDC0-40E3-A98F-E32A73FE991A}"/>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199B7295-39D6-4C6C-A2C5-7C363579D5F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6DB8C017-4049-4E4D-ACAB-AE5FAEB0288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E617F1AA-A1E0-40E7-97B9-4889ED4A307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643EBE5C-D7F5-4FF8-AEBB-9B9B3A8694B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7BE71FA-3CD4-4BCB-942E-CBA31415724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53F2B35D-7F0E-4940-9786-AF0E12ACD44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6E2C98EC-1600-47F6-A246-785E99E3069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727A2C38-BB5A-4142-882E-46CBCE573D7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B21EBD79-D0FA-4AAE-8D77-A6A359D5E87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E1290B5F-C3E9-48B5-BD3C-815B4A43D71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28D7F206-6D9E-48C7-B11E-CDEA97AF1D7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DF9EEE11-D169-4D9E-B9AD-81EB0D0FEDA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E2CA5CAF-C270-495D-B312-654CF08580F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A90BA1AF-CDC9-4675-8ED6-332E806372B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FA09D3C6-D461-4DCD-9C36-3AA0AED4A59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3E25BDA2-746A-4E64-B28D-6576E52F63F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E5EEA99F-6C63-4035-894F-402CC167B47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E0F15D44-55B5-47AF-A389-75BDA823675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C3686AF-F618-4B5B-A8EB-EBB51394404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1D2499BC-51FB-43B4-8628-8CFAC89C4DD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82D18829-96BA-4B22-A03C-EBE4F7DA856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FB634085-EDF1-4C99-A462-CACC77A5578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a:extLst>
            <a:ext uri="{FF2B5EF4-FFF2-40B4-BE49-F238E27FC236}">
              <a16:creationId xmlns:a16="http://schemas.microsoft.com/office/drawing/2014/main" id="{86BC163A-AF4E-4490-93E2-DE0150E958D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85</xdr:row>
      <xdr:rowOff>156211</xdr:rowOff>
    </xdr:to>
    <xdr:cxnSp macro="">
      <xdr:nvCxnSpPr>
        <xdr:cNvPr id="806" name="直線コネクタ 805">
          <a:extLst>
            <a:ext uri="{FF2B5EF4-FFF2-40B4-BE49-F238E27FC236}">
              <a16:creationId xmlns:a16="http://schemas.microsoft.com/office/drawing/2014/main" id="{A742C274-EDDF-4EC8-A93E-2A7A254C5C74}"/>
            </a:ext>
          </a:extLst>
        </xdr:cNvPr>
        <xdr:cNvCxnSpPr/>
      </xdr:nvCxnSpPr>
      <xdr:spPr>
        <a:xfrm flipV="1">
          <a:off x="22160864" y="13315950"/>
          <a:ext cx="0" cy="141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807" name="【児童館】&#10;一人当たり面積最小値テキスト">
          <a:extLst>
            <a:ext uri="{FF2B5EF4-FFF2-40B4-BE49-F238E27FC236}">
              <a16:creationId xmlns:a16="http://schemas.microsoft.com/office/drawing/2014/main" id="{AADA82C4-0A74-411B-A529-6FFDF3BE2FC3}"/>
            </a:ext>
          </a:extLst>
        </xdr:cNvPr>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808" name="直線コネクタ 807">
          <a:extLst>
            <a:ext uri="{FF2B5EF4-FFF2-40B4-BE49-F238E27FC236}">
              <a16:creationId xmlns:a16="http://schemas.microsoft.com/office/drawing/2014/main" id="{8F8BDA1C-715E-4FB2-9A50-31731480B27B}"/>
            </a:ext>
          </a:extLst>
        </xdr:cNvPr>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809" name="【児童館】&#10;一人当たり面積最大値テキスト">
          <a:extLst>
            <a:ext uri="{FF2B5EF4-FFF2-40B4-BE49-F238E27FC236}">
              <a16:creationId xmlns:a16="http://schemas.microsoft.com/office/drawing/2014/main" id="{83777463-6E46-43AE-8F56-1321988D376C}"/>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810" name="直線コネクタ 809">
          <a:extLst>
            <a:ext uri="{FF2B5EF4-FFF2-40B4-BE49-F238E27FC236}">
              <a16:creationId xmlns:a16="http://schemas.microsoft.com/office/drawing/2014/main" id="{E665242E-2E39-43BE-85F1-85BD7B8B7112}"/>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23513</xdr:rowOff>
    </xdr:from>
    <xdr:ext cx="469744" cy="259045"/>
    <xdr:sp macro="" textlink="">
      <xdr:nvSpPr>
        <xdr:cNvPr id="811" name="【児童館】&#10;一人当たり面積平均値テキスト">
          <a:extLst>
            <a:ext uri="{FF2B5EF4-FFF2-40B4-BE49-F238E27FC236}">
              <a16:creationId xmlns:a16="http://schemas.microsoft.com/office/drawing/2014/main" id="{4EB8AEB0-4218-45CD-B6BF-F7E02C97E7ED}"/>
            </a:ext>
          </a:extLst>
        </xdr:cNvPr>
        <xdr:cNvSpPr txBox="1"/>
      </xdr:nvSpPr>
      <xdr:spPr>
        <a:xfrm>
          <a:off x="22199600" y="1442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636</xdr:rowOff>
    </xdr:from>
    <xdr:to>
      <xdr:col>116</xdr:col>
      <xdr:colOff>114300</xdr:colOff>
      <xdr:row>85</xdr:row>
      <xdr:rowOff>102236</xdr:rowOff>
    </xdr:to>
    <xdr:sp macro="" textlink="">
      <xdr:nvSpPr>
        <xdr:cNvPr id="812" name="フローチャート: 判断 811">
          <a:extLst>
            <a:ext uri="{FF2B5EF4-FFF2-40B4-BE49-F238E27FC236}">
              <a16:creationId xmlns:a16="http://schemas.microsoft.com/office/drawing/2014/main" id="{8AB21579-CBB4-4DE8-B572-BC22778D7FB8}"/>
            </a:ext>
          </a:extLst>
        </xdr:cNvPr>
        <xdr:cNvSpPr/>
      </xdr:nvSpPr>
      <xdr:spPr>
        <a:xfrm>
          <a:off x="221107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813" name="フローチャート: 判断 812">
          <a:extLst>
            <a:ext uri="{FF2B5EF4-FFF2-40B4-BE49-F238E27FC236}">
              <a16:creationId xmlns:a16="http://schemas.microsoft.com/office/drawing/2014/main" id="{725DCD74-0674-4DF8-8084-6E0E57AA1977}"/>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814" name="フローチャート: 判断 813">
          <a:extLst>
            <a:ext uri="{FF2B5EF4-FFF2-40B4-BE49-F238E27FC236}">
              <a16:creationId xmlns:a16="http://schemas.microsoft.com/office/drawing/2014/main" id="{149727CE-3699-4D83-ABAC-0A78508B00B3}"/>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636</xdr:rowOff>
    </xdr:from>
    <xdr:to>
      <xdr:col>102</xdr:col>
      <xdr:colOff>165100</xdr:colOff>
      <xdr:row>85</xdr:row>
      <xdr:rowOff>102236</xdr:rowOff>
    </xdr:to>
    <xdr:sp macro="" textlink="">
      <xdr:nvSpPr>
        <xdr:cNvPr id="815" name="フローチャート: 判断 814">
          <a:extLst>
            <a:ext uri="{FF2B5EF4-FFF2-40B4-BE49-F238E27FC236}">
              <a16:creationId xmlns:a16="http://schemas.microsoft.com/office/drawing/2014/main" id="{D7CBF745-9097-476A-BE1C-34C1B20484BA}"/>
            </a:ext>
          </a:extLst>
        </xdr:cNvPr>
        <xdr:cNvSpPr/>
      </xdr:nvSpPr>
      <xdr:spPr>
        <a:xfrm>
          <a:off x="19494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61595</xdr:rowOff>
    </xdr:from>
    <xdr:to>
      <xdr:col>98</xdr:col>
      <xdr:colOff>38100</xdr:colOff>
      <xdr:row>85</xdr:row>
      <xdr:rowOff>163195</xdr:rowOff>
    </xdr:to>
    <xdr:sp macro="" textlink="">
      <xdr:nvSpPr>
        <xdr:cNvPr id="816" name="フローチャート: 判断 815">
          <a:extLst>
            <a:ext uri="{FF2B5EF4-FFF2-40B4-BE49-F238E27FC236}">
              <a16:creationId xmlns:a16="http://schemas.microsoft.com/office/drawing/2014/main" id="{5DCEE59D-14D4-4484-A64E-402970D297B6}"/>
            </a:ext>
          </a:extLst>
        </xdr:cNvPr>
        <xdr:cNvSpPr/>
      </xdr:nvSpPr>
      <xdr:spPr>
        <a:xfrm>
          <a:off x="18605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810E9518-9CB0-40B5-9B15-94B4EB2BDFE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961B8A8D-92FF-4E43-BBE4-BC9CA23F521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1043AFA6-D0E6-4A20-BAB4-68AB28BDB45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9F100C9E-ADCB-47F2-A362-DE49E7DF03B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52EF8C1F-0FE8-448C-B3EB-0316C47D755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105411</xdr:rowOff>
    </xdr:from>
    <xdr:to>
      <xdr:col>116</xdr:col>
      <xdr:colOff>114300</xdr:colOff>
      <xdr:row>86</xdr:row>
      <xdr:rowOff>35561</xdr:rowOff>
    </xdr:to>
    <xdr:sp macro="" textlink="">
      <xdr:nvSpPr>
        <xdr:cNvPr id="822" name="楕円 821">
          <a:extLst>
            <a:ext uri="{FF2B5EF4-FFF2-40B4-BE49-F238E27FC236}">
              <a16:creationId xmlns:a16="http://schemas.microsoft.com/office/drawing/2014/main" id="{536A668B-3ACA-411F-A2AE-18FD162BE26C}"/>
            </a:ext>
          </a:extLst>
        </xdr:cNvPr>
        <xdr:cNvSpPr/>
      </xdr:nvSpPr>
      <xdr:spPr>
        <a:xfrm>
          <a:off x="22110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20338</xdr:rowOff>
    </xdr:from>
    <xdr:ext cx="469744" cy="259045"/>
    <xdr:sp macro="" textlink="">
      <xdr:nvSpPr>
        <xdr:cNvPr id="823" name="【児童館】&#10;一人当たり面積該当値テキスト">
          <a:extLst>
            <a:ext uri="{FF2B5EF4-FFF2-40B4-BE49-F238E27FC236}">
              <a16:creationId xmlns:a16="http://schemas.microsoft.com/office/drawing/2014/main" id="{4C062B99-20E4-4847-BC98-3BB74E0723B2}"/>
            </a:ext>
          </a:extLst>
        </xdr:cNvPr>
        <xdr:cNvSpPr txBox="1"/>
      </xdr:nvSpPr>
      <xdr:spPr>
        <a:xfrm>
          <a:off x="22199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107314</xdr:rowOff>
    </xdr:from>
    <xdr:to>
      <xdr:col>112</xdr:col>
      <xdr:colOff>38100</xdr:colOff>
      <xdr:row>86</xdr:row>
      <xdr:rowOff>37464</xdr:rowOff>
    </xdr:to>
    <xdr:sp macro="" textlink="">
      <xdr:nvSpPr>
        <xdr:cNvPr id="824" name="楕円 823">
          <a:extLst>
            <a:ext uri="{FF2B5EF4-FFF2-40B4-BE49-F238E27FC236}">
              <a16:creationId xmlns:a16="http://schemas.microsoft.com/office/drawing/2014/main" id="{2055B039-049E-4FA9-8403-BECF0CE2B590}"/>
            </a:ext>
          </a:extLst>
        </xdr:cNvPr>
        <xdr:cNvSpPr/>
      </xdr:nvSpPr>
      <xdr:spPr>
        <a:xfrm>
          <a:off x="21272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156211</xdr:rowOff>
    </xdr:from>
    <xdr:to>
      <xdr:col>116</xdr:col>
      <xdr:colOff>63500</xdr:colOff>
      <xdr:row>85</xdr:row>
      <xdr:rowOff>158114</xdr:rowOff>
    </xdr:to>
    <xdr:cxnSp macro="">
      <xdr:nvCxnSpPr>
        <xdr:cNvPr id="825" name="直線コネクタ 824">
          <a:extLst>
            <a:ext uri="{FF2B5EF4-FFF2-40B4-BE49-F238E27FC236}">
              <a16:creationId xmlns:a16="http://schemas.microsoft.com/office/drawing/2014/main" id="{04D40E40-7C10-45A0-81A0-CCDF7157DFC3}"/>
            </a:ext>
          </a:extLst>
        </xdr:cNvPr>
        <xdr:cNvCxnSpPr/>
      </xdr:nvCxnSpPr>
      <xdr:spPr>
        <a:xfrm flipV="1">
          <a:off x="21323300" y="147294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109220</xdr:rowOff>
    </xdr:from>
    <xdr:to>
      <xdr:col>107</xdr:col>
      <xdr:colOff>101600</xdr:colOff>
      <xdr:row>86</xdr:row>
      <xdr:rowOff>39370</xdr:rowOff>
    </xdr:to>
    <xdr:sp macro="" textlink="">
      <xdr:nvSpPr>
        <xdr:cNvPr id="826" name="楕円 825">
          <a:extLst>
            <a:ext uri="{FF2B5EF4-FFF2-40B4-BE49-F238E27FC236}">
              <a16:creationId xmlns:a16="http://schemas.microsoft.com/office/drawing/2014/main" id="{FFBFC791-2BB4-4BFE-8039-8D2913F7FE1D}"/>
            </a:ext>
          </a:extLst>
        </xdr:cNvPr>
        <xdr:cNvSpPr/>
      </xdr:nvSpPr>
      <xdr:spPr>
        <a:xfrm>
          <a:off x="20383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158114</xdr:rowOff>
    </xdr:from>
    <xdr:to>
      <xdr:col>111</xdr:col>
      <xdr:colOff>177800</xdr:colOff>
      <xdr:row>85</xdr:row>
      <xdr:rowOff>160020</xdr:rowOff>
    </xdr:to>
    <xdr:cxnSp macro="">
      <xdr:nvCxnSpPr>
        <xdr:cNvPr id="827" name="直線コネクタ 826">
          <a:extLst>
            <a:ext uri="{FF2B5EF4-FFF2-40B4-BE49-F238E27FC236}">
              <a16:creationId xmlns:a16="http://schemas.microsoft.com/office/drawing/2014/main" id="{494C4BE3-E3D9-4BB7-AFF9-8AB0C9CBC0DD}"/>
            </a:ext>
          </a:extLst>
        </xdr:cNvPr>
        <xdr:cNvCxnSpPr/>
      </xdr:nvCxnSpPr>
      <xdr:spPr>
        <a:xfrm flipV="1">
          <a:off x="20434300" y="147313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111125</xdr:rowOff>
    </xdr:from>
    <xdr:to>
      <xdr:col>102</xdr:col>
      <xdr:colOff>165100</xdr:colOff>
      <xdr:row>86</xdr:row>
      <xdr:rowOff>41275</xdr:rowOff>
    </xdr:to>
    <xdr:sp macro="" textlink="">
      <xdr:nvSpPr>
        <xdr:cNvPr id="828" name="楕円 827">
          <a:extLst>
            <a:ext uri="{FF2B5EF4-FFF2-40B4-BE49-F238E27FC236}">
              <a16:creationId xmlns:a16="http://schemas.microsoft.com/office/drawing/2014/main" id="{1B3ACB44-95FF-42CC-9D6E-C6A3D253E46A}"/>
            </a:ext>
          </a:extLst>
        </xdr:cNvPr>
        <xdr:cNvSpPr/>
      </xdr:nvSpPr>
      <xdr:spPr>
        <a:xfrm>
          <a:off x="19494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160020</xdr:rowOff>
    </xdr:from>
    <xdr:to>
      <xdr:col>107</xdr:col>
      <xdr:colOff>50800</xdr:colOff>
      <xdr:row>85</xdr:row>
      <xdr:rowOff>161925</xdr:rowOff>
    </xdr:to>
    <xdr:cxnSp macro="">
      <xdr:nvCxnSpPr>
        <xdr:cNvPr id="829" name="直線コネクタ 828">
          <a:extLst>
            <a:ext uri="{FF2B5EF4-FFF2-40B4-BE49-F238E27FC236}">
              <a16:creationId xmlns:a16="http://schemas.microsoft.com/office/drawing/2014/main" id="{8D613F3A-1081-42EB-AA6F-8CAA6E496B85}"/>
            </a:ext>
          </a:extLst>
        </xdr:cNvPr>
        <xdr:cNvCxnSpPr/>
      </xdr:nvCxnSpPr>
      <xdr:spPr>
        <a:xfrm flipV="1">
          <a:off x="19545300" y="14733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830" name="楕円 829">
          <a:extLst>
            <a:ext uri="{FF2B5EF4-FFF2-40B4-BE49-F238E27FC236}">
              <a16:creationId xmlns:a16="http://schemas.microsoft.com/office/drawing/2014/main" id="{9744C07C-9912-49BC-895C-7B8CD0CA7D3F}"/>
            </a:ext>
          </a:extLst>
        </xdr:cNvPr>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161925</xdr:rowOff>
    </xdr:from>
    <xdr:to>
      <xdr:col>102</xdr:col>
      <xdr:colOff>114300</xdr:colOff>
      <xdr:row>85</xdr:row>
      <xdr:rowOff>163830</xdr:rowOff>
    </xdr:to>
    <xdr:cxnSp macro="">
      <xdr:nvCxnSpPr>
        <xdr:cNvPr id="831" name="直線コネクタ 830">
          <a:extLst>
            <a:ext uri="{FF2B5EF4-FFF2-40B4-BE49-F238E27FC236}">
              <a16:creationId xmlns:a16="http://schemas.microsoft.com/office/drawing/2014/main" id="{4D5096BC-7855-4DEC-89DF-8668EB443ED6}"/>
            </a:ext>
          </a:extLst>
        </xdr:cNvPr>
        <xdr:cNvCxnSpPr/>
      </xdr:nvCxnSpPr>
      <xdr:spPr>
        <a:xfrm flipV="1">
          <a:off x="18656300" y="147351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832" name="n_1aveValue【児童館】&#10;一人当たり面積">
          <a:extLst>
            <a:ext uri="{FF2B5EF4-FFF2-40B4-BE49-F238E27FC236}">
              <a16:creationId xmlns:a16="http://schemas.microsoft.com/office/drawing/2014/main" id="{E0E11BB9-8625-446D-9CEB-1B7A616DD90D}"/>
            </a:ext>
          </a:extLst>
        </xdr:cNvPr>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833" name="n_2aveValue【児童館】&#10;一人当たり面積">
          <a:extLst>
            <a:ext uri="{FF2B5EF4-FFF2-40B4-BE49-F238E27FC236}">
              <a16:creationId xmlns:a16="http://schemas.microsoft.com/office/drawing/2014/main" id="{82690880-6669-4534-80BF-ECA0AE479E8F}"/>
            </a:ext>
          </a:extLst>
        </xdr:cNvPr>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118763</xdr:rowOff>
    </xdr:from>
    <xdr:ext cx="469744" cy="259045"/>
    <xdr:sp macro="" textlink="">
      <xdr:nvSpPr>
        <xdr:cNvPr id="834" name="n_3aveValue【児童館】&#10;一人当たり面積">
          <a:extLst>
            <a:ext uri="{FF2B5EF4-FFF2-40B4-BE49-F238E27FC236}">
              <a16:creationId xmlns:a16="http://schemas.microsoft.com/office/drawing/2014/main" id="{DAE15226-AD98-4573-8112-02B4D4920053}"/>
            </a:ext>
          </a:extLst>
        </xdr:cNvPr>
        <xdr:cNvSpPr txBox="1"/>
      </xdr:nvSpPr>
      <xdr:spPr>
        <a:xfrm>
          <a:off x="19310427" y="143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8272</xdr:rowOff>
    </xdr:from>
    <xdr:ext cx="469744" cy="259045"/>
    <xdr:sp macro="" textlink="">
      <xdr:nvSpPr>
        <xdr:cNvPr id="835" name="n_4aveValue【児童館】&#10;一人当たり面積">
          <a:extLst>
            <a:ext uri="{FF2B5EF4-FFF2-40B4-BE49-F238E27FC236}">
              <a16:creationId xmlns:a16="http://schemas.microsoft.com/office/drawing/2014/main" id="{F8A91D1A-0273-42B6-B4AB-4C6D3D022A41}"/>
            </a:ext>
          </a:extLst>
        </xdr:cNvPr>
        <xdr:cNvSpPr txBox="1"/>
      </xdr:nvSpPr>
      <xdr:spPr>
        <a:xfrm>
          <a:off x="18421427" y="144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28591</xdr:rowOff>
    </xdr:from>
    <xdr:ext cx="469744" cy="259045"/>
    <xdr:sp macro="" textlink="">
      <xdr:nvSpPr>
        <xdr:cNvPr id="836" name="n_1mainValue【児童館】&#10;一人当たり面積">
          <a:extLst>
            <a:ext uri="{FF2B5EF4-FFF2-40B4-BE49-F238E27FC236}">
              <a16:creationId xmlns:a16="http://schemas.microsoft.com/office/drawing/2014/main" id="{C6F0B146-83BD-4C1D-93C5-CF06402F113D}"/>
            </a:ext>
          </a:extLst>
        </xdr:cNvPr>
        <xdr:cNvSpPr txBox="1"/>
      </xdr:nvSpPr>
      <xdr:spPr>
        <a:xfrm>
          <a:off x="21075727"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30497</xdr:rowOff>
    </xdr:from>
    <xdr:ext cx="469744" cy="259045"/>
    <xdr:sp macro="" textlink="">
      <xdr:nvSpPr>
        <xdr:cNvPr id="837" name="n_2mainValue【児童館】&#10;一人当たり面積">
          <a:extLst>
            <a:ext uri="{FF2B5EF4-FFF2-40B4-BE49-F238E27FC236}">
              <a16:creationId xmlns:a16="http://schemas.microsoft.com/office/drawing/2014/main" id="{84CF67FA-A53F-4C10-8AEB-8111DEEB8EE6}"/>
            </a:ext>
          </a:extLst>
        </xdr:cNvPr>
        <xdr:cNvSpPr txBox="1"/>
      </xdr:nvSpPr>
      <xdr:spPr>
        <a:xfrm>
          <a:off x="20199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32402</xdr:rowOff>
    </xdr:from>
    <xdr:ext cx="469744" cy="259045"/>
    <xdr:sp macro="" textlink="">
      <xdr:nvSpPr>
        <xdr:cNvPr id="838" name="n_3mainValue【児童館】&#10;一人当たり面積">
          <a:extLst>
            <a:ext uri="{FF2B5EF4-FFF2-40B4-BE49-F238E27FC236}">
              <a16:creationId xmlns:a16="http://schemas.microsoft.com/office/drawing/2014/main" id="{48F69458-BF9E-411E-A350-A8947D91CDD6}"/>
            </a:ext>
          </a:extLst>
        </xdr:cNvPr>
        <xdr:cNvSpPr txBox="1"/>
      </xdr:nvSpPr>
      <xdr:spPr>
        <a:xfrm>
          <a:off x="19310427" y="147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839" name="n_4mainValue【児童館】&#10;一人当たり面積">
          <a:extLst>
            <a:ext uri="{FF2B5EF4-FFF2-40B4-BE49-F238E27FC236}">
              <a16:creationId xmlns:a16="http://schemas.microsoft.com/office/drawing/2014/main" id="{5BC12E3D-ADE8-4141-8A11-FB98CAC61D1F}"/>
            </a:ext>
          </a:extLst>
        </xdr:cNvPr>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215224B3-8C7E-464D-AC5A-5CFD36CFFEC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D6A4208E-7591-49A4-B762-E29D48925B6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60027B42-8BA5-42B6-A574-4B45AE4646E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9A8D1ED4-828B-4F65-93E3-592DBE35286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E58479C3-294A-4B57-AB7E-ED17851994B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543DE0E0-4E99-4F94-9FEB-DB6A8D92276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4791B184-2C2C-46E8-906C-D2EABCC75DA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C56E840-84F7-42A2-A288-76B3B8AA072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1913A04B-49E0-4556-B40A-3992D26C3D9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29F231E2-5097-4454-BF6E-52F1858080E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C7736D5E-771D-41B9-AA45-1107CDCF2B9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a:extLst>
            <a:ext uri="{FF2B5EF4-FFF2-40B4-BE49-F238E27FC236}">
              <a16:creationId xmlns:a16="http://schemas.microsoft.com/office/drawing/2014/main" id="{2AAB9569-F00A-4373-9CC6-B9805542F44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a:extLst>
            <a:ext uri="{FF2B5EF4-FFF2-40B4-BE49-F238E27FC236}">
              <a16:creationId xmlns:a16="http://schemas.microsoft.com/office/drawing/2014/main" id="{4E481943-E184-4790-A216-75255167E16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a:extLst>
            <a:ext uri="{FF2B5EF4-FFF2-40B4-BE49-F238E27FC236}">
              <a16:creationId xmlns:a16="http://schemas.microsoft.com/office/drawing/2014/main" id="{D40D45B5-9E52-4CCC-88BC-8DF8B7E31FB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a:extLst>
            <a:ext uri="{FF2B5EF4-FFF2-40B4-BE49-F238E27FC236}">
              <a16:creationId xmlns:a16="http://schemas.microsoft.com/office/drawing/2014/main" id="{B39BAC34-DB73-4078-A12B-B25B7E7DF19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a:extLst>
            <a:ext uri="{FF2B5EF4-FFF2-40B4-BE49-F238E27FC236}">
              <a16:creationId xmlns:a16="http://schemas.microsoft.com/office/drawing/2014/main" id="{F9D45ED9-8A60-4737-BEA0-F9BC3692676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a:extLst>
            <a:ext uri="{FF2B5EF4-FFF2-40B4-BE49-F238E27FC236}">
              <a16:creationId xmlns:a16="http://schemas.microsoft.com/office/drawing/2014/main" id="{5271DA29-0AA7-46FF-92BE-DC061050924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a:extLst>
            <a:ext uri="{FF2B5EF4-FFF2-40B4-BE49-F238E27FC236}">
              <a16:creationId xmlns:a16="http://schemas.microsoft.com/office/drawing/2014/main" id="{0B51D462-7E83-479F-9950-1BDCAC7B834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a:extLst>
            <a:ext uri="{FF2B5EF4-FFF2-40B4-BE49-F238E27FC236}">
              <a16:creationId xmlns:a16="http://schemas.microsoft.com/office/drawing/2014/main" id="{306B6CCD-BB63-4615-B2AE-841B9E32FB1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a:extLst>
            <a:ext uri="{FF2B5EF4-FFF2-40B4-BE49-F238E27FC236}">
              <a16:creationId xmlns:a16="http://schemas.microsoft.com/office/drawing/2014/main" id="{E31054ED-A5B2-4962-9789-6E9A5029E13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a:extLst>
            <a:ext uri="{FF2B5EF4-FFF2-40B4-BE49-F238E27FC236}">
              <a16:creationId xmlns:a16="http://schemas.microsoft.com/office/drawing/2014/main" id="{363D15ED-C7D1-4FC6-AB36-ED9FFF6588A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43982479-D2B1-40EA-88BE-0E524C26291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a:extLst>
            <a:ext uri="{FF2B5EF4-FFF2-40B4-BE49-F238E27FC236}">
              <a16:creationId xmlns:a16="http://schemas.microsoft.com/office/drawing/2014/main" id="{00B6CC79-E173-4883-BCCB-39C6BED57C7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a:extLst>
            <a:ext uri="{FF2B5EF4-FFF2-40B4-BE49-F238E27FC236}">
              <a16:creationId xmlns:a16="http://schemas.microsoft.com/office/drawing/2014/main" id="{1D52D88C-2AC6-480B-9F4E-7DA4617EBF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864" name="直線コネクタ 863">
          <a:extLst>
            <a:ext uri="{FF2B5EF4-FFF2-40B4-BE49-F238E27FC236}">
              <a16:creationId xmlns:a16="http://schemas.microsoft.com/office/drawing/2014/main" id="{2D9E0924-5211-4163-A649-D30B22695692}"/>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a:extLst>
            <a:ext uri="{FF2B5EF4-FFF2-40B4-BE49-F238E27FC236}">
              <a16:creationId xmlns:a16="http://schemas.microsoft.com/office/drawing/2014/main" id="{1C727A12-B167-4436-BA6D-147CFB07576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a:extLst>
            <a:ext uri="{FF2B5EF4-FFF2-40B4-BE49-F238E27FC236}">
              <a16:creationId xmlns:a16="http://schemas.microsoft.com/office/drawing/2014/main" id="{78F7EB5A-E206-4C64-B9AF-60AE6C92C1AD}"/>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867" name="【公民館】&#10;有形固定資産減価償却率最大値テキスト">
          <a:extLst>
            <a:ext uri="{FF2B5EF4-FFF2-40B4-BE49-F238E27FC236}">
              <a16:creationId xmlns:a16="http://schemas.microsoft.com/office/drawing/2014/main" id="{2C907E02-829E-483C-BF3E-B5B349D1BF2F}"/>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868" name="直線コネクタ 867">
          <a:extLst>
            <a:ext uri="{FF2B5EF4-FFF2-40B4-BE49-F238E27FC236}">
              <a16:creationId xmlns:a16="http://schemas.microsoft.com/office/drawing/2014/main" id="{0A328A7B-9805-4C6F-9F4E-A1AEE655E768}"/>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869" name="【公民館】&#10;有形固定資産減価償却率平均値テキスト">
          <a:extLst>
            <a:ext uri="{FF2B5EF4-FFF2-40B4-BE49-F238E27FC236}">
              <a16:creationId xmlns:a16="http://schemas.microsoft.com/office/drawing/2014/main" id="{A8D010A5-EE68-44DF-A60C-1B27C68DF67F}"/>
            </a:ext>
          </a:extLst>
        </xdr:cNvPr>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870" name="フローチャート: 判断 869">
          <a:extLst>
            <a:ext uri="{FF2B5EF4-FFF2-40B4-BE49-F238E27FC236}">
              <a16:creationId xmlns:a16="http://schemas.microsoft.com/office/drawing/2014/main" id="{B08F1328-88A0-494F-8D47-ACA075CD94DE}"/>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871" name="フローチャート: 判断 870">
          <a:extLst>
            <a:ext uri="{FF2B5EF4-FFF2-40B4-BE49-F238E27FC236}">
              <a16:creationId xmlns:a16="http://schemas.microsoft.com/office/drawing/2014/main" id="{A5CA1A99-3FB8-4963-BD76-A8B82EF5B150}"/>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872" name="フローチャート: 判断 871">
          <a:extLst>
            <a:ext uri="{FF2B5EF4-FFF2-40B4-BE49-F238E27FC236}">
              <a16:creationId xmlns:a16="http://schemas.microsoft.com/office/drawing/2014/main" id="{88497926-008E-4F71-9170-D17C3A7C841F}"/>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873" name="フローチャート: 判断 872">
          <a:extLst>
            <a:ext uri="{FF2B5EF4-FFF2-40B4-BE49-F238E27FC236}">
              <a16:creationId xmlns:a16="http://schemas.microsoft.com/office/drawing/2014/main" id="{C136B8B4-3BCC-41B7-B10A-862BB1CF8152}"/>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874" name="フローチャート: 判断 873">
          <a:extLst>
            <a:ext uri="{FF2B5EF4-FFF2-40B4-BE49-F238E27FC236}">
              <a16:creationId xmlns:a16="http://schemas.microsoft.com/office/drawing/2014/main" id="{C075281D-A9F9-435F-9611-D3B96DC86235}"/>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28F10827-7D01-48DD-83C8-F1682C9427E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E951084A-6D45-4552-B968-970CC657257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CD03544-5266-4F7E-B9A9-69F042B8AA9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11475C78-DE17-4E9C-8201-474FB0814D4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4639BE61-2BFE-4B67-89D1-D57291D7043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52070</xdr:rowOff>
    </xdr:from>
    <xdr:to>
      <xdr:col>85</xdr:col>
      <xdr:colOff>177800</xdr:colOff>
      <xdr:row>107</xdr:row>
      <xdr:rowOff>153670</xdr:rowOff>
    </xdr:to>
    <xdr:sp macro="" textlink="">
      <xdr:nvSpPr>
        <xdr:cNvPr id="880" name="楕円 879">
          <a:extLst>
            <a:ext uri="{FF2B5EF4-FFF2-40B4-BE49-F238E27FC236}">
              <a16:creationId xmlns:a16="http://schemas.microsoft.com/office/drawing/2014/main" id="{D85B7A56-9C66-4FF3-83E0-760F2C16017E}"/>
            </a:ext>
          </a:extLst>
        </xdr:cNvPr>
        <xdr:cNvSpPr/>
      </xdr:nvSpPr>
      <xdr:spPr>
        <a:xfrm>
          <a:off x="16268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30497</xdr:rowOff>
    </xdr:from>
    <xdr:ext cx="405111" cy="259045"/>
    <xdr:sp macro="" textlink="">
      <xdr:nvSpPr>
        <xdr:cNvPr id="881" name="【公民館】&#10;有形固定資産減価償却率該当値テキスト">
          <a:extLst>
            <a:ext uri="{FF2B5EF4-FFF2-40B4-BE49-F238E27FC236}">
              <a16:creationId xmlns:a16="http://schemas.microsoft.com/office/drawing/2014/main" id="{F1D34407-79C1-47FD-A9D9-16EA376F9A7A}"/>
            </a:ext>
          </a:extLst>
        </xdr:cNvPr>
        <xdr:cNvSpPr txBox="1"/>
      </xdr:nvSpPr>
      <xdr:spPr>
        <a:xfrm>
          <a:off x="16357600"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40639</xdr:rowOff>
    </xdr:from>
    <xdr:to>
      <xdr:col>81</xdr:col>
      <xdr:colOff>101600</xdr:colOff>
      <xdr:row>107</xdr:row>
      <xdr:rowOff>142239</xdr:rowOff>
    </xdr:to>
    <xdr:sp macro="" textlink="">
      <xdr:nvSpPr>
        <xdr:cNvPr id="882" name="楕円 881">
          <a:extLst>
            <a:ext uri="{FF2B5EF4-FFF2-40B4-BE49-F238E27FC236}">
              <a16:creationId xmlns:a16="http://schemas.microsoft.com/office/drawing/2014/main" id="{3AC7C752-9B75-466D-B276-68CDFC64F733}"/>
            </a:ext>
          </a:extLst>
        </xdr:cNvPr>
        <xdr:cNvSpPr/>
      </xdr:nvSpPr>
      <xdr:spPr>
        <a:xfrm>
          <a:off x="15430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91439</xdr:rowOff>
    </xdr:from>
    <xdr:to>
      <xdr:col>85</xdr:col>
      <xdr:colOff>127000</xdr:colOff>
      <xdr:row>107</xdr:row>
      <xdr:rowOff>102870</xdr:rowOff>
    </xdr:to>
    <xdr:cxnSp macro="">
      <xdr:nvCxnSpPr>
        <xdr:cNvPr id="883" name="直線コネクタ 882">
          <a:extLst>
            <a:ext uri="{FF2B5EF4-FFF2-40B4-BE49-F238E27FC236}">
              <a16:creationId xmlns:a16="http://schemas.microsoft.com/office/drawing/2014/main" id="{2CE94B50-0CE5-4ACC-854A-7BDAE8E9E9E8}"/>
            </a:ext>
          </a:extLst>
        </xdr:cNvPr>
        <xdr:cNvCxnSpPr/>
      </xdr:nvCxnSpPr>
      <xdr:spPr>
        <a:xfrm>
          <a:off x="15481300" y="184365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27305</xdr:rowOff>
    </xdr:from>
    <xdr:to>
      <xdr:col>76</xdr:col>
      <xdr:colOff>165100</xdr:colOff>
      <xdr:row>107</xdr:row>
      <xdr:rowOff>128905</xdr:rowOff>
    </xdr:to>
    <xdr:sp macro="" textlink="">
      <xdr:nvSpPr>
        <xdr:cNvPr id="884" name="楕円 883">
          <a:extLst>
            <a:ext uri="{FF2B5EF4-FFF2-40B4-BE49-F238E27FC236}">
              <a16:creationId xmlns:a16="http://schemas.microsoft.com/office/drawing/2014/main" id="{853603F1-3988-482E-9AD7-46C6328059A6}"/>
            </a:ext>
          </a:extLst>
        </xdr:cNvPr>
        <xdr:cNvSpPr/>
      </xdr:nvSpPr>
      <xdr:spPr>
        <a:xfrm>
          <a:off x="14541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78105</xdr:rowOff>
    </xdr:from>
    <xdr:to>
      <xdr:col>81</xdr:col>
      <xdr:colOff>50800</xdr:colOff>
      <xdr:row>107</xdr:row>
      <xdr:rowOff>91439</xdr:rowOff>
    </xdr:to>
    <xdr:cxnSp macro="">
      <xdr:nvCxnSpPr>
        <xdr:cNvPr id="885" name="直線コネクタ 884">
          <a:extLst>
            <a:ext uri="{FF2B5EF4-FFF2-40B4-BE49-F238E27FC236}">
              <a16:creationId xmlns:a16="http://schemas.microsoft.com/office/drawing/2014/main" id="{B8928A4F-42A4-4696-AAFA-A87C2CADF6FD}"/>
            </a:ext>
          </a:extLst>
        </xdr:cNvPr>
        <xdr:cNvCxnSpPr/>
      </xdr:nvCxnSpPr>
      <xdr:spPr>
        <a:xfrm>
          <a:off x="14592300" y="184232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111125</xdr:rowOff>
    </xdr:from>
    <xdr:to>
      <xdr:col>72</xdr:col>
      <xdr:colOff>38100</xdr:colOff>
      <xdr:row>108</xdr:row>
      <xdr:rowOff>41275</xdr:rowOff>
    </xdr:to>
    <xdr:sp macro="" textlink="">
      <xdr:nvSpPr>
        <xdr:cNvPr id="886" name="楕円 885">
          <a:extLst>
            <a:ext uri="{FF2B5EF4-FFF2-40B4-BE49-F238E27FC236}">
              <a16:creationId xmlns:a16="http://schemas.microsoft.com/office/drawing/2014/main" id="{1B23E035-4249-4AA6-BF94-5781A149ADBC}"/>
            </a:ext>
          </a:extLst>
        </xdr:cNvPr>
        <xdr:cNvSpPr/>
      </xdr:nvSpPr>
      <xdr:spPr>
        <a:xfrm>
          <a:off x="13652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78105</xdr:rowOff>
    </xdr:from>
    <xdr:to>
      <xdr:col>76</xdr:col>
      <xdr:colOff>114300</xdr:colOff>
      <xdr:row>107</xdr:row>
      <xdr:rowOff>161925</xdr:rowOff>
    </xdr:to>
    <xdr:cxnSp macro="">
      <xdr:nvCxnSpPr>
        <xdr:cNvPr id="887" name="直線コネクタ 886">
          <a:extLst>
            <a:ext uri="{FF2B5EF4-FFF2-40B4-BE49-F238E27FC236}">
              <a16:creationId xmlns:a16="http://schemas.microsoft.com/office/drawing/2014/main" id="{E9A803D1-9E2E-4712-A1F5-67D72E8B8543}"/>
            </a:ext>
          </a:extLst>
        </xdr:cNvPr>
        <xdr:cNvCxnSpPr/>
      </xdr:nvCxnSpPr>
      <xdr:spPr>
        <a:xfrm flipV="1">
          <a:off x="13703300" y="1842325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105411</xdr:rowOff>
    </xdr:from>
    <xdr:to>
      <xdr:col>67</xdr:col>
      <xdr:colOff>101600</xdr:colOff>
      <xdr:row>108</xdr:row>
      <xdr:rowOff>35561</xdr:rowOff>
    </xdr:to>
    <xdr:sp macro="" textlink="">
      <xdr:nvSpPr>
        <xdr:cNvPr id="888" name="楕円 887">
          <a:extLst>
            <a:ext uri="{FF2B5EF4-FFF2-40B4-BE49-F238E27FC236}">
              <a16:creationId xmlns:a16="http://schemas.microsoft.com/office/drawing/2014/main" id="{7CC3224A-3D64-4BF9-993D-B9E6F7CA098B}"/>
            </a:ext>
          </a:extLst>
        </xdr:cNvPr>
        <xdr:cNvSpPr/>
      </xdr:nvSpPr>
      <xdr:spPr>
        <a:xfrm>
          <a:off x="1276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156211</xdr:rowOff>
    </xdr:from>
    <xdr:to>
      <xdr:col>71</xdr:col>
      <xdr:colOff>177800</xdr:colOff>
      <xdr:row>107</xdr:row>
      <xdr:rowOff>161925</xdr:rowOff>
    </xdr:to>
    <xdr:cxnSp macro="">
      <xdr:nvCxnSpPr>
        <xdr:cNvPr id="889" name="直線コネクタ 888">
          <a:extLst>
            <a:ext uri="{FF2B5EF4-FFF2-40B4-BE49-F238E27FC236}">
              <a16:creationId xmlns:a16="http://schemas.microsoft.com/office/drawing/2014/main" id="{953797AD-4C2F-46A8-BF57-947ECCB6F468}"/>
            </a:ext>
          </a:extLst>
        </xdr:cNvPr>
        <xdr:cNvCxnSpPr/>
      </xdr:nvCxnSpPr>
      <xdr:spPr>
        <a:xfrm>
          <a:off x="12814300" y="185013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890" name="n_1aveValue【公民館】&#10;有形固定資産減価償却率">
          <a:extLst>
            <a:ext uri="{FF2B5EF4-FFF2-40B4-BE49-F238E27FC236}">
              <a16:creationId xmlns:a16="http://schemas.microsoft.com/office/drawing/2014/main" id="{2782BEE6-11C2-41D3-B6B3-F8E3E7C00F1F}"/>
            </a:ext>
          </a:extLst>
        </xdr:cNvPr>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891" name="n_2aveValue【公民館】&#10;有形固定資産減価償却率">
          <a:extLst>
            <a:ext uri="{FF2B5EF4-FFF2-40B4-BE49-F238E27FC236}">
              <a16:creationId xmlns:a16="http://schemas.microsoft.com/office/drawing/2014/main" id="{B2BD0A8D-5D4A-44D1-AE3D-E1F11A8BCA9E}"/>
            </a:ext>
          </a:extLst>
        </xdr:cNvPr>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892" name="n_3aveValue【公民館】&#10;有形固定資産減価償却率">
          <a:extLst>
            <a:ext uri="{FF2B5EF4-FFF2-40B4-BE49-F238E27FC236}">
              <a16:creationId xmlns:a16="http://schemas.microsoft.com/office/drawing/2014/main" id="{2F3BDAD3-4938-4D2D-A768-DC13C5812AC1}"/>
            </a:ext>
          </a:extLst>
        </xdr:cNvPr>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893" name="n_4aveValue【公民館】&#10;有形固定資産減価償却率">
          <a:extLst>
            <a:ext uri="{FF2B5EF4-FFF2-40B4-BE49-F238E27FC236}">
              <a16:creationId xmlns:a16="http://schemas.microsoft.com/office/drawing/2014/main" id="{047C7AED-38E9-44CF-940B-CE6DDA499F4D}"/>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133366</xdr:rowOff>
    </xdr:from>
    <xdr:ext cx="405111" cy="259045"/>
    <xdr:sp macro="" textlink="">
      <xdr:nvSpPr>
        <xdr:cNvPr id="894" name="n_1mainValue【公民館】&#10;有形固定資産減価償却率">
          <a:extLst>
            <a:ext uri="{FF2B5EF4-FFF2-40B4-BE49-F238E27FC236}">
              <a16:creationId xmlns:a16="http://schemas.microsoft.com/office/drawing/2014/main" id="{FBA2A8C9-8E87-4692-BEBF-CD04A8E1E0E9}"/>
            </a:ext>
          </a:extLst>
        </xdr:cNvPr>
        <xdr:cNvSpPr txBox="1"/>
      </xdr:nvSpPr>
      <xdr:spPr>
        <a:xfrm>
          <a:off x="15266044"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120032</xdr:rowOff>
    </xdr:from>
    <xdr:ext cx="405111" cy="259045"/>
    <xdr:sp macro="" textlink="">
      <xdr:nvSpPr>
        <xdr:cNvPr id="895" name="n_2mainValue【公民館】&#10;有形固定資産減価償却率">
          <a:extLst>
            <a:ext uri="{FF2B5EF4-FFF2-40B4-BE49-F238E27FC236}">
              <a16:creationId xmlns:a16="http://schemas.microsoft.com/office/drawing/2014/main" id="{B1E45A70-5C37-43DC-B7D2-45FF4E84773E}"/>
            </a:ext>
          </a:extLst>
        </xdr:cNvPr>
        <xdr:cNvSpPr txBox="1"/>
      </xdr:nvSpPr>
      <xdr:spPr>
        <a:xfrm>
          <a:off x="143897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32402</xdr:rowOff>
    </xdr:from>
    <xdr:ext cx="405111" cy="259045"/>
    <xdr:sp macro="" textlink="">
      <xdr:nvSpPr>
        <xdr:cNvPr id="896" name="n_3mainValue【公民館】&#10;有形固定資産減価償却率">
          <a:extLst>
            <a:ext uri="{FF2B5EF4-FFF2-40B4-BE49-F238E27FC236}">
              <a16:creationId xmlns:a16="http://schemas.microsoft.com/office/drawing/2014/main" id="{A83EB6C3-6FF7-4BA0-9FB0-9B5F4B180555}"/>
            </a:ext>
          </a:extLst>
        </xdr:cNvPr>
        <xdr:cNvSpPr txBox="1"/>
      </xdr:nvSpPr>
      <xdr:spPr>
        <a:xfrm>
          <a:off x="13500744" y="185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26688</xdr:rowOff>
    </xdr:from>
    <xdr:ext cx="405111" cy="259045"/>
    <xdr:sp macro="" textlink="">
      <xdr:nvSpPr>
        <xdr:cNvPr id="897" name="n_4mainValue【公民館】&#10;有形固定資産減価償却率">
          <a:extLst>
            <a:ext uri="{FF2B5EF4-FFF2-40B4-BE49-F238E27FC236}">
              <a16:creationId xmlns:a16="http://schemas.microsoft.com/office/drawing/2014/main" id="{09F79FC0-A7C3-4CE4-B79E-5BAE6AEE6ED1}"/>
            </a:ext>
          </a:extLst>
        </xdr:cNvPr>
        <xdr:cNvSpPr txBox="1"/>
      </xdr:nvSpPr>
      <xdr:spPr>
        <a:xfrm>
          <a:off x="12611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96AC15FA-0791-45AC-B8C5-EB0D6AF9C0B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E0C2287E-5003-4D8A-8F8A-9E0BD137408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A76E4297-81C1-414A-B2F5-419C4199306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5818CC5F-391A-4904-B408-D78332151C9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3A8BD69A-8E85-427E-9179-B4E619808DA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11FAE16D-DA1C-4C70-9787-6A60092BA84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7AA32A9D-25D1-442C-BE0B-19653AF5EFF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C0533A30-3391-40DB-A04E-5F93E69AB34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B6300136-041B-4E40-831A-93D4B0E8F9D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D45EDAD2-67D2-4391-95F3-F82F65ADBD2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a:extLst>
            <a:ext uri="{FF2B5EF4-FFF2-40B4-BE49-F238E27FC236}">
              <a16:creationId xmlns:a16="http://schemas.microsoft.com/office/drawing/2014/main" id="{A82F1DA1-D5DF-488C-9E71-3C5EC1366D9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a:extLst>
            <a:ext uri="{FF2B5EF4-FFF2-40B4-BE49-F238E27FC236}">
              <a16:creationId xmlns:a16="http://schemas.microsoft.com/office/drawing/2014/main" id="{843927E7-0641-4CBC-A595-FF4A6513DD2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a:extLst>
            <a:ext uri="{FF2B5EF4-FFF2-40B4-BE49-F238E27FC236}">
              <a16:creationId xmlns:a16="http://schemas.microsoft.com/office/drawing/2014/main" id="{5BD6BA01-80FF-4CD8-B93C-3ADEDACB7F8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a:extLst>
            <a:ext uri="{FF2B5EF4-FFF2-40B4-BE49-F238E27FC236}">
              <a16:creationId xmlns:a16="http://schemas.microsoft.com/office/drawing/2014/main" id="{80EDBEDB-A307-49AE-9EAD-CDC2F5AB41B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a:extLst>
            <a:ext uri="{FF2B5EF4-FFF2-40B4-BE49-F238E27FC236}">
              <a16:creationId xmlns:a16="http://schemas.microsoft.com/office/drawing/2014/main" id="{CE16D3B0-D100-4BEF-BBC2-08A5174C4F4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a:extLst>
            <a:ext uri="{FF2B5EF4-FFF2-40B4-BE49-F238E27FC236}">
              <a16:creationId xmlns:a16="http://schemas.microsoft.com/office/drawing/2014/main" id="{521B6141-61F3-43B6-BFBA-2FF07911748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a:extLst>
            <a:ext uri="{FF2B5EF4-FFF2-40B4-BE49-F238E27FC236}">
              <a16:creationId xmlns:a16="http://schemas.microsoft.com/office/drawing/2014/main" id="{0698522B-B705-44F7-BB50-B250BEBC3B6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a:extLst>
            <a:ext uri="{FF2B5EF4-FFF2-40B4-BE49-F238E27FC236}">
              <a16:creationId xmlns:a16="http://schemas.microsoft.com/office/drawing/2014/main" id="{1C0A2E1A-D5C4-4B90-9B19-17DA725FA01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a:extLst>
            <a:ext uri="{FF2B5EF4-FFF2-40B4-BE49-F238E27FC236}">
              <a16:creationId xmlns:a16="http://schemas.microsoft.com/office/drawing/2014/main" id="{AD4B6FC5-99FE-4FCA-8D1F-162949E6CA8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a:extLst>
            <a:ext uri="{FF2B5EF4-FFF2-40B4-BE49-F238E27FC236}">
              <a16:creationId xmlns:a16="http://schemas.microsoft.com/office/drawing/2014/main" id="{0E1CE5B1-A2D2-49E1-A94A-00C837929D3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id="{8F670644-9EEE-4D23-9B8A-0D6FC8BCC07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19" name="テキスト ボックス 918">
          <a:extLst>
            <a:ext uri="{FF2B5EF4-FFF2-40B4-BE49-F238E27FC236}">
              <a16:creationId xmlns:a16="http://schemas.microsoft.com/office/drawing/2014/main" id="{72227502-D084-41CB-8E2F-FC43882949E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a:extLst>
            <a:ext uri="{FF2B5EF4-FFF2-40B4-BE49-F238E27FC236}">
              <a16:creationId xmlns:a16="http://schemas.microsoft.com/office/drawing/2014/main" id="{8B1DE05E-1187-4BA8-A114-627A083A404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921" name="直線コネクタ 920">
          <a:extLst>
            <a:ext uri="{FF2B5EF4-FFF2-40B4-BE49-F238E27FC236}">
              <a16:creationId xmlns:a16="http://schemas.microsoft.com/office/drawing/2014/main" id="{01F632CF-7C47-4576-90CB-9478C2FD6563}"/>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922" name="【公民館】&#10;一人当たり面積最小値テキスト">
          <a:extLst>
            <a:ext uri="{FF2B5EF4-FFF2-40B4-BE49-F238E27FC236}">
              <a16:creationId xmlns:a16="http://schemas.microsoft.com/office/drawing/2014/main" id="{88696AA8-8440-410B-B259-B137002331DC}"/>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923" name="直線コネクタ 922">
          <a:extLst>
            <a:ext uri="{FF2B5EF4-FFF2-40B4-BE49-F238E27FC236}">
              <a16:creationId xmlns:a16="http://schemas.microsoft.com/office/drawing/2014/main" id="{8BF3F454-A7C1-4B02-80D5-647A0DBE7AA7}"/>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924" name="【公民館】&#10;一人当たり面積最大値テキスト">
          <a:extLst>
            <a:ext uri="{FF2B5EF4-FFF2-40B4-BE49-F238E27FC236}">
              <a16:creationId xmlns:a16="http://schemas.microsoft.com/office/drawing/2014/main" id="{F858082A-E161-42A0-8133-04A8694A20C8}"/>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925" name="直線コネクタ 924">
          <a:extLst>
            <a:ext uri="{FF2B5EF4-FFF2-40B4-BE49-F238E27FC236}">
              <a16:creationId xmlns:a16="http://schemas.microsoft.com/office/drawing/2014/main" id="{CA0E44C7-6FB5-4AAF-AA92-4714A753810C}"/>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127906</xdr:rowOff>
    </xdr:from>
    <xdr:ext cx="469744" cy="259045"/>
    <xdr:sp macro="" textlink="">
      <xdr:nvSpPr>
        <xdr:cNvPr id="926" name="【公民館】&#10;一人当たり面積平均値テキスト">
          <a:extLst>
            <a:ext uri="{FF2B5EF4-FFF2-40B4-BE49-F238E27FC236}">
              <a16:creationId xmlns:a16="http://schemas.microsoft.com/office/drawing/2014/main" id="{8C903339-438A-4A2E-A9BF-95437D051431}"/>
            </a:ext>
          </a:extLst>
        </xdr:cNvPr>
        <xdr:cNvSpPr txBox="1"/>
      </xdr:nvSpPr>
      <xdr:spPr>
        <a:xfrm>
          <a:off x="22199600" y="18301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927" name="フローチャート: 判断 926">
          <a:extLst>
            <a:ext uri="{FF2B5EF4-FFF2-40B4-BE49-F238E27FC236}">
              <a16:creationId xmlns:a16="http://schemas.microsoft.com/office/drawing/2014/main" id="{DF064CCC-F6A8-499C-BDB7-630BCF64F515}"/>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928" name="フローチャート: 判断 927">
          <a:extLst>
            <a:ext uri="{FF2B5EF4-FFF2-40B4-BE49-F238E27FC236}">
              <a16:creationId xmlns:a16="http://schemas.microsoft.com/office/drawing/2014/main" id="{2EFA5D66-BFEF-4BA4-BC66-7D1B376341C3}"/>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929" name="フローチャート: 判断 928">
          <a:extLst>
            <a:ext uri="{FF2B5EF4-FFF2-40B4-BE49-F238E27FC236}">
              <a16:creationId xmlns:a16="http://schemas.microsoft.com/office/drawing/2014/main" id="{45CD0516-544D-4158-A0AA-B539770D6794}"/>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930" name="フローチャート: 判断 929">
          <a:extLst>
            <a:ext uri="{FF2B5EF4-FFF2-40B4-BE49-F238E27FC236}">
              <a16:creationId xmlns:a16="http://schemas.microsoft.com/office/drawing/2014/main" id="{09049F92-D47D-4BB3-BC61-03371AC1A833}"/>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931" name="フローチャート: 判断 930">
          <a:extLst>
            <a:ext uri="{FF2B5EF4-FFF2-40B4-BE49-F238E27FC236}">
              <a16:creationId xmlns:a16="http://schemas.microsoft.com/office/drawing/2014/main" id="{E09ED578-37AF-4AA7-BE55-1EDFD13EF6E5}"/>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10743EF0-3BE6-468A-9EC8-985CFB64BB2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51662AFB-E7EC-4E2F-AC43-CDA5A21D0FA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5343B96D-3A22-4C09-AB48-915AA519527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EEC98C46-21FC-4230-80F6-8739C3BF5B1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3F3F057E-E60D-4EEE-8BCD-F945B279E16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162750</xdr:rowOff>
    </xdr:from>
    <xdr:to>
      <xdr:col>116</xdr:col>
      <xdr:colOff>114300</xdr:colOff>
      <xdr:row>108</xdr:row>
      <xdr:rowOff>92900</xdr:rowOff>
    </xdr:to>
    <xdr:sp macro="" textlink="">
      <xdr:nvSpPr>
        <xdr:cNvPr id="937" name="楕円 936">
          <a:extLst>
            <a:ext uri="{FF2B5EF4-FFF2-40B4-BE49-F238E27FC236}">
              <a16:creationId xmlns:a16="http://schemas.microsoft.com/office/drawing/2014/main" id="{9B32CBBD-5770-4AC7-B637-37A55382283E}"/>
            </a:ext>
          </a:extLst>
        </xdr:cNvPr>
        <xdr:cNvSpPr/>
      </xdr:nvSpPr>
      <xdr:spPr>
        <a:xfrm>
          <a:off x="22110700" y="185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83456</xdr:rowOff>
    </xdr:from>
    <xdr:ext cx="469744" cy="259045"/>
    <xdr:sp macro="" textlink="">
      <xdr:nvSpPr>
        <xdr:cNvPr id="938" name="【公民館】&#10;一人当たり面積該当値テキスト">
          <a:extLst>
            <a:ext uri="{FF2B5EF4-FFF2-40B4-BE49-F238E27FC236}">
              <a16:creationId xmlns:a16="http://schemas.microsoft.com/office/drawing/2014/main" id="{9A9AE733-9DA5-4E6A-A674-4701800A94AB}"/>
            </a:ext>
          </a:extLst>
        </xdr:cNvPr>
        <xdr:cNvSpPr txBox="1"/>
      </xdr:nvSpPr>
      <xdr:spPr>
        <a:xfrm>
          <a:off x="22199600"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164464</xdr:rowOff>
    </xdr:from>
    <xdr:to>
      <xdr:col>112</xdr:col>
      <xdr:colOff>38100</xdr:colOff>
      <xdr:row>108</xdr:row>
      <xdr:rowOff>94614</xdr:rowOff>
    </xdr:to>
    <xdr:sp macro="" textlink="">
      <xdr:nvSpPr>
        <xdr:cNvPr id="939" name="楕円 938">
          <a:extLst>
            <a:ext uri="{FF2B5EF4-FFF2-40B4-BE49-F238E27FC236}">
              <a16:creationId xmlns:a16="http://schemas.microsoft.com/office/drawing/2014/main" id="{386237C9-264A-4112-A04D-4B2A23D0EBC1}"/>
            </a:ext>
          </a:extLst>
        </xdr:cNvPr>
        <xdr:cNvSpPr/>
      </xdr:nvSpPr>
      <xdr:spPr>
        <a:xfrm>
          <a:off x="21272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42100</xdr:rowOff>
    </xdr:from>
    <xdr:to>
      <xdr:col>116</xdr:col>
      <xdr:colOff>63500</xdr:colOff>
      <xdr:row>108</xdr:row>
      <xdr:rowOff>43814</xdr:rowOff>
    </xdr:to>
    <xdr:cxnSp macro="">
      <xdr:nvCxnSpPr>
        <xdr:cNvPr id="940" name="直線コネクタ 939">
          <a:extLst>
            <a:ext uri="{FF2B5EF4-FFF2-40B4-BE49-F238E27FC236}">
              <a16:creationId xmlns:a16="http://schemas.microsoft.com/office/drawing/2014/main" id="{0F8A4114-44C3-40C6-954B-EC4F2314B3E5}"/>
            </a:ext>
          </a:extLst>
        </xdr:cNvPr>
        <xdr:cNvCxnSpPr/>
      </xdr:nvCxnSpPr>
      <xdr:spPr>
        <a:xfrm flipV="1">
          <a:off x="21323300" y="18558700"/>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166751</xdr:rowOff>
    </xdr:from>
    <xdr:to>
      <xdr:col>107</xdr:col>
      <xdr:colOff>101600</xdr:colOff>
      <xdr:row>108</xdr:row>
      <xdr:rowOff>96901</xdr:rowOff>
    </xdr:to>
    <xdr:sp macro="" textlink="">
      <xdr:nvSpPr>
        <xdr:cNvPr id="941" name="楕円 940">
          <a:extLst>
            <a:ext uri="{FF2B5EF4-FFF2-40B4-BE49-F238E27FC236}">
              <a16:creationId xmlns:a16="http://schemas.microsoft.com/office/drawing/2014/main" id="{6A0E7202-DD19-48D3-8360-93FD16777133}"/>
            </a:ext>
          </a:extLst>
        </xdr:cNvPr>
        <xdr:cNvSpPr/>
      </xdr:nvSpPr>
      <xdr:spPr>
        <a:xfrm>
          <a:off x="20383500" y="185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43814</xdr:rowOff>
    </xdr:from>
    <xdr:to>
      <xdr:col>111</xdr:col>
      <xdr:colOff>177800</xdr:colOff>
      <xdr:row>108</xdr:row>
      <xdr:rowOff>46101</xdr:rowOff>
    </xdr:to>
    <xdr:cxnSp macro="">
      <xdr:nvCxnSpPr>
        <xdr:cNvPr id="942" name="直線コネクタ 941">
          <a:extLst>
            <a:ext uri="{FF2B5EF4-FFF2-40B4-BE49-F238E27FC236}">
              <a16:creationId xmlns:a16="http://schemas.microsoft.com/office/drawing/2014/main" id="{B5293907-11DF-47A9-B5FF-37A847F42013}"/>
            </a:ext>
          </a:extLst>
        </xdr:cNvPr>
        <xdr:cNvCxnSpPr/>
      </xdr:nvCxnSpPr>
      <xdr:spPr>
        <a:xfrm flipV="1">
          <a:off x="20434300" y="1856041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168275</xdr:rowOff>
    </xdr:from>
    <xdr:to>
      <xdr:col>102</xdr:col>
      <xdr:colOff>165100</xdr:colOff>
      <xdr:row>108</xdr:row>
      <xdr:rowOff>98425</xdr:rowOff>
    </xdr:to>
    <xdr:sp macro="" textlink="">
      <xdr:nvSpPr>
        <xdr:cNvPr id="943" name="楕円 942">
          <a:extLst>
            <a:ext uri="{FF2B5EF4-FFF2-40B4-BE49-F238E27FC236}">
              <a16:creationId xmlns:a16="http://schemas.microsoft.com/office/drawing/2014/main" id="{FFF51448-7A33-494E-A728-75D07CBE56EA}"/>
            </a:ext>
          </a:extLst>
        </xdr:cNvPr>
        <xdr:cNvSpPr/>
      </xdr:nvSpPr>
      <xdr:spPr>
        <a:xfrm>
          <a:off x="19494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46101</xdr:rowOff>
    </xdr:from>
    <xdr:to>
      <xdr:col>107</xdr:col>
      <xdr:colOff>50800</xdr:colOff>
      <xdr:row>108</xdr:row>
      <xdr:rowOff>47625</xdr:rowOff>
    </xdr:to>
    <xdr:cxnSp macro="">
      <xdr:nvCxnSpPr>
        <xdr:cNvPr id="944" name="直線コネクタ 943">
          <a:extLst>
            <a:ext uri="{FF2B5EF4-FFF2-40B4-BE49-F238E27FC236}">
              <a16:creationId xmlns:a16="http://schemas.microsoft.com/office/drawing/2014/main" id="{37C1C1B3-BACA-4415-8663-55D5CA3764B4}"/>
            </a:ext>
          </a:extLst>
        </xdr:cNvPr>
        <xdr:cNvCxnSpPr/>
      </xdr:nvCxnSpPr>
      <xdr:spPr>
        <a:xfrm flipV="1">
          <a:off x="19545300" y="1856270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169608</xdr:rowOff>
    </xdr:from>
    <xdr:to>
      <xdr:col>98</xdr:col>
      <xdr:colOff>38100</xdr:colOff>
      <xdr:row>108</xdr:row>
      <xdr:rowOff>99758</xdr:rowOff>
    </xdr:to>
    <xdr:sp macro="" textlink="">
      <xdr:nvSpPr>
        <xdr:cNvPr id="945" name="楕円 944">
          <a:extLst>
            <a:ext uri="{FF2B5EF4-FFF2-40B4-BE49-F238E27FC236}">
              <a16:creationId xmlns:a16="http://schemas.microsoft.com/office/drawing/2014/main" id="{1E9F20BC-328F-49C3-9F93-2A15F8773A85}"/>
            </a:ext>
          </a:extLst>
        </xdr:cNvPr>
        <xdr:cNvSpPr/>
      </xdr:nvSpPr>
      <xdr:spPr>
        <a:xfrm>
          <a:off x="18605500" y="185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47625</xdr:rowOff>
    </xdr:from>
    <xdr:to>
      <xdr:col>102</xdr:col>
      <xdr:colOff>114300</xdr:colOff>
      <xdr:row>108</xdr:row>
      <xdr:rowOff>48958</xdr:rowOff>
    </xdr:to>
    <xdr:cxnSp macro="">
      <xdr:nvCxnSpPr>
        <xdr:cNvPr id="946" name="直線コネクタ 945">
          <a:extLst>
            <a:ext uri="{FF2B5EF4-FFF2-40B4-BE49-F238E27FC236}">
              <a16:creationId xmlns:a16="http://schemas.microsoft.com/office/drawing/2014/main" id="{737FEACC-70B0-416F-B571-63EDF6A1F48C}"/>
            </a:ext>
          </a:extLst>
        </xdr:cNvPr>
        <xdr:cNvCxnSpPr/>
      </xdr:nvCxnSpPr>
      <xdr:spPr>
        <a:xfrm flipV="1">
          <a:off x="18656300" y="1856422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34562</xdr:rowOff>
    </xdr:from>
    <xdr:ext cx="469744" cy="259045"/>
    <xdr:sp macro="" textlink="">
      <xdr:nvSpPr>
        <xdr:cNvPr id="947" name="n_1aveValue【公民館】&#10;一人当たり面積">
          <a:extLst>
            <a:ext uri="{FF2B5EF4-FFF2-40B4-BE49-F238E27FC236}">
              <a16:creationId xmlns:a16="http://schemas.microsoft.com/office/drawing/2014/main" id="{1BD7425C-BE6D-42F8-BFDF-8F8E35E1469A}"/>
            </a:ext>
          </a:extLst>
        </xdr:cNvPr>
        <xdr:cNvSpPr txBox="1"/>
      </xdr:nvSpPr>
      <xdr:spPr>
        <a:xfrm>
          <a:off x="2107572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42563</xdr:rowOff>
    </xdr:from>
    <xdr:ext cx="469744" cy="259045"/>
    <xdr:sp macro="" textlink="">
      <xdr:nvSpPr>
        <xdr:cNvPr id="948" name="n_2aveValue【公民館】&#10;一人当たり面積">
          <a:extLst>
            <a:ext uri="{FF2B5EF4-FFF2-40B4-BE49-F238E27FC236}">
              <a16:creationId xmlns:a16="http://schemas.microsoft.com/office/drawing/2014/main" id="{F1176466-1455-4744-AB2A-8C59C674E729}"/>
            </a:ext>
          </a:extLst>
        </xdr:cNvPr>
        <xdr:cNvSpPr txBox="1"/>
      </xdr:nvSpPr>
      <xdr:spPr>
        <a:xfrm>
          <a:off x="20199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45038</xdr:rowOff>
    </xdr:from>
    <xdr:ext cx="469744" cy="259045"/>
    <xdr:sp macro="" textlink="">
      <xdr:nvSpPr>
        <xdr:cNvPr id="949" name="n_3aveValue【公民館】&#10;一人当たり面積">
          <a:extLst>
            <a:ext uri="{FF2B5EF4-FFF2-40B4-BE49-F238E27FC236}">
              <a16:creationId xmlns:a16="http://schemas.microsoft.com/office/drawing/2014/main" id="{59A041E3-75FE-4678-8B6F-62D99CFDFD23}"/>
            </a:ext>
          </a:extLst>
        </xdr:cNvPr>
        <xdr:cNvSpPr txBox="1"/>
      </xdr:nvSpPr>
      <xdr:spPr>
        <a:xfrm>
          <a:off x="19310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950" name="n_4aveValue【公民館】&#10;一人当たり面積">
          <a:extLst>
            <a:ext uri="{FF2B5EF4-FFF2-40B4-BE49-F238E27FC236}">
              <a16:creationId xmlns:a16="http://schemas.microsoft.com/office/drawing/2014/main" id="{0C8DF0FB-4FAF-4C60-925D-03DC6976FCCF}"/>
            </a:ext>
          </a:extLst>
        </xdr:cNvPr>
        <xdr:cNvSpPr txBox="1"/>
      </xdr:nvSpPr>
      <xdr:spPr>
        <a:xfrm>
          <a:off x="18421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85741</xdr:rowOff>
    </xdr:from>
    <xdr:ext cx="469744" cy="259045"/>
    <xdr:sp macro="" textlink="">
      <xdr:nvSpPr>
        <xdr:cNvPr id="951" name="n_1mainValue【公民館】&#10;一人当たり面積">
          <a:extLst>
            <a:ext uri="{FF2B5EF4-FFF2-40B4-BE49-F238E27FC236}">
              <a16:creationId xmlns:a16="http://schemas.microsoft.com/office/drawing/2014/main" id="{AF9E179C-A79A-436C-B1B2-3FFA3AECB927}"/>
            </a:ext>
          </a:extLst>
        </xdr:cNvPr>
        <xdr:cNvSpPr txBox="1"/>
      </xdr:nvSpPr>
      <xdr:spPr>
        <a:xfrm>
          <a:off x="21075727"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88028</xdr:rowOff>
    </xdr:from>
    <xdr:ext cx="469744" cy="259045"/>
    <xdr:sp macro="" textlink="">
      <xdr:nvSpPr>
        <xdr:cNvPr id="952" name="n_2mainValue【公民館】&#10;一人当たり面積">
          <a:extLst>
            <a:ext uri="{FF2B5EF4-FFF2-40B4-BE49-F238E27FC236}">
              <a16:creationId xmlns:a16="http://schemas.microsoft.com/office/drawing/2014/main" id="{C2B6F2EE-7D6B-48E4-996D-F76295710CF0}"/>
            </a:ext>
          </a:extLst>
        </xdr:cNvPr>
        <xdr:cNvSpPr txBox="1"/>
      </xdr:nvSpPr>
      <xdr:spPr>
        <a:xfrm>
          <a:off x="20199427" y="1860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89552</xdr:rowOff>
    </xdr:from>
    <xdr:ext cx="469744" cy="259045"/>
    <xdr:sp macro="" textlink="">
      <xdr:nvSpPr>
        <xdr:cNvPr id="953" name="n_3mainValue【公民館】&#10;一人当たり面積">
          <a:extLst>
            <a:ext uri="{FF2B5EF4-FFF2-40B4-BE49-F238E27FC236}">
              <a16:creationId xmlns:a16="http://schemas.microsoft.com/office/drawing/2014/main" id="{C574B2DA-135F-4064-B031-0131A6F30D20}"/>
            </a:ext>
          </a:extLst>
        </xdr:cNvPr>
        <xdr:cNvSpPr txBox="1"/>
      </xdr:nvSpPr>
      <xdr:spPr>
        <a:xfrm>
          <a:off x="1931042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90885</xdr:rowOff>
    </xdr:from>
    <xdr:ext cx="469744" cy="259045"/>
    <xdr:sp macro="" textlink="">
      <xdr:nvSpPr>
        <xdr:cNvPr id="954" name="n_4mainValue【公民館】&#10;一人当たり面積">
          <a:extLst>
            <a:ext uri="{FF2B5EF4-FFF2-40B4-BE49-F238E27FC236}">
              <a16:creationId xmlns:a16="http://schemas.microsoft.com/office/drawing/2014/main" id="{6989888C-8743-4539-A631-79C2581181F6}"/>
            </a:ext>
          </a:extLst>
        </xdr:cNvPr>
        <xdr:cNvSpPr txBox="1"/>
      </xdr:nvSpPr>
      <xdr:spPr>
        <a:xfrm>
          <a:off x="18421427" y="1860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id="{2CE845D2-EC01-409C-8EED-1A6A0455AD3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id="{B10EEF79-5458-4807-A4D8-9CECEA2F2F1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id="{AE599796-563A-4F3C-983F-8C9097D46A1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離島という特性上、道路、橋りょう・トンネルの一人あたり資産（延長）が低く減価償却率も低い状況となっていますが、一方で港湾・漁港は一人あたり資産が非常に多い状況と言えます。減価償却が進むにつれ更新整備を行っていく必要があります。</a:t>
          </a:r>
        </a:p>
        <a:p>
          <a:r>
            <a:rPr kumimoji="1" lang="ja-JP" altLang="en-US" sz="1300">
              <a:latin typeface="ＭＳ Ｐゴシック" panose="020B0600070205080204" pitchFamily="50" charset="-128"/>
              <a:ea typeface="ＭＳ Ｐゴシック" panose="020B0600070205080204" pitchFamily="50" charset="-128"/>
            </a:rPr>
            <a:t>　公営住宅については、民間の賃貸住宅が少ない事情もあり人口に比べ一人当たり面積が多く、また老朽化が進んでいるため毎年度改善事業を行っており、平成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年度からは減価償却率が改善されています。</a:t>
          </a:r>
        </a:p>
        <a:p>
          <a:r>
            <a:rPr kumimoji="1" lang="ja-JP" altLang="en-US" sz="1300">
              <a:latin typeface="ＭＳ Ｐゴシック" panose="020B0600070205080204" pitchFamily="50" charset="-128"/>
              <a:ea typeface="ＭＳ Ｐゴシック" panose="020B0600070205080204" pitchFamily="50" charset="-128"/>
            </a:rPr>
            <a:t>　保育所については、平成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年度からの改修・増築工事が完了したため減価償却率、一人当たり面積が大きく改善されています。また、学校については平成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年度に新校舎が完成したため、減価償却率が大きく下がっています。</a:t>
          </a:r>
        </a:p>
        <a:p>
          <a:r>
            <a:rPr kumimoji="1" lang="ja-JP" altLang="en-US" sz="1300">
              <a:latin typeface="ＭＳ Ｐゴシック" panose="020B0600070205080204" pitchFamily="50" charset="-128"/>
              <a:ea typeface="ＭＳ Ｐゴシック" panose="020B0600070205080204" pitchFamily="50" charset="-128"/>
            </a:rPr>
            <a:t>　児童館・公民館については、減価償却率が非常に高いため、平成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年度から徐々に改修を行っており、減価償却率が下がっています。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354C5BA-3E90-49C6-A105-033CD89C52B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144E1A-CD71-47C1-A4E8-5B7AC50B631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F537904-63D4-42C1-A27A-7E1F59DA63D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807C686-0BA4-4D2F-BC9A-CD4F367B2EB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A9A9E7-1994-4C5F-B0A7-B7461A6907D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9187873-A554-4A57-B492-66063F6B17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A1B17DE-5265-4658-BE95-9A197C7343C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8BB8F83-B4EF-493F-B172-13E74E38834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1E212B9-8D2A-429A-99ED-A130B154EF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C292DA1-18B0-4B9A-A389-0CC058E7197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2,745
2,723
55.96
6,810,200
6,601,884
185,172
2,901,294
12,074,310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9A8EFE0-9028-4AA7-8514-9222D0FF31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C0A6BD5-19DB-4407-90AE-8E1645E86F5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18DE9F4-4425-4089-8CDE-68AAE00FA08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FBA57A0-4358-4C33-9991-19A60B41B42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2F713DD-E2AD-4BF6-ACE2-D4F86E68A2A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0FD81D3-F53E-416A-ABEC-29CC6DBE261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C57DBFA-BDCE-4B81-9EDB-82B0E14C26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F479E4-4BD7-4EA2-95E6-98300ECD57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458E6C7-BCDB-4E8B-ABA4-C94CE09441A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80CCBF-4826-40B2-A040-C248CDA9E41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7AB01B6-F28D-4162-AC27-D5427FFD7E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98CC342-3772-4642-B81A-215CDAAEAC7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A0C6032-BEE0-44C7-AC4E-67CC9981BDC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1CE10D-35D6-48B8-800A-A6600DC8311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EA8959C-33B5-41F7-8578-31894DDA085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C27B314-3BF5-44B1-A0AD-886DCB11F5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151836-CA60-42F2-8BBC-9C739048E76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8B347C1-651E-4AF6-AA68-1D612D053FC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804DC80-F1E5-4785-804E-CE8069A89BD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1A4140E-5C82-4485-A868-6BFBAF4D820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C5D12C6-2590-45C1-A0E1-91CB217FFA0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A7079FE-CF52-4E03-878E-95A4CF48532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0AEB205-632B-4328-83E8-CB1BE6D546D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FB7A02D-5C32-4156-9AB8-A89A087EDC1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DEFF04F-2721-47C2-9022-CB9ADFC8899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39AC2EF-D1CD-499F-A690-4AA16F11CD5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692DE27-3EA9-4462-8870-CF32A9C0285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9338403-FC92-4D7F-A1D5-357F20CAF8C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21B96FC-4D9A-44B7-8A1E-7918205AB97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9DEE9E0-03EE-41F3-8EEA-D3A7834D629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BE5E175-24C5-4483-8755-22A2F30E23E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65A848F-2E6C-456B-BE64-0A3368FB01B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AE14CB9-C3DF-43F7-9911-68F4FB3F75B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83147FE-3ADD-49F6-BED8-04671B15A8D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B10E55C-0EFF-4734-B1C4-1ACC381828E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4D3F1DB-6682-4AF1-A258-AF3668E7376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98D4D73-D53D-4E93-B06A-FB583459A4F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4B00EE8-73EE-4ED0-9183-30DFD5B1A64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5BF510B-8991-4A90-B597-30634F3C109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F4FA446-5DF7-4A11-B587-8ACB86F0D4E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6F9F13F-2EC3-4DA9-9B85-99E659321D5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C1B0DA8-455C-4B8B-8B28-FD8861ACD1B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00EE925-62DF-49F9-8803-CBDE2743267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A2F0297-0353-4718-9BA7-73FBE7F2C9A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7DB6C3C-D98B-4FFE-97E8-8C1CA477296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B9DC0DC-47A6-46F8-BF2E-F5CB8B4D55F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41</xdr:row>
      <xdr:rowOff>48441</xdr:rowOff>
    </xdr:to>
    <xdr:cxnSp macro="">
      <xdr:nvCxnSpPr>
        <xdr:cNvPr id="58" name="直線コネクタ 57">
          <a:extLst>
            <a:ext uri="{FF2B5EF4-FFF2-40B4-BE49-F238E27FC236}">
              <a16:creationId xmlns:a16="http://schemas.microsoft.com/office/drawing/2014/main" id="{849F689D-8244-4B0F-A66A-DBDE27508C34}"/>
            </a:ext>
          </a:extLst>
        </xdr:cNvPr>
        <xdr:cNvCxnSpPr/>
      </xdr:nvCxnSpPr>
      <xdr:spPr>
        <a:xfrm flipV="1">
          <a:off x="4634865" y="58238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52268</xdr:rowOff>
    </xdr:from>
    <xdr:ext cx="405111" cy="259045"/>
    <xdr:sp macro="" textlink="">
      <xdr:nvSpPr>
        <xdr:cNvPr id="59" name="【図書館】&#10;有形固定資産減価償却率最小値テキスト">
          <a:extLst>
            <a:ext uri="{FF2B5EF4-FFF2-40B4-BE49-F238E27FC236}">
              <a16:creationId xmlns:a16="http://schemas.microsoft.com/office/drawing/2014/main" id="{24DEB10A-6230-4D01-B8AA-18651FA8D11A}"/>
            </a:ext>
          </a:extLst>
        </xdr:cNvPr>
        <xdr:cNvSpPr txBox="1"/>
      </xdr:nvSpPr>
      <xdr:spPr>
        <a:xfrm>
          <a:off x="4673600" y="708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a:extLst>
            <a:ext uri="{FF2B5EF4-FFF2-40B4-BE49-F238E27FC236}">
              <a16:creationId xmlns:a16="http://schemas.microsoft.com/office/drawing/2014/main" id="{4A55EBEB-0C35-423E-8BA7-2699F1C39151}"/>
            </a:ext>
          </a:extLst>
        </xdr:cNvPr>
        <xdr:cNvCxnSpPr/>
      </xdr:nvCxnSpPr>
      <xdr:spPr>
        <a:xfrm>
          <a:off x="4546600" y="707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a:extLst>
            <a:ext uri="{FF2B5EF4-FFF2-40B4-BE49-F238E27FC236}">
              <a16:creationId xmlns:a16="http://schemas.microsoft.com/office/drawing/2014/main" id="{6E813BDA-911C-41CC-A887-06B82F18D759}"/>
            </a:ext>
          </a:extLst>
        </xdr:cNvPr>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a:extLst>
            <a:ext uri="{FF2B5EF4-FFF2-40B4-BE49-F238E27FC236}">
              <a16:creationId xmlns:a16="http://schemas.microsoft.com/office/drawing/2014/main" id="{0CCBCC13-D71D-46D8-9BAA-863258DB48CA}"/>
            </a:ext>
          </a:extLst>
        </xdr:cNvPr>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34851</xdr:rowOff>
    </xdr:from>
    <xdr:ext cx="405111" cy="259045"/>
    <xdr:sp macro="" textlink="">
      <xdr:nvSpPr>
        <xdr:cNvPr id="63" name="【図書館】&#10;有形固定資産減価償却率平均値テキスト">
          <a:extLst>
            <a:ext uri="{FF2B5EF4-FFF2-40B4-BE49-F238E27FC236}">
              <a16:creationId xmlns:a16="http://schemas.microsoft.com/office/drawing/2014/main" id="{B437D5D9-0DE4-4C7F-B993-A55923FDA405}"/>
            </a:ext>
          </a:extLst>
        </xdr:cNvPr>
        <xdr:cNvSpPr txBox="1"/>
      </xdr:nvSpPr>
      <xdr:spPr>
        <a:xfrm>
          <a:off x="4673600" y="620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56424</xdr:rowOff>
    </xdr:from>
    <xdr:to>
      <xdr:col>24</xdr:col>
      <xdr:colOff>114300</xdr:colOff>
      <xdr:row>36</xdr:row>
      <xdr:rowOff>158024</xdr:rowOff>
    </xdr:to>
    <xdr:sp macro="" textlink="">
      <xdr:nvSpPr>
        <xdr:cNvPr id="64" name="フローチャート: 判断 63">
          <a:extLst>
            <a:ext uri="{FF2B5EF4-FFF2-40B4-BE49-F238E27FC236}">
              <a16:creationId xmlns:a16="http://schemas.microsoft.com/office/drawing/2014/main" id="{6DAFC2CF-CF98-4666-8C74-4BEC56DB12B1}"/>
            </a:ext>
          </a:extLst>
        </xdr:cNvPr>
        <xdr:cNvSpPr/>
      </xdr:nvSpPr>
      <xdr:spPr>
        <a:xfrm>
          <a:off x="4584700" y="62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61323</xdr:rowOff>
    </xdr:from>
    <xdr:to>
      <xdr:col>20</xdr:col>
      <xdr:colOff>38100</xdr:colOff>
      <xdr:row>35</xdr:row>
      <xdr:rowOff>162923</xdr:rowOff>
    </xdr:to>
    <xdr:sp macro="" textlink="">
      <xdr:nvSpPr>
        <xdr:cNvPr id="65" name="フローチャート: 判断 64">
          <a:extLst>
            <a:ext uri="{FF2B5EF4-FFF2-40B4-BE49-F238E27FC236}">
              <a16:creationId xmlns:a16="http://schemas.microsoft.com/office/drawing/2014/main" id="{5186029D-C66F-499C-98F8-E71772428CE3}"/>
            </a:ext>
          </a:extLst>
        </xdr:cNvPr>
        <xdr:cNvSpPr/>
      </xdr:nvSpPr>
      <xdr:spPr>
        <a:xfrm>
          <a:off x="3746500" y="606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138067</xdr:rowOff>
    </xdr:from>
    <xdr:to>
      <xdr:col>15</xdr:col>
      <xdr:colOff>101600</xdr:colOff>
      <xdr:row>35</xdr:row>
      <xdr:rowOff>68217</xdr:rowOff>
    </xdr:to>
    <xdr:sp macro="" textlink="">
      <xdr:nvSpPr>
        <xdr:cNvPr id="66" name="フローチャート: 判断 65">
          <a:extLst>
            <a:ext uri="{FF2B5EF4-FFF2-40B4-BE49-F238E27FC236}">
              <a16:creationId xmlns:a16="http://schemas.microsoft.com/office/drawing/2014/main" id="{3BFC743A-3654-43AD-BE2B-92D6A87FFE3A}"/>
            </a:ext>
          </a:extLst>
        </xdr:cNvPr>
        <xdr:cNvSpPr/>
      </xdr:nvSpPr>
      <xdr:spPr>
        <a:xfrm>
          <a:off x="2857500" y="59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76019</xdr:rowOff>
    </xdr:from>
    <xdr:to>
      <xdr:col>10</xdr:col>
      <xdr:colOff>165100</xdr:colOff>
      <xdr:row>35</xdr:row>
      <xdr:rowOff>6169</xdr:rowOff>
    </xdr:to>
    <xdr:sp macro="" textlink="">
      <xdr:nvSpPr>
        <xdr:cNvPr id="67" name="フローチャート: 判断 66">
          <a:extLst>
            <a:ext uri="{FF2B5EF4-FFF2-40B4-BE49-F238E27FC236}">
              <a16:creationId xmlns:a16="http://schemas.microsoft.com/office/drawing/2014/main" id="{7C561471-31E9-4FA9-870D-5AAC85DDE1EB}"/>
            </a:ext>
          </a:extLst>
        </xdr:cNvPr>
        <xdr:cNvSpPr/>
      </xdr:nvSpPr>
      <xdr:spPr>
        <a:xfrm>
          <a:off x="1968500" y="590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66222</xdr:rowOff>
    </xdr:from>
    <xdr:to>
      <xdr:col>6</xdr:col>
      <xdr:colOff>38100</xdr:colOff>
      <xdr:row>35</xdr:row>
      <xdr:rowOff>167822</xdr:rowOff>
    </xdr:to>
    <xdr:sp macro="" textlink="">
      <xdr:nvSpPr>
        <xdr:cNvPr id="68" name="フローチャート: 判断 67">
          <a:extLst>
            <a:ext uri="{FF2B5EF4-FFF2-40B4-BE49-F238E27FC236}">
              <a16:creationId xmlns:a16="http://schemas.microsoft.com/office/drawing/2014/main" id="{BD316DD9-1FF9-40E8-AA90-F01FCF233DE9}"/>
            </a:ext>
          </a:extLst>
        </xdr:cNvPr>
        <xdr:cNvSpPr/>
      </xdr:nvSpPr>
      <xdr:spPr>
        <a:xfrm>
          <a:off x="1079500" y="60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AB31F74-85BE-446E-A6BD-27B8EA1E3AD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DEEDC68-02F1-4232-94F5-E39E30164C7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6930EAA-3314-4DEF-A5B1-6BE558C302D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EB68FA8-655A-4D49-BFB7-AD5031ABEBE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932EA43-E17A-455E-A014-E46F454BCD6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41728</xdr:rowOff>
    </xdr:from>
    <xdr:to>
      <xdr:col>24</xdr:col>
      <xdr:colOff>114300</xdr:colOff>
      <xdr:row>34</xdr:row>
      <xdr:rowOff>143328</xdr:rowOff>
    </xdr:to>
    <xdr:sp macro="" textlink="">
      <xdr:nvSpPr>
        <xdr:cNvPr id="74" name="楕円 73">
          <a:extLst>
            <a:ext uri="{FF2B5EF4-FFF2-40B4-BE49-F238E27FC236}">
              <a16:creationId xmlns:a16="http://schemas.microsoft.com/office/drawing/2014/main" id="{8FBA0055-2E74-43EA-81C4-C633699C0EBE}"/>
            </a:ext>
          </a:extLst>
        </xdr:cNvPr>
        <xdr:cNvSpPr/>
      </xdr:nvSpPr>
      <xdr:spPr>
        <a:xfrm>
          <a:off x="45847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128105</xdr:rowOff>
    </xdr:from>
    <xdr:ext cx="405111" cy="259045"/>
    <xdr:sp macro="" textlink="">
      <xdr:nvSpPr>
        <xdr:cNvPr id="75" name="【図書館】&#10;有形固定資産減価償却率該当値テキスト">
          <a:extLst>
            <a:ext uri="{FF2B5EF4-FFF2-40B4-BE49-F238E27FC236}">
              <a16:creationId xmlns:a16="http://schemas.microsoft.com/office/drawing/2014/main" id="{032ECF3D-374B-43D8-ADE5-A87AD9758727}"/>
            </a:ext>
          </a:extLst>
        </xdr:cNvPr>
        <xdr:cNvSpPr txBox="1"/>
      </xdr:nvSpPr>
      <xdr:spPr>
        <a:xfrm>
          <a:off x="4673600" y="5785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126637</xdr:rowOff>
    </xdr:from>
    <xdr:to>
      <xdr:col>20</xdr:col>
      <xdr:colOff>38100</xdr:colOff>
      <xdr:row>34</xdr:row>
      <xdr:rowOff>56787</xdr:rowOff>
    </xdr:to>
    <xdr:sp macro="" textlink="">
      <xdr:nvSpPr>
        <xdr:cNvPr id="76" name="楕円 75">
          <a:extLst>
            <a:ext uri="{FF2B5EF4-FFF2-40B4-BE49-F238E27FC236}">
              <a16:creationId xmlns:a16="http://schemas.microsoft.com/office/drawing/2014/main" id="{4EE559DC-CE56-4DFB-BFEB-CF9707BF1C0D}"/>
            </a:ext>
          </a:extLst>
        </xdr:cNvPr>
        <xdr:cNvSpPr/>
      </xdr:nvSpPr>
      <xdr:spPr>
        <a:xfrm>
          <a:off x="3746500" y="57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5987</xdr:rowOff>
    </xdr:from>
    <xdr:to>
      <xdr:col>24</xdr:col>
      <xdr:colOff>63500</xdr:colOff>
      <xdr:row>34</xdr:row>
      <xdr:rowOff>92528</xdr:rowOff>
    </xdr:to>
    <xdr:cxnSp macro="">
      <xdr:nvCxnSpPr>
        <xdr:cNvPr id="77" name="直線コネクタ 76">
          <a:extLst>
            <a:ext uri="{FF2B5EF4-FFF2-40B4-BE49-F238E27FC236}">
              <a16:creationId xmlns:a16="http://schemas.microsoft.com/office/drawing/2014/main" id="{2EEABB37-F393-43F2-8EFF-E73A7DA14581}"/>
            </a:ext>
          </a:extLst>
        </xdr:cNvPr>
        <xdr:cNvCxnSpPr/>
      </xdr:nvCxnSpPr>
      <xdr:spPr>
        <a:xfrm>
          <a:off x="3797300" y="5835287"/>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40096</xdr:rowOff>
    </xdr:from>
    <xdr:to>
      <xdr:col>15</xdr:col>
      <xdr:colOff>101600</xdr:colOff>
      <xdr:row>33</xdr:row>
      <xdr:rowOff>141696</xdr:rowOff>
    </xdr:to>
    <xdr:sp macro="" textlink="">
      <xdr:nvSpPr>
        <xdr:cNvPr id="78" name="楕円 77">
          <a:extLst>
            <a:ext uri="{FF2B5EF4-FFF2-40B4-BE49-F238E27FC236}">
              <a16:creationId xmlns:a16="http://schemas.microsoft.com/office/drawing/2014/main" id="{0287FEED-35BD-482E-9A88-DED8D26A7346}"/>
            </a:ext>
          </a:extLst>
        </xdr:cNvPr>
        <xdr:cNvSpPr/>
      </xdr:nvSpPr>
      <xdr:spPr>
        <a:xfrm>
          <a:off x="2857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90896</xdr:rowOff>
    </xdr:from>
    <xdr:to>
      <xdr:col>19</xdr:col>
      <xdr:colOff>177800</xdr:colOff>
      <xdr:row>34</xdr:row>
      <xdr:rowOff>5987</xdr:rowOff>
    </xdr:to>
    <xdr:cxnSp macro="">
      <xdr:nvCxnSpPr>
        <xdr:cNvPr id="79" name="直線コネクタ 78">
          <a:extLst>
            <a:ext uri="{FF2B5EF4-FFF2-40B4-BE49-F238E27FC236}">
              <a16:creationId xmlns:a16="http://schemas.microsoft.com/office/drawing/2014/main" id="{FBEE2E36-0A4D-4AAD-866C-59185B344614}"/>
            </a:ext>
          </a:extLst>
        </xdr:cNvPr>
        <xdr:cNvCxnSpPr/>
      </xdr:nvCxnSpPr>
      <xdr:spPr>
        <a:xfrm>
          <a:off x="2908300" y="5748746"/>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123372</xdr:rowOff>
    </xdr:from>
    <xdr:to>
      <xdr:col>10</xdr:col>
      <xdr:colOff>165100</xdr:colOff>
      <xdr:row>33</xdr:row>
      <xdr:rowOff>53522</xdr:rowOff>
    </xdr:to>
    <xdr:sp macro="" textlink="">
      <xdr:nvSpPr>
        <xdr:cNvPr id="80" name="楕円 79">
          <a:extLst>
            <a:ext uri="{FF2B5EF4-FFF2-40B4-BE49-F238E27FC236}">
              <a16:creationId xmlns:a16="http://schemas.microsoft.com/office/drawing/2014/main" id="{0224AB7A-E8E3-4AC0-B964-E3A282069B49}"/>
            </a:ext>
          </a:extLst>
        </xdr:cNvPr>
        <xdr:cNvSpPr/>
      </xdr:nvSpPr>
      <xdr:spPr>
        <a:xfrm>
          <a:off x="1968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2722</xdr:rowOff>
    </xdr:from>
    <xdr:to>
      <xdr:col>15</xdr:col>
      <xdr:colOff>50800</xdr:colOff>
      <xdr:row>33</xdr:row>
      <xdr:rowOff>90896</xdr:rowOff>
    </xdr:to>
    <xdr:cxnSp macro="">
      <xdr:nvCxnSpPr>
        <xdr:cNvPr id="81" name="直線コネクタ 80">
          <a:extLst>
            <a:ext uri="{FF2B5EF4-FFF2-40B4-BE49-F238E27FC236}">
              <a16:creationId xmlns:a16="http://schemas.microsoft.com/office/drawing/2014/main" id="{D2CD8B79-1E1C-43B8-AE1E-5A36BCB58699}"/>
            </a:ext>
          </a:extLst>
        </xdr:cNvPr>
        <xdr:cNvCxnSpPr/>
      </xdr:nvCxnSpPr>
      <xdr:spPr>
        <a:xfrm>
          <a:off x="2019300" y="566057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154050</xdr:rowOff>
    </xdr:from>
    <xdr:ext cx="405111" cy="259045"/>
    <xdr:sp macro="" textlink="">
      <xdr:nvSpPr>
        <xdr:cNvPr id="82" name="n_1aveValue【図書館】&#10;有形固定資産減価償却率">
          <a:extLst>
            <a:ext uri="{FF2B5EF4-FFF2-40B4-BE49-F238E27FC236}">
              <a16:creationId xmlns:a16="http://schemas.microsoft.com/office/drawing/2014/main" id="{A13BCFBF-A051-4059-AB4F-764B70C12B5B}"/>
            </a:ext>
          </a:extLst>
        </xdr:cNvPr>
        <xdr:cNvSpPr txBox="1"/>
      </xdr:nvSpPr>
      <xdr:spPr>
        <a:xfrm>
          <a:off x="3582044" y="6154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59344</xdr:rowOff>
    </xdr:from>
    <xdr:ext cx="405111" cy="259045"/>
    <xdr:sp macro="" textlink="">
      <xdr:nvSpPr>
        <xdr:cNvPr id="83" name="n_2aveValue【図書館】&#10;有形固定資産減価償却率">
          <a:extLst>
            <a:ext uri="{FF2B5EF4-FFF2-40B4-BE49-F238E27FC236}">
              <a16:creationId xmlns:a16="http://schemas.microsoft.com/office/drawing/2014/main" id="{714A13AF-E186-4E0B-AA35-6C9BBA8FE02A}"/>
            </a:ext>
          </a:extLst>
        </xdr:cNvPr>
        <xdr:cNvSpPr txBox="1"/>
      </xdr:nvSpPr>
      <xdr:spPr>
        <a:xfrm>
          <a:off x="2705744" y="606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168746</xdr:rowOff>
    </xdr:from>
    <xdr:ext cx="405111" cy="259045"/>
    <xdr:sp macro="" textlink="">
      <xdr:nvSpPr>
        <xdr:cNvPr id="84" name="n_3aveValue【図書館】&#10;有形固定資産減価償却率">
          <a:extLst>
            <a:ext uri="{FF2B5EF4-FFF2-40B4-BE49-F238E27FC236}">
              <a16:creationId xmlns:a16="http://schemas.microsoft.com/office/drawing/2014/main" id="{42B8BCB8-4A72-4F35-A5A8-B4C98254DCF9}"/>
            </a:ext>
          </a:extLst>
        </xdr:cNvPr>
        <xdr:cNvSpPr txBox="1"/>
      </xdr:nvSpPr>
      <xdr:spPr>
        <a:xfrm>
          <a:off x="1816744" y="5998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85" name="n_4aveValue【図書館】&#10;有形固定資産減価償却率">
          <a:extLst>
            <a:ext uri="{FF2B5EF4-FFF2-40B4-BE49-F238E27FC236}">
              <a16:creationId xmlns:a16="http://schemas.microsoft.com/office/drawing/2014/main" id="{0A580ED1-7764-46AC-A9B2-0093E04BF1D5}"/>
            </a:ext>
          </a:extLst>
        </xdr:cNvPr>
        <xdr:cNvSpPr txBox="1"/>
      </xdr:nvSpPr>
      <xdr:spPr>
        <a:xfrm>
          <a:off x="927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73314</xdr:rowOff>
    </xdr:from>
    <xdr:ext cx="405111" cy="259045"/>
    <xdr:sp macro="" textlink="">
      <xdr:nvSpPr>
        <xdr:cNvPr id="86" name="n_1mainValue【図書館】&#10;有形固定資産減価償却率">
          <a:extLst>
            <a:ext uri="{FF2B5EF4-FFF2-40B4-BE49-F238E27FC236}">
              <a16:creationId xmlns:a16="http://schemas.microsoft.com/office/drawing/2014/main" id="{0B0C2509-7F7F-43DC-B2A6-02BDF6294BCF}"/>
            </a:ext>
          </a:extLst>
        </xdr:cNvPr>
        <xdr:cNvSpPr txBox="1"/>
      </xdr:nvSpPr>
      <xdr:spPr>
        <a:xfrm>
          <a:off x="3582044" y="555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158223</xdr:rowOff>
    </xdr:from>
    <xdr:ext cx="340478" cy="259045"/>
    <xdr:sp macro="" textlink="">
      <xdr:nvSpPr>
        <xdr:cNvPr id="87" name="n_2mainValue【図書館】&#10;有形固定資産減価償却率">
          <a:extLst>
            <a:ext uri="{FF2B5EF4-FFF2-40B4-BE49-F238E27FC236}">
              <a16:creationId xmlns:a16="http://schemas.microsoft.com/office/drawing/2014/main" id="{FF58842C-4877-48F8-8516-AC35D1B9260E}"/>
            </a:ext>
          </a:extLst>
        </xdr:cNvPr>
        <xdr:cNvSpPr txBox="1"/>
      </xdr:nvSpPr>
      <xdr:spPr>
        <a:xfrm>
          <a:off x="2738061" y="547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70049</xdr:rowOff>
    </xdr:from>
    <xdr:ext cx="340478" cy="259045"/>
    <xdr:sp macro="" textlink="">
      <xdr:nvSpPr>
        <xdr:cNvPr id="88" name="n_3mainValue【図書館】&#10;有形固定資産減価償却率">
          <a:extLst>
            <a:ext uri="{FF2B5EF4-FFF2-40B4-BE49-F238E27FC236}">
              <a16:creationId xmlns:a16="http://schemas.microsoft.com/office/drawing/2014/main" id="{095E488B-00C7-4C3B-9D40-79AD2E091970}"/>
            </a:ext>
          </a:extLst>
        </xdr:cNvPr>
        <xdr:cNvSpPr txBox="1"/>
      </xdr:nvSpPr>
      <xdr:spPr>
        <a:xfrm>
          <a:off x="1849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2E17EF1-EAD9-4442-A797-5BAF521225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F6B3A3C-5AFF-4563-BFD8-96B777ED823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3DF6206-5A65-4247-A572-A70ECE0F079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EBA0160-A322-4005-8D6C-549BE418CC9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820C409-6A44-4E8B-B595-00AEB2D195A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2D3FD06-073E-484E-B291-8C6C7721345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D8B43B6E-8620-4927-B669-536EC3967B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D93E942-1A2B-4B66-9DD6-BED4BCD5935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1859BA5C-5877-43F8-9958-013D151BABB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BF049C2-41AE-46B6-84F0-0DA8B682603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57D1898-99A9-4872-AEC1-B9504E4AB8B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72A5BA16-66E1-4011-A40B-8C0C460FAE77}"/>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BA22B6FD-8530-4D93-9833-38C4A06DAA4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a:extLst>
            <a:ext uri="{FF2B5EF4-FFF2-40B4-BE49-F238E27FC236}">
              <a16:creationId xmlns:a16="http://schemas.microsoft.com/office/drawing/2014/main" id="{A465776A-DB36-4E76-BE6D-D25EFDC9B39A}"/>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DC811BA6-662F-460B-A177-D1024DE246F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a:extLst>
            <a:ext uri="{FF2B5EF4-FFF2-40B4-BE49-F238E27FC236}">
              <a16:creationId xmlns:a16="http://schemas.microsoft.com/office/drawing/2014/main" id="{67949358-3228-434D-ACBA-19F120849824}"/>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9C597054-D4E7-4FFB-AC1B-95B16805A5B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a:extLst>
            <a:ext uri="{FF2B5EF4-FFF2-40B4-BE49-F238E27FC236}">
              <a16:creationId xmlns:a16="http://schemas.microsoft.com/office/drawing/2014/main" id="{B5D7FB08-5B34-4751-BFD6-B16FB367C5FC}"/>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6A854F1E-132E-49CF-ADD6-81278C87354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a:extLst>
            <a:ext uri="{FF2B5EF4-FFF2-40B4-BE49-F238E27FC236}">
              <a16:creationId xmlns:a16="http://schemas.microsoft.com/office/drawing/2014/main" id="{85E77C05-87D8-40E3-96C3-F372F5FDAE19}"/>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8E5F8A56-6830-427C-AB00-275205F1D23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a:extLst>
            <a:ext uri="{FF2B5EF4-FFF2-40B4-BE49-F238E27FC236}">
              <a16:creationId xmlns:a16="http://schemas.microsoft.com/office/drawing/2014/main" id="{26BBCB94-037A-4905-BA42-DF22D3E9B017}"/>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F705AFD-9614-4A1A-980E-B6319A77231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28E680DA-9D01-4FAB-B181-6012D1347D2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4B3D2711-0E5E-4BBB-A551-E9F5D23FDEC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45176</xdr:rowOff>
    </xdr:from>
    <xdr:to>
      <xdr:col>54</xdr:col>
      <xdr:colOff>189865</xdr:colOff>
      <xdr:row>41</xdr:row>
      <xdr:rowOff>139881</xdr:rowOff>
    </xdr:to>
    <xdr:cxnSp macro="">
      <xdr:nvCxnSpPr>
        <xdr:cNvPr id="114" name="直線コネクタ 113">
          <a:extLst>
            <a:ext uri="{FF2B5EF4-FFF2-40B4-BE49-F238E27FC236}">
              <a16:creationId xmlns:a16="http://schemas.microsoft.com/office/drawing/2014/main" id="{266E5A24-42C4-46DE-8166-8AEF96B1E5FF}"/>
            </a:ext>
          </a:extLst>
        </xdr:cNvPr>
        <xdr:cNvCxnSpPr/>
      </xdr:nvCxnSpPr>
      <xdr:spPr>
        <a:xfrm flipV="1">
          <a:off x="10476865" y="5703026"/>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143708</xdr:rowOff>
    </xdr:from>
    <xdr:ext cx="469744" cy="259045"/>
    <xdr:sp macro="" textlink="">
      <xdr:nvSpPr>
        <xdr:cNvPr id="115" name="【図書館】&#10;一人当たり面積最小値テキスト">
          <a:extLst>
            <a:ext uri="{FF2B5EF4-FFF2-40B4-BE49-F238E27FC236}">
              <a16:creationId xmlns:a16="http://schemas.microsoft.com/office/drawing/2014/main" id="{2BA47953-01F6-4586-8232-493CAD44F1C4}"/>
            </a:ext>
          </a:extLst>
        </xdr:cNvPr>
        <xdr:cNvSpPr txBox="1"/>
      </xdr:nvSpPr>
      <xdr:spPr>
        <a:xfrm>
          <a:off x="10515600" y="717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139881</xdr:rowOff>
    </xdr:from>
    <xdr:to>
      <xdr:col>55</xdr:col>
      <xdr:colOff>88900</xdr:colOff>
      <xdr:row>41</xdr:row>
      <xdr:rowOff>139881</xdr:rowOff>
    </xdr:to>
    <xdr:cxnSp macro="">
      <xdr:nvCxnSpPr>
        <xdr:cNvPr id="116" name="直線コネクタ 115">
          <a:extLst>
            <a:ext uri="{FF2B5EF4-FFF2-40B4-BE49-F238E27FC236}">
              <a16:creationId xmlns:a16="http://schemas.microsoft.com/office/drawing/2014/main" id="{6F45878F-F67F-4DF9-9E92-E801A9A1074E}"/>
            </a:ext>
          </a:extLst>
        </xdr:cNvPr>
        <xdr:cNvCxnSpPr/>
      </xdr:nvCxnSpPr>
      <xdr:spPr>
        <a:xfrm>
          <a:off x="10388600" y="716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163303</xdr:rowOff>
    </xdr:from>
    <xdr:ext cx="469744" cy="259045"/>
    <xdr:sp macro="" textlink="">
      <xdr:nvSpPr>
        <xdr:cNvPr id="117" name="【図書館】&#10;一人当たり面積最大値テキスト">
          <a:extLst>
            <a:ext uri="{FF2B5EF4-FFF2-40B4-BE49-F238E27FC236}">
              <a16:creationId xmlns:a16="http://schemas.microsoft.com/office/drawing/2014/main" id="{EDE6BDF5-4ABB-4484-AC70-2D1276D8620D}"/>
            </a:ext>
          </a:extLst>
        </xdr:cNvPr>
        <xdr:cNvSpPr txBox="1"/>
      </xdr:nvSpPr>
      <xdr:spPr>
        <a:xfrm>
          <a:off x="10515600" y="547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45176</xdr:rowOff>
    </xdr:from>
    <xdr:to>
      <xdr:col>55</xdr:col>
      <xdr:colOff>88900</xdr:colOff>
      <xdr:row>33</xdr:row>
      <xdr:rowOff>45176</xdr:rowOff>
    </xdr:to>
    <xdr:cxnSp macro="">
      <xdr:nvCxnSpPr>
        <xdr:cNvPr id="118" name="直線コネクタ 117">
          <a:extLst>
            <a:ext uri="{FF2B5EF4-FFF2-40B4-BE49-F238E27FC236}">
              <a16:creationId xmlns:a16="http://schemas.microsoft.com/office/drawing/2014/main" id="{809A8A2A-69CE-44F2-AEF5-DB9A120C57F6}"/>
            </a:ext>
          </a:extLst>
        </xdr:cNvPr>
        <xdr:cNvCxnSpPr/>
      </xdr:nvCxnSpPr>
      <xdr:spPr>
        <a:xfrm>
          <a:off x="10388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65876</xdr:rowOff>
    </xdr:from>
    <xdr:ext cx="469744" cy="259045"/>
    <xdr:sp macro="" textlink="">
      <xdr:nvSpPr>
        <xdr:cNvPr id="119" name="【図書館】&#10;一人当たり面積平均値テキスト">
          <a:extLst>
            <a:ext uri="{FF2B5EF4-FFF2-40B4-BE49-F238E27FC236}">
              <a16:creationId xmlns:a16="http://schemas.microsoft.com/office/drawing/2014/main" id="{5ED28FF2-8678-44F2-A67A-3243F4C83B49}"/>
            </a:ext>
          </a:extLst>
        </xdr:cNvPr>
        <xdr:cNvSpPr txBox="1"/>
      </xdr:nvSpPr>
      <xdr:spPr>
        <a:xfrm>
          <a:off x="10515600" y="658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87449</xdr:rowOff>
    </xdr:from>
    <xdr:to>
      <xdr:col>55</xdr:col>
      <xdr:colOff>50800</xdr:colOff>
      <xdr:row>39</xdr:row>
      <xdr:rowOff>17599</xdr:rowOff>
    </xdr:to>
    <xdr:sp macro="" textlink="">
      <xdr:nvSpPr>
        <xdr:cNvPr id="120" name="フローチャート: 判断 119">
          <a:extLst>
            <a:ext uri="{FF2B5EF4-FFF2-40B4-BE49-F238E27FC236}">
              <a16:creationId xmlns:a16="http://schemas.microsoft.com/office/drawing/2014/main" id="{61604B7A-478C-47CD-B6E8-30CA0FA3D492}"/>
            </a:ext>
          </a:extLst>
        </xdr:cNvPr>
        <xdr:cNvSpPr/>
      </xdr:nvSpPr>
      <xdr:spPr>
        <a:xfrm>
          <a:off x="104267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53159</xdr:rowOff>
    </xdr:from>
    <xdr:to>
      <xdr:col>50</xdr:col>
      <xdr:colOff>165100</xdr:colOff>
      <xdr:row>39</xdr:row>
      <xdr:rowOff>154759</xdr:rowOff>
    </xdr:to>
    <xdr:sp macro="" textlink="">
      <xdr:nvSpPr>
        <xdr:cNvPr id="121" name="フローチャート: 判断 120">
          <a:extLst>
            <a:ext uri="{FF2B5EF4-FFF2-40B4-BE49-F238E27FC236}">
              <a16:creationId xmlns:a16="http://schemas.microsoft.com/office/drawing/2014/main" id="{69B70659-4986-4C71-908D-9C98567DB664}"/>
            </a:ext>
          </a:extLst>
        </xdr:cNvPr>
        <xdr:cNvSpPr/>
      </xdr:nvSpPr>
      <xdr:spPr>
        <a:xfrm>
          <a:off x="9588500" y="673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56424</xdr:rowOff>
    </xdr:from>
    <xdr:to>
      <xdr:col>46</xdr:col>
      <xdr:colOff>38100</xdr:colOff>
      <xdr:row>39</xdr:row>
      <xdr:rowOff>158024</xdr:rowOff>
    </xdr:to>
    <xdr:sp macro="" textlink="">
      <xdr:nvSpPr>
        <xdr:cNvPr id="122" name="フローチャート: 判断 121">
          <a:extLst>
            <a:ext uri="{FF2B5EF4-FFF2-40B4-BE49-F238E27FC236}">
              <a16:creationId xmlns:a16="http://schemas.microsoft.com/office/drawing/2014/main" id="{1CCD364B-6D63-4749-BA3C-2A574A577931}"/>
            </a:ext>
          </a:extLst>
        </xdr:cNvPr>
        <xdr:cNvSpPr/>
      </xdr:nvSpPr>
      <xdr:spPr>
        <a:xfrm>
          <a:off x="86995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62956</xdr:rowOff>
    </xdr:from>
    <xdr:to>
      <xdr:col>41</xdr:col>
      <xdr:colOff>101600</xdr:colOff>
      <xdr:row>39</xdr:row>
      <xdr:rowOff>164556</xdr:rowOff>
    </xdr:to>
    <xdr:sp macro="" textlink="">
      <xdr:nvSpPr>
        <xdr:cNvPr id="123" name="フローチャート: 判断 122">
          <a:extLst>
            <a:ext uri="{FF2B5EF4-FFF2-40B4-BE49-F238E27FC236}">
              <a16:creationId xmlns:a16="http://schemas.microsoft.com/office/drawing/2014/main" id="{2865B71D-E06E-4697-8D3A-2F9863D22B0A}"/>
            </a:ext>
          </a:extLst>
        </xdr:cNvPr>
        <xdr:cNvSpPr/>
      </xdr:nvSpPr>
      <xdr:spPr>
        <a:xfrm>
          <a:off x="78105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144599</xdr:rowOff>
    </xdr:from>
    <xdr:to>
      <xdr:col>36</xdr:col>
      <xdr:colOff>165100</xdr:colOff>
      <xdr:row>40</xdr:row>
      <xdr:rowOff>74749</xdr:rowOff>
    </xdr:to>
    <xdr:sp macro="" textlink="">
      <xdr:nvSpPr>
        <xdr:cNvPr id="124" name="フローチャート: 判断 123">
          <a:extLst>
            <a:ext uri="{FF2B5EF4-FFF2-40B4-BE49-F238E27FC236}">
              <a16:creationId xmlns:a16="http://schemas.microsoft.com/office/drawing/2014/main" id="{78FB0445-C080-48CC-A405-AEEE40E8823E}"/>
            </a:ext>
          </a:extLst>
        </xdr:cNvPr>
        <xdr:cNvSpPr/>
      </xdr:nvSpPr>
      <xdr:spPr>
        <a:xfrm>
          <a:off x="6921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C13E2BE-1B32-4270-AB8A-BB8B18A0830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054B7B0-8D84-42DD-9A85-53267C55D8A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8C0E180-002A-4756-8CE8-63CC08A4D8D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93E1847-EFE8-43C6-8AAD-23914A46F00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AC2CDAB-6324-4EF1-A3D3-CC5F9AF8AC2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53158</xdr:rowOff>
    </xdr:from>
    <xdr:to>
      <xdr:col>55</xdr:col>
      <xdr:colOff>50800</xdr:colOff>
      <xdr:row>35</xdr:row>
      <xdr:rowOff>154758</xdr:rowOff>
    </xdr:to>
    <xdr:sp macro="" textlink="">
      <xdr:nvSpPr>
        <xdr:cNvPr id="130" name="楕円 129">
          <a:extLst>
            <a:ext uri="{FF2B5EF4-FFF2-40B4-BE49-F238E27FC236}">
              <a16:creationId xmlns:a16="http://schemas.microsoft.com/office/drawing/2014/main" id="{4998BD15-4A19-4B79-9E20-AB4D7A538065}"/>
            </a:ext>
          </a:extLst>
        </xdr:cNvPr>
        <xdr:cNvSpPr/>
      </xdr:nvSpPr>
      <xdr:spPr>
        <a:xfrm>
          <a:off x="104267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76035</xdr:rowOff>
    </xdr:from>
    <xdr:ext cx="469744" cy="259045"/>
    <xdr:sp macro="" textlink="">
      <xdr:nvSpPr>
        <xdr:cNvPr id="131" name="【図書館】&#10;一人当たり面積該当値テキスト">
          <a:extLst>
            <a:ext uri="{FF2B5EF4-FFF2-40B4-BE49-F238E27FC236}">
              <a16:creationId xmlns:a16="http://schemas.microsoft.com/office/drawing/2014/main" id="{44DA0E10-E220-4E17-93B8-7529060CAEBD}"/>
            </a:ext>
          </a:extLst>
        </xdr:cNvPr>
        <xdr:cNvSpPr txBox="1"/>
      </xdr:nvSpPr>
      <xdr:spPr>
        <a:xfrm>
          <a:off x="10515600" y="59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72753</xdr:rowOff>
    </xdr:from>
    <xdr:to>
      <xdr:col>50</xdr:col>
      <xdr:colOff>165100</xdr:colOff>
      <xdr:row>36</xdr:row>
      <xdr:rowOff>2903</xdr:rowOff>
    </xdr:to>
    <xdr:sp macro="" textlink="">
      <xdr:nvSpPr>
        <xdr:cNvPr id="132" name="楕円 131">
          <a:extLst>
            <a:ext uri="{FF2B5EF4-FFF2-40B4-BE49-F238E27FC236}">
              <a16:creationId xmlns:a16="http://schemas.microsoft.com/office/drawing/2014/main" id="{13E74D1A-5CEB-43FA-A435-C7396169A253}"/>
            </a:ext>
          </a:extLst>
        </xdr:cNvPr>
        <xdr:cNvSpPr/>
      </xdr:nvSpPr>
      <xdr:spPr>
        <a:xfrm>
          <a:off x="9588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103958</xdr:rowOff>
    </xdr:from>
    <xdr:to>
      <xdr:col>55</xdr:col>
      <xdr:colOff>0</xdr:colOff>
      <xdr:row>35</xdr:row>
      <xdr:rowOff>123553</xdr:rowOff>
    </xdr:to>
    <xdr:cxnSp macro="">
      <xdr:nvCxnSpPr>
        <xdr:cNvPr id="133" name="直線コネクタ 132">
          <a:extLst>
            <a:ext uri="{FF2B5EF4-FFF2-40B4-BE49-F238E27FC236}">
              <a16:creationId xmlns:a16="http://schemas.microsoft.com/office/drawing/2014/main" id="{115D3788-87BB-49C9-AFE0-75BFFEB9D9D4}"/>
            </a:ext>
          </a:extLst>
        </xdr:cNvPr>
        <xdr:cNvCxnSpPr/>
      </xdr:nvCxnSpPr>
      <xdr:spPr>
        <a:xfrm flipV="1">
          <a:off x="9639300" y="610470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95613</xdr:rowOff>
    </xdr:from>
    <xdr:to>
      <xdr:col>46</xdr:col>
      <xdr:colOff>38100</xdr:colOff>
      <xdr:row>36</xdr:row>
      <xdr:rowOff>25763</xdr:rowOff>
    </xdr:to>
    <xdr:sp macro="" textlink="">
      <xdr:nvSpPr>
        <xdr:cNvPr id="134" name="楕円 133">
          <a:extLst>
            <a:ext uri="{FF2B5EF4-FFF2-40B4-BE49-F238E27FC236}">
              <a16:creationId xmlns:a16="http://schemas.microsoft.com/office/drawing/2014/main" id="{90D651E7-7B78-45DD-9519-D87B9ED37384}"/>
            </a:ext>
          </a:extLst>
        </xdr:cNvPr>
        <xdr:cNvSpPr/>
      </xdr:nvSpPr>
      <xdr:spPr>
        <a:xfrm>
          <a:off x="8699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123553</xdr:rowOff>
    </xdr:from>
    <xdr:to>
      <xdr:col>50</xdr:col>
      <xdr:colOff>114300</xdr:colOff>
      <xdr:row>35</xdr:row>
      <xdr:rowOff>146413</xdr:rowOff>
    </xdr:to>
    <xdr:cxnSp macro="">
      <xdr:nvCxnSpPr>
        <xdr:cNvPr id="135" name="直線コネクタ 134">
          <a:extLst>
            <a:ext uri="{FF2B5EF4-FFF2-40B4-BE49-F238E27FC236}">
              <a16:creationId xmlns:a16="http://schemas.microsoft.com/office/drawing/2014/main" id="{D4EB9650-A391-4D9E-ABF8-CB8272EB010F}"/>
            </a:ext>
          </a:extLst>
        </xdr:cNvPr>
        <xdr:cNvCxnSpPr/>
      </xdr:nvCxnSpPr>
      <xdr:spPr>
        <a:xfrm flipV="1">
          <a:off x="8750300" y="612430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111942</xdr:rowOff>
    </xdr:from>
    <xdr:to>
      <xdr:col>41</xdr:col>
      <xdr:colOff>101600</xdr:colOff>
      <xdr:row>36</xdr:row>
      <xdr:rowOff>42092</xdr:rowOff>
    </xdr:to>
    <xdr:sp macro="" textlink="">
      <xdr:nvSpPr>
        <xdr:cNvPr id="136" name="楕円 135">
          <a:extLst>
            <a:ext uri="{FF2B5EF4-FFF2-40B4-BE49-F238E27FC236}">
              <a16:creationId xmlns:a16="http://schemas.microsoft.com/office/drawing/2014/main" id="{B290C634-0261-41F7-B832-F97A95B35EFF}"/>
            </a:ext>
          </a:extLst>
        </xdr:cNvPr>
        <xdr:cNvSpPr/>
      </xdr:nvSpPr>
      <xdr:spPr>
        <a:xfrm>
          <a:off x="7810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146413</xdr:rowOff>
    </xdr:from>
    <xdr:to>
      <xdr:col>45</xdr:col>
      <xdr:colOff>177800</xdr:colOff>
      <xdr:row>35</xdr:row>
      <xdr:rowOff>162742</xdr:rowOff>
    </xdr:to>
    <xdr:cxnSp macro="">
      <xdr:nvCxnSpPr>
        <xdr:cNvPr id="137" name="直線コネクタ 136">
          <a:extLst>
            <a:ext uri="{FF2B5EF4-FFF2-40B4-BE49-F238E27FC236}">
              <a16:creationId xmlns:a16="http://schemas.microsoft.com/office/drawing/2014/main" id="{8D55E69F-9C34-4EFA-9F6C-D298AEB0E613}"/>
            </a:ext>
          </a:extLst>
        </xdr:cNvPr>
        <xdr:cNvCxnSpPr/>
      </xdr:nvCxnSpPr>
      <xdr:spPr>
        <a:xfrm flipV="1">
          <a:off x="7861300" y="614716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145886</xdr:rowOff>
    </xdr:from>
    <xdr:ext cx="469744" cy="259045"/>
    <xdr:sp macro="" textlink="">
      <xdr:nvSpPr>
        <xdr:cNvPr id="138" name="n_1aveValue【図書館】&#10;一人当たり面積">
          <a:extLst>
            <a:ext uri="{FF2B5EF4-FFF2-40B4-BE49-F238E27FC236}">
              <a16:creationId xmlns:a16="http://schemas.microsoft.com/office/drawing/2014/main" id="{EC91DCDC-6E71-4CE5-95B5-6994EDE67E75}"/>
            </a:ext>
          </a:extLst>
        </xdr:cNvPr>
        <xdr:cNvSpPr txBox="1"/>
      </xdr:nvSpPr>
      <xdr:spPr>
        <a:xfrm>
          <a:off x="9391727" y="683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149151</xdr:rowOff>
    </xdr:from>
    <xdr:ext cx="469744" cy="259045"/>
    <xdr:sp macro="" textlink="">
      <xdr:nvSpPr>
        <xdr:cNvPr id="139" name="n_2aveValue【図書館】&#10;一人当たり面積">
          <a:extLst>
            <a:ext uri="{FF2B5EF4-FFF2-40B4-BE49-F238E27FC236}">
              <a16:creationId xmlns:a16="http://schemas.microsoft.com/office/drawing/2014/main" id="{D5FC45F5-F878-46E4-B6F4-23A77D87B1BD}"/>
            </a:ext>
          </a:extLst>
        </xdr:cNvPr>
        <xdr:cNvSpPr txBox="1"/>
      </xdr:nvSpPr>
      <xdr:spPr>
        <a:xfrm>
          <a:off x="8515427" y="683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155683</xdr:rowOff>
    </xdr:from>
    <xdr:ext cx="469744" cy="259045"/>
    <xdr:sp macro="" textlink="">
      <xdr:nvSpPr>
        <xdr:cNvPr id="140" name="n_3aveValue【図書館】&#10;一人当たり面積">
          <a:extLst>
            <a:ext uri="{FF2B5EF4-FFF2-40B4-BE49-F238E27FC236}">
              <a16:creationId xmlns:a16="http://schemas.microsoft.com/office/drawing/2014/main" id="{3105A92F-DF07-4F9F-A3A7-9738180D7A44}"/>
            </a:ext>
          </a:extLst>
        </xdr:cNvPr>
        <xdr:cNvSpPr txBox="1"/>
      </xdr:nvSpPr>
      <xdr:spPr>
        <a:xfrm>
          <a:off x="7626427" y="684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91276</xdr:rowOff>
    </xdr:from>
    <xdr:ext cx="469744" cy="259045"/>
    <xdr:sp macro="" textlink="">
      <xdr:nvSpPr>
        <xdr:cNvPr id="141" name="n_4aveValue【図書館】&#10;一人当たり面積">
          <a:extLst>
            <a:ext uri="{FF2B5EF4-FFF2-40B4-BE49-F238E27FC236}">
              <a16:creationId xmlns:a16="http://schemas.microsoft.com/office/drawing/2014/main" id="{FCC64418-65A1-4017-A7A4-566C724550EB}"/>
            </a:ext>
          </a:extLst>
        </xdr:cNvPr>
        <xdr:cNvSpPr txBox="1"/>
      </xdr:nvSpPr>
      <xdr:spPr>
        <a:xfrm>
          <a:off x="6737427" y="66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19430</xdr:rowOff>
    </xdr:from>
    <xdr:ext cx="469744" cy="259045"/>
    <xdr:sp macro="" textlink="">
      <xdr:nvSpPr>
        <xdr:cNvPr id="142" name="n_1mainValue【図書館】&#10;一人当たり面積">
          <a:extLst>
            <a:ext uri="{FF2B5EF4-FFF2-40B4-BE49-F238E27FC236}">
              <a16:creationId xmlns:a16="http://schemas.microsoft.com/office/drawing/2014/main" id="{6922BD62-6AC2-4A57-A469-633236BA7515}"/>
            </a:ext>
          </a:extLst>
        </xdr:cNvPr>
        <xdr:cNvSpPr txBox="1"/>
      </xdr:nvSpPr>
      <xdr:spPr>
        <a:xfrm>
          <a:off x="9391727" y="584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42290</xdr:rowOff>
    </xdr:from>
    <xdr:ext cx="469744" cy="259045"/>
    <xdr:sp macro="" textlink="">
      <xdr:nvSpPr>
        <xdr:cNvPr id="143" name="n_2mainValue【図書館】&#10;一人当たり面積">
          <a:extLst>
            <a:ext uri="{FF2B5EF4-FFF2-40B4-BE49-F238E27FC236}">
              <a16:creationId xmlns:a16="http://schemas.microsoft.com/office/drawing/2014/main" id="{6E049002-798F-4F21-A4CA-5FD9E132C79C}"/>
            </a:ext>
          </a:extLst>
        </xdr:cNvPr>
        <xdr:cNvSpPr txBox="1"/>
      </xdr:nvSpPr>
      <xdr:spPr>
        <a:xfrm>
          <a:off x="8515427" y="587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58619</xdr:rowOff>
    </xdr:from>
    <xdr:ext cx="469744" cy="259045"/>
    <xdr:sp macro="" textlink="">
      <xdr:nvSpPr>
        <xdr:cNvPr id="144" name="n_3mainValue【図書館】&#10;一人当たり面積">
          <a:extLst>
            <a:ext uri="{FF2B5EF4-FFF2-40B4-BE49-F238E27FC236}">
              <a16:creationId xmlns:a16="http://schemas.microsoft.com/office/drawing/2014/main" id="{90F660E7-18C2-4EA9-8D46-0A3B70C1B331}"/>
            </a:ext>
          </a:extLst>
        </xdr:cNvPr>
        <xdr:cNvSpPr txBox="1"/>
      </xdr:nvSpPr>
      <xdr:spPr>
        <a:xfrm>
          <a:off x="7626427" y="588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22CD6DDE-5747-4908-A271-FA9A1E309C4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2C1E0D2D-D23B-43BD-8DBB-F91058A89B4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A807327F-9C69-4739-A511-650AB670147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B2CD278-F3CB-4137-803D-2668190B262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5006C8BA-AE51-4A7C-9CF1-EECB6BC5EC8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CF607F01-7C38-485D-8F3A-6AF5DB46DF1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6A066C86-1A90-4A2D-9848-6841E2E7CFC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21E60773-09AB-4D8A-98F6-3054AE426F1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E731CCF2-0E0E-46A8-AD11-E742F2E9790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114CFC4C-BCB6-461F-8A07-53A40D642A4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6A826F9-5CFE-464D-A3C8-7B9BE53DCDB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6DF3730C-AFFC-4C96-A3FB-15D4EBA400E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5D190A54-189A-474E-A8D8-6F36AC9CF87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83E5C015-6ADF-4626-9944-280600ADF2D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BDDCAC74-2CF9-4DD2-88F4-65099744BC7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A2E3E83A-8EED-49FD-ADA6-0D837AAFC44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2AED40CB-6FB2-4270-9A46-808194A3B8B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99770957-C372-4509-B8F5-D96D28C9661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1FE17B8F-21C3-4E6B-B890-96F799A7078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70791700-8E2A-4AD7-AE12-62F5354B387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39538CF-38D3-4891-A3D7-D694163AE58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47160B5B-5F3A-4B6E-A817-777B40F3D8C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5096B8D9-B12B-4416-B0A9-755A40BBF57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50D18B3F-403A-4DD1-9404-A597BC978D7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169" name="直線コネクタ 168">
          <a:extLst>
            <a:ext uri="{FF2B5EF4-FFF2-40B4-BE49-F238E27FC236}">
              <a16:creationId xmlns:a16="http://schemas.microsoft.com/office/drawing/2014/main" id="{2B08BA93-BE8E-45E5-9F7D-4FC748EB020C}"/>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FBEEB1D6-A9D5-4697-A16C-FD551A64C16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a:extLst>
            <a:ext uri="{FF2B5EF4-FFF2-40B4-BE49-F238E27FC236}">
              <a16:creationId xmlns:a16="http://schemas.microsoft.com/office/drawing/2014/main" id="{BF3AC08E-A62D-480A-93F7-76AA6A2BB846}"/>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6C7521A7-2725-4CB3-897B-15B78B1D5E84}"/>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173" name="直線コネクタ 172">
          <a:extLst>
            <a:ext uri="{FF2B5EF4-FFF2-40B4-BE49-F238E27FC236}">
              <a16:creationId xmlns:a16="http://schemas.microsoft.com/office/drawing/2014/main" id="{13E62CEF-00AF-461E-8986-EA0FDC1CA8F3}"/>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F492EABE-ED0C-4EA7-B4FD-80EB6804077B}"/>
            </a:ext>
          </a:extLst>
        </xdr:cNvPr>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5" name="フローチャート: 判断 174">
          <a:extLst>
            <a:ext uri="{FF2B5EF4-FFF2-40B4-BE49-F238E27FC236}">
              <a16:creationId xmlns:a16="http://schemas.microsoft.com/office/drawing/2014/main" id="{D36966B4-EE37-4D57-B551-07DEF0DF9A55}"/>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176" name="フローチャート: 判断 175">
          <a:extLst>
            <a:ext uri="{FF2B5EF4-FFF2-40B4-BE49-F238E27FC236}">
              <a16:creationId xmlns:a16="http://schemas.microsoft.com/office/drawing/2014/main" id="{B4843992-12CD-41A6-B573-3ACA1451608D}"/>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7" name="フローチャート: 判断 176">
          <a:extLst>
            <a:ext uri="{FF2B5EF4-FFF2-40B4-BE49-F238E27FC236}">
              <a16:creationId xmlns:a16="http://schemas.microsoft.com/office/drawing/2014/main" id="{115F1309-7EE8-4F1C-8D52-BAA96A84250A}"/>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178" name="フローチャート: 判断 177">
          <a:extLst>
            <a:ext uri="{FF2B5EF4-FFF2-40B4-BE49-F238E27FC236}">
              <a16:creationId xmlns:a16="http://schemas.microsoft.com/office/drawing/2014/main" id="{1DDD46BC-748F-49A0-8622-B57E6ED2EFDC}"/>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179" name="フローチャート: 判断 178">
          <a:extLst>
            <a:ext uri="{FF2B5EF4-FFF2-40B4-BE49-F238E27FC236}">
              <a16:creationId xmlns:a16="http://schemas.microsoft.com/office/drawing/2014/main" id="{4A0F0986-C7A7-418F-9D9F-EDD25073DD3D}"/>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461FD8C-E084-440C-B0CC-7FAA4BB89AA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CFF4906-CE03-458A-87DE-25A1B60CED5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F60846F-5566-4388-A976-04C76FF4833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0950DA8-F90B-48F9-B4B1-5D92FD36739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D688C4C-1C05-43B4-A243-1E86EF0074B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85" name="楕円 184">
          <a:extLst>
            <a:ext uri="{FF2B5EF4-FFF2-40B4-BE49-F238E27FC236}">
              <a16:creationId xmlns:a16="http://schemas.microsoft.com/office/drawing/2014/main" id="{32AAAC1F-1D5B-46C3-B31F-D8843BE833FA}"/>
            </a:ext>
          </a:extLst>
        </xdr:cNvPr>
        <xdr:cNvSpPr/>
      </xdr:nvSpPr>
      <xdr:spPr>
        <a:xfrm>
          <a:off x="45847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38752</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D489F91A-DE2F-47DB-B449-869AD64FDD7C}"/>
            </a:ext>
          </a:extLst>
        </xdr:cNvPr>
        <xdr:cNvSpPr txBox="1"/>
      </xdr:nvSpPr>
      <xdr:spPr>
        <a:xfrm>
          <a:off x="4673600"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145415</xdr:rowOff>
    </xdr:from>
    <xdr:to>
      <xdr:col>20</xdr:col>
      <xdr:colOff>38100</xdr:colOff>
      <xdr:row>59</xdr:row>
      <xdr:rowOff>75565</xdr:rowOff>
    </xdr:to>
    <xdr:sp macro="" textlink="">
      <xdr:nvSpPr>
        <xdr:cNvPr id="187" name="楕円 186">
          <a:extLst>
            <a:ext uri="{FF2B5EF4-FFF2-40B4-BE49-F238E27FC236}">
              <a16:creationId xmlns:a16="http://schemas.microsoft.com/office/drawing/2014/main" id="{43D51C33-CD1A-4093-B4C3-3A36D8E82F5C}"/>
            </a:ext>
          </a:extLst>
        </xdr:cNvPr>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24765</xdr:rowOff>
    </xdr:from>
    <xdr:to>
      <xdr:col>24</xdr:col>
      <xdr:colOff>63500</xdr:colOff>
      <xdr:row>59</xdr:row>
      <xdr:rowOff>66675</xdr:rowOff>
    </xdr:to>
    <xdr:cxnSp macro="">
      <xdr:nvCxnSpPr>
        <xdr:cNvPr id="188" name="直線コネクタ 187">
          <a:extLst>
            <a:ext uri="{FF2B5EF4-FFF2-40B4-BE49-F238E27FC236}">
              <a16:creationId xmlns:a16="http://schemas.microsoft.com/office/drawing/2014/main" id="{E92F6057-DAE7-4C4E-B004-143C5C973750}"/>
            </a:ext>
          </a:extLst>
        </xdr:cNvPr>
        <xdr:cNvCxnSpPr/>
      </xdr:nvCxnSpPr>
      <xdr:spPr>
        <a:xfrm>
          <a:off x="3797300" y="101403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78740</xdr:rowOff>
    </xdr:from>
    <xdr:to>
      <xdr:col>15</xdr:col>
      <xdr:colOff>101600</xdr:colOff>
      <xdr:row>59</xdr:row>
      <xdr:rowOff>8890</xdr:rowOff>
    </xdr:to>
    <xdr:sp macro="" textlink="">
      <xdr:nvSpPr>
        <xdr:cNvPr id="189" name="楕円 188">
          <a:extLst>
            <a:ext uri="{FF2B5EF4-FFF2-40B4-BE49-F238E27FC236}">
              <a16:creationId xmlns:a16="http://schemas.microsoft.com/office/drawing/2014/main" id="{D684947B-A4C2-49BE-A602-EFDD46497172}"/>
            </a:ext>
          </a:extLst>
        </xdr:cNvPr>
        <xdr:cNvSpPr/>
      </xdr:nvSpPr>
      <xdr:spPr>
        <a:xfrm>
          <a:off x="2857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129540</xdr:rowOff>
    </xdr:from>
    <xdr:to>
      <xdr:col>19</xdr:col>
      <xdr:colOff>177800</xdr:colOff>
      <xdr:row>59</xdr:row>
      <xdr:rowOff>24765</xdr:rowOff>
    </xdr:to>
    <xdr:cxnSp macro="">
      <xdr:nvCxnSpPr>
        <xdr:cNvPr id="190" name="直線コネクタ 189">
          <a:extLst>
            <a:ext uri="{FF2B5EF4-FFF2-40B4-BE49-F238E27FC236}">
              <a16:creationId xmlns:a16="http://schemas.microsoft.com/office/drawing/2014/main" id="{4C2C4849-872B-49EC-8E6A-4C5AAC0C998B}"/>
            </a:ext>
          </a:extLst>
        </xdr:cNvPr>
        <xdr:cNvCxnSpPr/>
      </xdr:nvCxnSpPr>
      <xdr:spPr>
        <a:xfrm>
          <a:off x="2908300" y="1007364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13970</xdr:rowOff>
    </xdr:from>
    <xdr:to>
      <xdr:col>10</xdr:col>
      <xdr:colOff>165100</xdr:colOff>
      <xdr:row>58</xdr:row>
      <xdr:rowOff>115570</xdr:rowOff>
    </xdr:to>
    <xdr:sp macro="" textlink="">
      <xdr:nvSpPr>
        <xdr:cNvPr id="191" name="楕円 190">
          <a:extLst>
            <a:ext uri="{FF2B5EF4-FFF2-40B4-BE49-F238E27FC236}">
              <a16:creationId xmlns:a16="http://schemas.microsoft.com/office/drawing/2014/main" id="{FD8F20CC-9C1D-4567-AB39-B90118C2E663}"/>
            </a:ext>
          </a:extLst>
        </xdr:cNvPr>
        <xdr:cNvSpPr/>
      </xdr:nvSpPr>
      <xdr:spPr>
        <a:xfrm>
          <a:off x="1968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64770</xdr:rowOff>
    </xdr:from>
    <xdr:to>
      <xdr:col>15</xdr:col>
      <xdr:colOff>50800</xdr:colOff>
      <xdr:row>58</xdr:row>
      <xdr:rowOff>129540</xdr:rowOff>
    </xdr:to>
    <xdr:cxnSp macro="">
      <xdr:nvCxnSpPr>
        <xdr:cNvPr id="192" name="直線コネクタ 191">
          <a:extLst>
            <a:ext uri="{FF2B5EF4-FFF2-40B4-BE49-F238E27FC236}">
              <a16:creationId xmlns:a16="http://schemas.microsoft.com/office/drawing/2014/main" id="{8A73125A-C773-435A-9FB6-F994F6AF6A64}"/>
            </a:ext>
          </a:extLst>
        </xdr:cNvPr>
        <xdr:cNvCxnSpPr/>
      </xdr:nvCxnSpPr>
      <xdr:spPr>
        <a:xfrm>
          <a:off x="2019300" y="100088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118745</xdr:rowOff>
    </xdr:from>
    <xdr:to>
      <xdr:col>6</xdr:col>
      <xdr:colOff>38100</xdr:colOff>
      <xdr:row>58</xdr:row>
      <xdr:rowOff>48895</xdr:rowOff>
    </xdr:to>
    <xdr:sp macro="" textlink="">
      <xdr:nvSpPr>
        <xdr:cNvPr id="193" name="楕円 192">
          <a:extLst>
            <a:ext uri="{FF2B5EF4-FFF2-40B4-BE49-F238E27FC236}">
              <a16:creationId xmlns:a16="http://schemas.microsoft.com/office/drawing/2014/main" id="{27C64631-6D53-416A-AB28-73FA6D07867F}"/>
            </a:ext>
          </a:extLst>
        </xdr:cNvPr>
        <xdr:cNvSpPr/>
      </xdr:nvSpPr>
      <xdr:spPr>
        <a:xfrm>
          <a:off x="1079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169545</xdr:rowOff>
    </xdr:from>
    <xdr:to>
      <xdr:col>10</xdr:col>
      <xdr:colOff>114300</xdr:colOff>
      <xdr:row>58</xdr:row>
      <xdr:rowOff>64770</xdr:rowOff>
    </xdr:to>
    <xdr:cxnSp macro="">
      <xdr:nvCxnSpPr>
        <xdr:cNvPr id="194" name="直線コネクタ 193">
          <a:extLst>
            <a:ext uri="{FF2B5EF4-FFF2-40B4-BE49-F238E27FC236}">
              <a16:creationId xmlns:a16="http://schemas.microsoft.com/office/drawing/2014/main" id="{DBF4C7B8-298D-4886-86BC-09BD298D5091}"/>
            </a:ext>
          </a:extLst>
        </xdr:cNvPr>
        <xdr:cNvCxnSpPr/>
      </xdr:nvCxnSpPr>
      <xdr:spPr>
        <a:xfrm>
          <a:off x="1130300" y="99421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70502</xdr:rowOff>
    </xdr:from>
    <xdr:ext cx="405111" cy="259045"/>
    <xdr:sp macro="" textlink="">
      <xdr:nvSpPr>
        <xdr:cNvPr id="195" name="n_1aveValue【体育館・プール】&#10;有形固定資産減価償却率">
          <a:extLst>
            <a:ext uri="{FF2B5EF4-FFF2-40B4-BE49-F238E27FC236}">
              <a16:creationId xmlns:a16="http://schemas.microsoft.com/office/drawing/2014/main" id="{99B0B117-99BA-4D62-969E-D5B4F0DA4111}"/>
            </a:ext>
          </a:extLst>
        </xdr:cNvPr>
        <xdr:cNvSpPr txBox="1"/>
      </xdr:nvSpPr>
      <xdr:spPr>
        <a:xfrm>
          <a:off x="3582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96" name="n_2aveValue【体育館・プール】&#10;有形固定資産減価償却率">
          <a:extLst>
            <a:ext uri="{FF2B5EF4-FFF2-40B4-BE49-F238E27FC236}">
              <a16:creationId xmlns:a16="http://schemas.microsoft.com/office/drawing/2014/main" id="{96DA3BB1-F373-4AB8-8696-1654C5C40E01}"/>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165752</xdr:rowOff>
    </xdr:from>
    <xdr:ext cx="405111" cy="259045"/>
    <xdr:sp macro="" textlink="">
      <xdr:nvSpPr>
        <xdr:cNvPr id="197" name="n_3aveValue【体育館・プール】&#10;有形固定資産減価償却率">
          <a:extLst>
            <a:ext uri="{FF2B5EF4-FFF2-40B4-BE49-F238E27FC236}">
              <a16:creationId xmlns:a16="http://schemas.microsoft.com/office/drawing/2014/main" id="{179DD560-5E70-4830-9568-54BC0C3BF954}"/>
            </a:ext>
          </a:extLst>
        </xdr:cNvPr>
        <xdr:cNvSpPr txBox="1"/>
      </xdr:nvSpPr>
      <xdr:spPr>
        <a:xfrm>
          <a:off x="1816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74312</xdr:rowOff>
    </xdr:from>
    <xdr:ext cx="405111" cy="259045"/>
    <xdr:sp macro="" textlink="">
      <xdr:nvSpPr>
        <xdr:cNvPr id="198" name="n_4aveValue【体育館・プール】&#10;有形固定資産減価償却率">
          <a:extLst>
            <a:ext uri="{FF2B5EF4-FFF2-40B4-BE49-F238E27FC236}">
              <a16:creationId xmlns:a16="http://schemas.microsoft.com/office/drawing/2014/main" id="{9F34A460-E95C-48C4-A3BD-E01708DD3A45}"/>
            </a:ext>
          </a:extLst>
        </xdr:cNvPr>
        <xdr:cNvSpPr txBox="1"/>
      </xdr:nvSpPr>
      <xdr:spPr>
        <a:xfrm>
          <a:off x="927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92092</xdr:rowOff>
    </xdr:from>
    <xdr:ext cx="405111" cy="259045"/>
    <xdr:sp macro="" textlink="">
      <xdr:nvSpPr>
        <xdr:cNvPr id="199" name="n_1mainValue【体育館・プール】&#10;有形固定資産減価償却率">
          <a:extLst>
            <a:ext uri="{FF2B5EF4-FFF2-40B4-BE49-F238E27FC236}">
              <a16:creationId xmlns:a16="http://schemas.microsoft.com/office/drawing/2014/main" id="{611EA93F-64D4-485E-BAFF-FBE3D82D19AA}"/>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25417</xdr:rowOff>
    </xdr:from>
    <xdr:ext cx="405111" cy="259045"/>
    <xdr:sp macro="" textlink="">
      <xdr:nvSpPr>
        <xdr:cNvPr id="200" name="n_2mainValue【体育館・プール】&#10;有形固定資産減価償却率">
          <a:extLst>
            <a:ext uri="{FF2B5EF4-FFF2-40B4-BE49-F238E27FC236}">
              <a16:creationId xmlns:a16="http://schemas.microsoft.com/office/drawing/2014/main" id="{1887D756-1CE6-45E4-9B00-7FB0815870FB}"/>
            </a:ext>
          </a:extLst>
        </xdr:cNvPr>
        <xdr:cNvSpPr txBox="1"/>
      </xdr:nvSpPr>
      <xdr:spPr>
        <a:xfrm>
          <a:off x="2705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132097</xdr:rowOff>
    </xdr:from>
    <xdr:ext cx="405111" cy="259045"/>
    <xdr:sp macro="" textlink="">
      <xdr:nvSpPr>
        <xdr:cNvPr id="201" name="n_3mainValue【体育館・プール】&#10;有形固定資産減価償却率">
          <a:extLst>
            <a:ext uri="{FF2B5EF4-FFF2-40B4-BE49-F238E27FC236}">
              <a16:creationId xmlns:a16="http://schemas.microsoft.com/office/drawing/2014/main" id="{D0C55A8A-4C07-4B40-98A3-1C97F7F24326}"/>
            </a:ext>
          </a:extLst>
        </xdr:cNvPr>
        <xdr:cNvSpPr txBox="1"/>
      </xdr:nvSpPr>
      <xdr:spPr>
        <a:xfrm>
          <a:off x="1816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65422</xdr:rowOff>
    </xdr:from>
    <xdr:ext cx="405111" cy="259045"/>
    <xdr:sp macro="" textlink="">
      <xdr:nvSpPr>
        <xdr:cNvPr id="202" name="n_4mainValue【体育館・プール】&#10;有形固定資産減価償却率">
          <a:extLst>
            <a:ext uri="{FF2B5EF4-FFF2-40B4-BE49-F238E27FC236}">
              <a16:creationId xmlns:a16="http://schemas.microsoft.com/office/drawing/2014/main" id="{A4E897B5-4CDF-47B9-9879-E660C326D9C2}"/>
            </a:ext>
          </a:extLst>
        </xdr:cNvPr>
        <xdr:cNvSpPr txBox="1"/>
      </xdr:nvSpPr>
      <xdr:spPr>
        <a:xfrm>
          <a:off x="927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7FC6D01E-557A-4CBB-9371-D17DC29645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DE1D2C90-2F9F-4792-9334-7CEA9EA2856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EA183961-CF23-4C5B-A6C8-30CD0904297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55C914A-AA03-4C9D-B7E2-289560451AE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71BC9E54-D37A-4D7C-8B60-1415EEF9A9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E30A757B-1AA1-4E1C-9839-258BFE5278F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9072385E-F1B9-4D44-8867-5FEA373AA7A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28010A45-1734-4597-8BB5-771321E1210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A99D7B4B-97BA-4F77-B8C5-24B39AB30D5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34756783-BD45-4789-A9EE-6F9AE9B2EF1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F82648C4-6349-42C5-A838-6577672109E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a:extLst>
            <a:ext uri="{FF2B5EF4-FFF2-40B4-BE49-F238E27FC236}">
              <a16:creationId xmlns:a16="http://schemas.microsoft.com/office/drawing/2014/main" id="{DBC6E01D-D802-41FD-A5F2-D0C9F31673A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68F48109-DEFF-41C8-8413-58572117640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a:extLst>
            <a:ext uri="{FF2B5EF4-FFF2-40B4-BE49-F238E27FC236}">
              <a16:creationId xmlns:a16="http://schemas.microsoft.com/office/drawing/2014/main" id="{1E3F3E4E-96E0-48C5-B483-1E567D520E5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8D05C79B-4D4A-4A67-A58D-A811B266231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0FE16452-10B4-44F8-85EB-82DB02737D2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838902C2-2EA7-4E8D-A7AA-E52D5403747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a:extLst>
            <a:ext uri="{FF2B5EF4-FFF2-40B4-BE49-F238E27FC236}">
              <a16:creationId xmlns:a16="http://schemas.microsoft.com/office/drawing/2014/main" id="{C14310FF-C58C-4CF9-A469-EC5159E4D2B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CAE6FAEF-1C9F-4C63-A37C-EE32B32BBE9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a:extLst>
            <a:ext uri="{FF2B5EF4-FFF2-40B4-BE49-F238E27FC236}">
              <a16:creationId xmlns:a16="http://schemas.microsoft.com/office/drawing/2014/main" id="{9819B4A6-72B4-428F-9BFC-667BC045425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8DFFA6C5-4F08-489B-B0BE-209950B3277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4" name="テキスト ボックス 223">
          <a:extLst>
            <a:ext uri="{FF2B5EF4-FFF2-40B4-BE49-F238E27FC236}">
              <a16:creationId xmlns:a16="http://schemas.microsoft.com/office/drawing/2014/main" id="{2EB96AB8-14DB-466D-B185-0E114B72B98E}"/>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1206F650-4C70-4B6A-BF47-B88E2898FA5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226" name="直線コネクタ 225">
          <a:extLst>
            <a:ext uri="{FF2B5EF4-FFF2-40B4-BE49-F238E27FC236}">
              <a16:creationId xmlns:a16="http://schemas.microsoft.com/office/drawing/2014/main" id="{88AE3A9F-EC45-4571-8506-C749D726B6AC}"/>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227" name="【体育館・プール】&#10;一人当たり面積最小値テキスト">
          <a:extLst>
            <a:ext uri="{FF2B5EF4-FFF2-40B4-BE49-F238E27FC236}">
              <a16:creationId xmlns:a16="http://schemas.microsoft.com/office/drawing/2014/main" id="{A79EBEAE-3FCA-4E44-80F6-6A47E38C1DAF}"/>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228" name="直線コネクタ 227">
          <a:extLst>
            <a:ext uri="{FF2B5EF4-FFF2-40B4-BE49-F238E27FC236}">
              <a16:creationId xmlns:a16="http://schemas.microsoft.com/office/drawing/2014/main" id="{442AB339-6711-4DCC-B70F-3A5A7563C5C1}"/>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229" name="【体育館・プール】&#10;一人当たり面積最大値テキスト">
          <a:extLst>
            <a:ext uri="{FF2B5EF4-FFF2-40B4-BE49-F238E27FC236}">
              <a16:creationId xmlns:a16="http://schemas.microsoft.com/office/drawing/2014/main" id="{0FAAD6F5-470A-4C55-AD59-BE5BA4D1B91C}"/>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230" name="直線コネクタ 229">
          <a:extLst>
            <a:ext uri="{FF2B5EF4-FFF2-40B4-BE49-F238E27FC236}">
              <a16:creationId xmlns:a16="http://schemas.microsoft.com/office/drawing/2014/main" id="{180FB347-02C4-42DF-AE9C-89CDE4004488}"/>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231" name="【体育館・プール】&#10;一人当たり面積平均値テキスト">
          <a:extLst>
            <a:ext uri="{FF2B5EF4-FFF2-40B4-BE49-F238E27FC236}">
              <a16:creationId xmlns:a16="http://schemas.microsoft.com/office/drawing/2014/main" id="{DBF3A6A0-B861-4909-8D58-58726C6AE15E}"/>
            </a:ext>
          </a:extLst>
        </xdr:cNvPr>
        <xdr:cNvSpPr txBox="1"/>
      </xdr:nvSpPr>
      <xdr:spPr>
        <a:xfrm>
          <a:off x="10515600"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232" name="フローチャート: 判断 231">
          <a:extLst>
            <a:ext uri="{FF2B5EF4-FFF2-40B4-BE49-F238E27FC236}">
              <a16:creationId xmlns:a16="http://schemas.microsoft.com/office/drawing/2014/main" id="{A3BC1E78-6ED6-4A8D-9EA8-2D5960F9F814}"/>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233" name="フローチャート: 判断 232">
          <a:extLst>
            <a:ext uri="{FF2B5EF4-FFF2-40B4-BE49-F238E27FC236}">
              <a16:creationId xmlns:a16="http://schemas.microsoft.com/office/drawing/2014/main" id="{954CE0AE-B594-45CB-978C-97E6061C9AC5}"/>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234" name="フローチャート: 判断 233">
          <a:extLst>
            <a:ext uri="{FF2B5EF4-FFF2-40B4-BE49-F238E27FC236}">
              <a16:creationId xmlns:a16="http://schemas.microsoft.com/office/drawing/2014/main" id="{D1046AF3-7BD0-4932-BD8F-7CCD80D08571}"/>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235" name="フローチャート: 判断 234">
          <a:extLst>
            <a:ext uri="{FF2B5EF4-FFF2-40B4-BE49-F238E27FC236}">
              <a16:creationId xmlns:a16="http://schemas.microsoft.com/office/drawing/2014/main" id="{DB227DD2-99C4-4B60-8680-773970515518}"/>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236" name="フローチャート: 判断 235">
          <a:extLst>
            <a:ext uri="{FF2B5EF4-FFF2-40B4-BE49-F238E27FC236}">
              <a16:creationId xmlns:a16="http://schemas.microsoft.com/office/drawing/2014/main" id="{51E6887B-2017-4CD9-B887-824D6E3CE07C}"/>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6534CE5-734C-432B-86C4-EB3D4257268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1B74F00-0B73-44C0-A243-9CA458AD0C8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8F4E59B-05A2-4E8F-BBE4-61E37EF6479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5B077DD-FDBD-4BBF-8A10-B2CF06C8319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235464C-98B1-470B-9EB7-9AA652F4D7D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139509</xdr:rowOff>
    </xdr:from>
    <xdr:to>
      <xdr:col>55</xdr:col>
      <xdr:colOff>50800</xdr:colOff>
      <xdr:row>63</xdr:row>
      <xdr:rowOff>69659</xdr:rowOff>
    </xdr:to>
    <xdr:sp macro="" textlink="">
      <xdr:nvSpPr>
        <xdr:cNvPr id="242" name="楕円 241">
          <a:extLst>
            <a:ext uri="{FF2B5EF4-FFF2-40B4-BE49-F238E27FC236}">
              <a16:creationId xmlns:a16="http://schemas.microsoft.com/office/drawing/2014/main" id="{2C9B6D23-1867-4CA4-A739-5B3C8196C88F}"/>
            </a:ext>
          </a:extLst>
        </xdr:cNvPr>
        <xdr:cNvSpPr/>
      </xdr:nvSpPr>
      <xdr:spPr>
        <a:xfrm>
          <a:off x="10426700" y="107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117936</xdr:rowOff>
    </xdr:from>
    <xdr:ext cx="469744" cy="259045"/>
    <xdr:sp macro="" textlink="">
      <xdr:nvSpPr>
        <xdr:cNvPr id="243" name="【体育館・プール】&#10;一人当たり面積該当値テキスト">
          <a:extLst>
            <a:ext uri="{FF2B5EF4-FFF2-40B4-BE49-F238E27FC236}">
              <a16:creationId xmlns:a16="http://schemas.microsoft.com/office/drawing/2014/main" id="{5451B057-EFF2-4913-8E51-3402E8885357}"/>
            </a:ext>
          </a:extLst>
        </xdr:cNvPr>
        <xdr:cNvSpPr txBox="1"/>
      </xdr:nvSpPr>
      <xdr:spPr>
        <a:xfrm>
          <a:off x="10515600" y="1074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143129</xdr:rowOff>
    </xdr:from>
    <xdr:to>
      <xdr:col>50</xdr:col>
      <xdr:colOff>165100</xdr:colOff>
      <xdr:row>63</xdr:row>
      <xdr:rowOff>73279</xdr:rowOff>
    </xdr:to>
    <xdr:sp macro="" textlink="">
      <xdr:nvSpPr>
        <xdr:cNvPr id="244" name="楕円 243">
          <a:extLst>
            <a:ext uri="{FF2B5EF4-FFF2-40B4-BE49-F238E27FC236}">
              <a16:creationId xmlns:a16="http://schemas.microsoft.com/office/drawing/2014/main" id="{3ECC82FF-722C-418F-8ECF-5F08B7274F84}"/>
            </a:ext>
          </a:extLst>
        </xdr:cNvPr>
        <xdr:cNvSpPr/>
      </xdr:nvSpPr>
      <xdr:spPr>
        <a:xfrm>
          <a:off x="9588500" y="1077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18859</xdr:rowOff>
    </xdr:from>
    <xdr:to>
      <xdr:col>55</xdr:col>
      <xdr:colOff>0</xdr:colOff>
      <xdr:row>63</xdr:row>
      <xdr:rowOff>22479</xdr:rowOff>
    </xdr:to>
    <xdr:cxnSp macro="">
      <xdr:nvCxnSpPr>
        <xdr:cNvPr id="245" name="直線コネクタ 244">
          <a:extLst>
            <a:ext uri="{FF2B5EF4-FFF2-40B4-BE49-F238E27FC236}">
              <a16:creationId xmlns:a16="http://schemas.microsoft.com/office/drawing/2014/main" id="{F809C238-5C79-42DE-A079-2A64817BCD95}"/>
            </a:ext>
          </a:extLst>
        </xdr:cNvPr>
        <xdr:cNvCxnSpPr/>
      </xdr:nvCxnSpPr>
      <xdr:spPr>
        <a:xfrm flipV="1">
          <a:off x="9639300" y="10820209"/>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147892</xdr:rowOff>
    </xdr:from>
    <xdr:to>
      <xdr:col>46</xdr:col>
      <xdr:colOff>38100</xdr:colOff>
      <xdr:row>63</xdr:row>
      <xdr:rowOff>78042</xdr:rowOff>
    </xdr:to>
    <xdr:sp macro="" textlink="">
      <xdr:nvSpPr>
        <xdr:cNvPr id="246" name="楕円 245">
          <a:extLst>
            <a:ext uri="{FF2B5EF4-FFF2-40B4-BE49-F238E27FC236}">
              <a16:creationId xmlns:a16="http://schemas.microsoft.com/office/drawing/2014/main" id="{C6B00AD8-C18D-4F1C-9A7E-5BD15072EE55}"/>
            </a:ext>
          </a:extLst>
        </xdr:cNvPr>
        <xdr:cNvSpPr/>
      </xdr:nvSpPr>
      <xdr:spPr>
        <a:xfrm>
          <a:off x="8699500" y="107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22479</xdr:rowOff>
    </xdr:from>
    <xdr:to>
      <xdr:col>50</xdr:col>
      <xdr:colOff>114300</xdr:colOff>
      <xdr:row>63</xdr:row>
      <xdr:rowOff>27242</xdr:rowOff>
    </xdr:to>
    <xdr:cxnSp macro="">
      <xdr:nvCxnSpPr>
        <xdr:cNvPr id="247" name="直線コネクタ 246">
          <a:extLst>
            <a:ext uri="{FF2B5EF4-FFF2-40B4-BE49-F238E27FC236}">
              <a16:creationId xmlns:a16="http://schemas.microsoft.com/office/drawing/2014/main" id="{F30C9CA5-2CBE-4FBB-9090-DA2CEDF00562}"/>
            </a:ext>
          </a:extLst>
        </xdr:cNvPr>
        <xdr:cNvCxnSpPr/>
      </xdr:nvCxnSpPr>
      <xdr:spPr>
        <a:xfrm flipV="1">
          <a:off x="8750300" y="10823829"/>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150749</xdr:rowOff>
    </xdr:from>
    <xdr:to>
      <xdr:col>41</xdr:col>
      <xdr:colOff>101600</xdr:colOff>
      <xdr:row>63</xdr:row>
      <xdr:rowOff>80899</xdr:rowOff>
    </xdr:to>
    <xdr:sp macro="" textlink="">
      <xdr:nvSpPr>
        <xdr:cNvPr id="248" name="楕円 247">
          <a:extLst>
            <a:ext uri="{FF2B5EF4-FFF2-40B4-BE49-F238E27FC236}">
              <a16:creationId xmlns:a16="http://schemas.microsoft.com/office/drawing/2014/main" id="{455AEAB6-DEB8-486D-848E-2A941601F557}"/>
            </a:ext>
          </a:extLst>
        </xdr:cNvPr>
        <xdr:cNvSpPr/>
      </xdr:nvSpPr>
      <xdr:spPr>
        <a:xfrm>
          <a:off x="7810500" y="107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27242</xdr:rowOff>
    </xdr:from>
    <xdr:to>
      <xdr:col>45</xdr:col>
      <xdr:colOff>177800</xdr:colOff>
      <xdr:row>63</xdr:row>
      <xdr:rowOff>30099</xdr:rowOff>
    </xdr:to>
    <xdr:cxnSp macro="">
      <xdr:nvCxnSpPr>
        <xdr:cNvPr id="249" name="直線コネクタ 248">
          <a:extLst>
            <a:ext uri="{FF2B5EF4-FFF2-40B4-BE49-F238E27FC236}">
              <a16:creationId xmlns:a16="http://schemas.microsoft.com/office/drawing/2014/main" id="{1CC7AA87-BD8C-4352-8CD8-20190A85BBBF}"/>
            </a:ext>
          </a:extLst>
        </xdr:cNvPr>
        <xdr:cNvCxnSpPr/>
      </xdr:nvCxnSpPr>
      <xdr:spPr>
        <a:xfrm flipV="1">
          <a:off x="7861300" y="1082859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153416</xdr:rowOff>
    </xdr:from>
    <xdr:to>
      <xdr:col>36</xdr:col>
      <xdr:colOff>165100</xdr:colOff>
      <xdr:row>63</xdr:row>
      <xdr:rowOff>83566</xdr:rowOff>
    </xdr:to>
    <xdr:sp macro="" textlink="">
      <xdr:nvSpPr>
        <xdr:cNvPr id="250" name="楕円 249">
          <a:extLst>
            <a:ext uri="{FF2B5EF4-FFF2-40B4-BE49-F238E27FC236}">
              <a16:creationId xmlns:a16="http://schemas.microsoft.com/office/drawing/2014/main" id="{0D8F7B08-8525-44D3-A62B-1398D5B4C9A8}"/>
            </a:ext>
          </a:extLst>
        </xdr:cNvPr>
        <xdr:cNvSpPr/>
      </xdr:nvSpPr>
      <xdr:spPr>
        <a:xfrm>
          <a:off x="6921500" y="107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30099</xdr:rowOff>
    </xdr:from>
    <xdr:to>
      <xdr:col>41</xdr:col>
      <xdr:colOff>50800</xdr:colOff>
      <xdr:row>63</xdr:row>
      <xdr:rowOff>32766</xdr:rowOff>
    </xdr:to>
    <xdr:cxnSp macro="">
      <xdr:nvCxnSpPr>
        <xdr:cNvPr id="251" name="直線コネクタ 250">
          <a:extLst>
            <a:ext uri="{FF2B5EF4-FFF2-40B4-BE49-F238E27FC236}">
              <a16:creationId xmlns:a16="http://schemas.microsoft.com/office/drawing/2014/main" id="{AA61F4BD-567D-4BA2-9343-C6CA27829F92}"/>
            </a:ext>
          </a:extLst>
        </xdr:cNvPr>
        <xdr:cNvCxnSpPr/>
      </xdr:nvCxnSpPr>
      <xdr:spPr>
        <a:xfrm flipV="1">
          <a:off x="6972300" y="10831449"/>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252" name="n_1aveValue【体育館・プール】&#10;一人当たり面積">
          <a:extLst>
            <a:ext uri="{FF2B5EF4-FFF2-40B4-BE49-F238E27FC236}">
              <a16:creationId xmlns:a16="http://schemas.microsoft.com/office/drawing/2014/main" id="{48B5311F-9F9D-49EF-B685-723F9D1F7333}"/>
            </a:ext>
          </a:extLst>
        </xdr:cNvPr>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94315</xdr:rowOff>
    </xdr:from>
    <xdr:ext cx="469744" cy="259045"/>
    <xdr:sp macro="" textlink="">
      <xdr:nvSpPr>
        <xdr:cNvPr id="253" name="n_2aveValue【体育館・プール】&#10;一人当たり面積">
          <a:extLst>
            <a:ext uri="{FF2B5EF4-FFF2-40B4-BE49-F238E27FC236}">
              <a16:creationId xmlns:a16="http://schemas.microsoft.com/office/drawing/2014/main" id="{2A4BF34B-75A3-4C17-982B-50F86AEAE653}"/>
            </a:ext>
          </a:extLst>
        </xdr:cNvPr>
        <xdr:cNvSpPr txBox="1"/>
      </xdr:nvSpPr>
      <xdr:spPr>
        <a:xfrm>
          <a:off x="8515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80598</xdr:rowOff>
    </xdr:from>
    <xdr:ext cx="469744" cy="259045"/>
    <xdr:sp macro="" textlink="">
      <xdr:nvSpPr>
        <xdr:cNvPr id="254" name="n_3aveValue【体育館・プール】&#10;一人当たり面積">
          <a:extLst>
            <a:ext uri="{FF2B5EF4-FFF2-40B4-BE49-F238E27FC236}">
              <a16:creationId xmlns:a16="http://schemas.microsoft.com/office/drawing/2014/main" id="{0EA9D5BC-F2A0-4ABD-89B8-46D85CBEC35D}"/>
            </a:ext>
          </a:extLst>
        </xdr:cNvPr>
        <xdr:cNvSpPr txBox="1"/>
      </xdr:nvSpPr>
      <xdr:spPr>
        <a:xfrm>
          <a:off x="7626427" y="1088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94315</xdr:rowOff>
    </xdr:from>
    <xdr:ext cx="469744" cy="259045"/>
    <xdr:sp macro="" textlink="">
      <xdr:nvSpPr>
        <xdr:cNvPr id="255" name="n_4aveValue【体育館・プール】&#10;一人当たり面積">
          <a:extLst>
            <a:ext uri="{FF2B5EF4-FFF2-40B4-BE49-F238E27FC236}">
              <a16:creationId xmlns:a16="http://schemas.microsoft.com/office/drawing/2014/main" id="{A3388B7E-A0BD-4289-AD6C-D666C8FEE449}"/>
            </a:ext>
          </a:extLst>
        </xdr:cNvPr>
        <xdr:cNvSpPr txBox="1"/>
      </xdr:nvSpPr>
      <xdr:spPr>
        <a:xfrm>
          <a:off x="6737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89806</xdr:rowOff>
    </xdr:from>
    <xdr:ext cx="469744" cy="259045"/>
    <xdr:sp macro="" textlink="">
      <xdr:nvSpPr>
        <xdr:cNvPr id="256" name="n_1mainValue【体育館・プール】&#10;一人当たり面積">
          <a:extLst>
            <a:ext uri="{FF2B5EF4-FFF2-40B4-BE49-F238E27FC236}">
              <a16:creationId xmlns:a16="http://schemas.microsoft.com/office/drawing/2014/main" id="{AEA7A027-E93E-4699-936D-E0F239541809}"/>
            </a:ext>
          </a:extLst>
        </xdr:cNvPr>
        <xdr:cNvSpPr txBox="1"/>
      </xdr:nvSpPr>
      <xdr:spPr>
        <a:xfrm>
          <a:off x="9391727" y="1054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94569</xdr:rowOff>
    </xdr:from>
    <xdr:ext cx="469744" cy="259045"/>
    <xdr:sp macro="" textlink="">
      <xdr:nvSpPr>
        <xdr:cNvPr id="257" name="n_2mainValue【体育館・プール】&#10;一人当たり面積">
          <a:extLst>
            <a:ext uri="{FF2B5EF4-FFF2-40B4-BE49-F238E27FC236}">
              <a16:creationId xmlns:a16="http://schemas.microsoft.com/office/drawing/2014/main" id="{571093D3-96D3-4A3B-B43A-34B24C170649}"/>
            </a:ext>
          </a:extLst>
        </xdr:cNvPr>
        <xdr:cNvSpPr txBox="1"/>
      </xdr:nvSpPr>
      <xdr:spPr>
        <a:xfrm>
          <a:off x="8515427" y="1055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97426</xdr:rowOff>
    </xdr:from>
    <xdr:ext cx="469744" cy="259045"/>
    <xdr:sp macro="" textlink="">
      <xdr:nvSpPr>
        <xdr:cNvPr id="258" name="n_3mainValue【体育館・プール】&#10;一人当たり面積">
          <a:extLst>
            <a:ext uri="{FF2B5EF4-FFF2-40B4-BE49-F238E27FC236}">
              <a16:creationId xmlns:a16="http://schemas.microsoft.com/office/drawing/2014/main" id="{3C215A5F-A224-4DEC-A428-99E3FDB5442D}"/>
            </a:ext>
          </a:extLst>
        </xdr:cNvPr>
        <xdr:cNvSpPr txBox="1"/>
      </xdr:nvSpPr>
      <xdr:spPr>
        <a:xfrm>
          <a:off x="7626427" y="1055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100093</xdr:rowOff>
    </xdr:from>
    <xdr:ext cx="469744" cy="259045"/>
    <xdr:sp macro="" textlink="">
      <xdr:nvSpPr>
        <xdr:cNvPr id="259" name="n_4mainValue【体育館・プール】&#10;一人当たり面積">
          <a:extLst>
            <a:ext uri="{FF2B5EF4-FFF2-40B4-BE49-F238E27FC236}">
              <a16:creationId xmlns:a16="http://schemas.microsoft.com/office/drawing/2014/main" id="{FF94F365-EC65-44BF-B560-16078D641B7F}"/>
            </a:ext>
          </a:extLst>
        </xdr:cNvPr>
        <xdr:cNvSpPr txBox="1"/>
      </xdr:nvSpPr>
      <xdr:spPr>
        <a:xfrm>
          <a:off x="6737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C945B8A7-962F-4D8D-ADE7-B7DADFB7D09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F925FA20-B5B3-4C65-93F7-FEA9635920A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F6E19006-1334-40D4-B4C2-5DD45881793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1F15BE18-FF79-45BF-A5D7-BD5A4E037C2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7F2D1F86-4B1D-42E1-9464-5885D274291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73B1A867-0F2C-4B60-B99B-3480E0F0B92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1F5FDD95-9B86-4BC1-90DF-0B1D7459D7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2247858D-34DC-461E-BE33-7C9C521F683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D45229AC-FCD2-455E-8887-0A60220ABC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1E15982F-1765-4E38-8E49-70F8163A13F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7B373CC6-91E4-4204-B015-A5E2EC86909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D34E9B38-0EA9-4B08-BE3B-D8C5C3C20AA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BAA622F4-FD6E-4226-81F8-72AA3848E46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400FC793-71D2-4667-BF1E-13A2F9664C6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307245B3-EFBC-40CD-8AA2-BD6D65892F1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6806A10F-E509-4883-BCB3-04A89896F30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4DBCF728-1D1E-4D03-8625-997D58D7973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F4C21010-BBBB-4E01-92BF-3D0728261F5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5440364C-34AD-4AC7-9717-40400ED2CB5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6007EE5F-48C6-4B90-BA3F-121EF47EA0E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80" name="テキスト ボックス 279">
          <a:extLst>
            <a:ext uri="{FF2B5EF4-FFF2-40B4-BE49-F238E27FC236}">
              <a16:creationId xmlns:a16="http://schemas.microsoft.com/office/drawing/2014/main" id="{90BFD150-C74A-4CA6-8DA2-4323B1E065F4}"/>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F47A1EDD-7DA5-42B9-960E-17BFF5A7F8F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FF4AA06F-9298-4C42-AF15-45589628017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283" name="直線コネクタ 282">
          <a:extLst>
            <a:ext uri="{FF2B5EF4-FFF2-40B4-BE49-F238E27FC236}">
              <a16:creationId xmlns:a16="http://schemas.microsoft.com/office/drawing/2014/main" id="{03CAA92D-695A-42B7-ADB7-5ED5A1D49143}"/>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29336156-E9DF-4093-877D-E9379724D7E6}"/>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85" name="直線コネクタ 284">
          <a:extLst>
            <a:ext uri="{FF2B5EF4-FFF2-40B4-BE49-F238E27FC236}">
              <a16:creationId xmlns:a16="http://schemas.microsoft.com/office/drawing/2014/main" id="{D5FFC7F8-458F-4E8D-A1B9-3177D7CCF33A}"/>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286" name="【福祉施設】&#10;有形固定資産減価償却率最大値テキスト">
          <a:extLst>
            <a:ext uri="{FF2B5EF4-FFF2-40B4-BE49-F238E27FC236}">
              <a16:creationId xmlns:a16="http://schemas.microsoft.com/office/drawing/2014/main" id="{39524D53-E2EF-410B-9200-C089C6457118}"/>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87" name="直線コネクタ 286">
          <a:extLst>
            <a:ext uri="{FF2B5EF4-FFF2-40B4-BE49-F238E27FC236}">
              <a16:creationId xmlns:a16="http://schemas.microsoft.com/office/drawing/2014/main" id="{BD3632F9-BC79-445B-B78E-C1C61BA9254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81E31A9E-61B3-4407-93C6-E9573D8D2D7D}"/>
            </a:ext>
          </a:extLst>
        </xdr:cNvPr>
        <xdr:cNvSpPr txBox="1"/>
      </xdr:nvSpPr>
      <xdr:spPr>
        <a:xfrm>
          <a:off x="4673600" y="1391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289" name="フローチャート: 判断 288">
          <a:extLst>
            <a:ext uri="{FF2B5EF4-FFF2-40B4-BE49-F238E27FC236}">
              <a16:creationId xmlns:a16="http://schemas.microsoft.com/office/drawing/2014/main" id="{DA3CEDC7-7882-4139-83EF-DD8B7D63BE21}"/>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290" name="フローチャート: 判断 289">
          <a:extLst>
            <a:ext uri="{FF2B5EF4-FFF2-40B4-BE49-F238E27FC236}">
              <a16:creationId xmlns:a16="http://schemas.microsoft.com/office/drawing/2014/main" id="{58756E7C-2FE9-4AED-84BA-F6CFFB10EA5C}"/>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91" name="フローチャート: 判断 290">
          <a:extLst>
            <a:ext uri="{FF2B5EF4-FFF2-40B4-BE49-F238E27FC236}">
              <a16:creationId xmlns:a16="http://schemas.microsoft.com/office/drawing/2014/main" id="{B0D1FC26-0C4A-4739-8A3A-0DDA07F41988}"/>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292" name="フローチャート: 判断 291">
          <a:extLst>
            <a:ext uri="{FF2B5EF4-FFF2-40B4-BE49-F238E27FC236}">
              <a16:creationId xmlns:a16="http://schemas.microsoft.com/office/drawing/2014/main" id="{BE7DB983-4597-45FE-B883-41E7D9115C7F}"/>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293" name="フローチャート: 判断 292">
          <a:extLst>
            <a:ext uri="{FF2B5EF4-FFF2-40B4-BE49-F238E27FC236}">
              <a16:creationId xmlns:a16="http://schemas.microsoft.com/office/drawing/2014/main" id="{1816CFA8-BD00-4732-9404-80E0708D2F0A}"/>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BAB127B-E925-4D5E-B8AD-4CB94CFD7F1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6F4AA49-C2E6-4119-AB90-64C0ADE5C99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ACDDE538-FB39-473C-8C1F-9FA34F0C034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1859A68-79F2-4319-9BDA-9CC9D53C2C3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8814CB1-B1F4-4612-ABCD-1802697F0DA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38100</xdr:rowOff>
    </xdr:from>
    <xdr:to>
      <xdr:col>24</xdr:col>
      <xdr:colOff>114300</xdr:colOff>
      <xdr:row>81</xdr:row>
      <xdr:rowOff>139700</xdr:rowOff>
    </xdr:to>
    <xdr:sp macro="" textlink="">
      <xdr:nvSpPr>
        <xdr:cNvPr id="299" name="楕円 298">
          <a:extLst>
            <a:ext uri="{FF2B5EF4-FFF2-40B4-BE49-F238E27FC236}">
              <a16:creationId xmlns:a16="http://schemas.microsoft.com/office/drawing/2014/main" id="{7B49C930-79A3-4D71-8196-73E48FAC13ED}"/>
            </a:ext>
          </a:extLst>
        </xdr:cNvPr>
        <xdr:cNvSpPr/>
      </xdr:nvSpPr>
      <xdr:spPr>
        <a:xfrm>
          <a:off x="45847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60977</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BF59521F-8F8C-4E44-8EDC-2876D58271F6}"/>
            </a:ext>
          </a:extLst>
        </xdr:cNvPr>
        <xdr:cNvSpPr txBox="1"/>
      </xdr:nvSpPr>
      <xdr:spPr>
        <a:xfrm>
          <a:off x="4673600"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301" name="楕円 300">
          <a:extLst>
            <a:ext uri="{FF2B5EF4-FFF2-40B4-BE49-F238E27FC236}">
              <a16:creationId xmlns:a16="http://schemas.microsoft.com/office/drawing/2014/main" id="{02029D2D-ADB8-4C73-B0CB-49527F646BBA}"/>
            </a:ext>
          </a:extLst>
        </xdr:cNvPr>
        <xdr:cNvSpPr/>
      </xdr:nvSpPr>
      <xdr:spPr>
        <a:xfrm>
          <a:off x="3746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83820</xdr:rowOff>
    </xdr:from>
    <xdr:to>
      <xdr:col>24</xdr:col>
      <xdr:colOff>63500</xdr:colOff>
      <xdr:row>81</xdr:row>
      <xdr:rowOff>88900</xdr:rowOff>
    </xdr:to>
    <xdr:cxnSp macro="">
      <xdr:nvCxnSpPr>
        <xdr:cNvPr id="302" name="直線コネクタ 301">
          <a:extLst>
            <a:ext uri="{FF2B5EF4-FFF2-40B4-BE49-F238E27FC236}">
              <a16:creationId xmlns:a16="http://schemas.microsoft.com/office/drawing/2014/main" id="{4FFAFA6B-DD69-4915-915E-29ABB482BBED}"/>
            </a:ext>
          </a:extLst>
        </xdr:cNvPr>
        <xdr:cNvCxnSpPr/>
      </xdr:nvCxnSpPr>
      <xdr:spPr>
        <a:xfrm>
          <a:off x="3797300" y="139712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3811</xdr:rowOff>
    </xdr:from>
    <xdr:to>
      <xdr:col>15</xdr:col>
      <xdr:colOff>101600</xdr:colOff>
      <xdr:row>81</xdr:row>
      <xdr:rowOff>105411</xdr:rowOff>
    </xdr:to>
    <xdr:sp macro="" textlink="">
      <xdr:nvSpPr>
        <xdr:cNvPr id="303" name="楕円 302">
          <a:extLst>
            <a:ext uri="{FF2B5EF4-FFF2-40B4-BE49-F238E27FC236}">
              <a16:creationId xmlns:a16="http://schemas.microsoft.com/office/drawing/2014/main" id="{1217491F-854E-44D7-AFFD-6053756BC068}"/>
            </a:ext>
          </a:extLst>
        </xdr:cNvPr>
        <xdr:cNvSpPr/>
      </xdr:nvSpPr>
      <xdr:spPr>
        <a:xfrm>
          <a:off x="28575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54611</xdr:rowOff>
    </xdr:from>
    <xdr:to>
      <xdr:col>19</xdr:col>
      <xdr:colOff>177800</xdr:colOff>
      <xdr:row>81</xdr:row>
      <xdr:rowOff>83820</xdr:rowOff>
    </xdr:to>
    <xdr:cxnSp macro="">
      <xdr:nvCxnSpPr>
        <xdr:cNvPr id="304" name="直線コネクタ 303">
          <a:extLst>
            <a:ext uri="{FF2B5EF4-FFF2-40B4-BE49-F238E27FC236}">
              <a16:creationId xmlns:a16="http://schemas.microsoft.com/office/drawing/2014/main" id="{37BB77E2-87FB-438E-8BB6-513EFCCB5121}"/>
            </a:ext>
          </a:extLst>
        </xdr:cNvPr>
        <xdr:cNvCxnSpPr/>
      </xdr:nvCxnSpPr>
      <xdr:spPr>
        <a:xfrm>
          <a:off x="2908300" y="1394206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147320</xdr:rowOff>
    </xdr:from>
    <xdr:to>
      <xdr:col>10</xdr:col>
      <xdr:colOff>165100</xdr:colOff>
      <xdr:row>81</xdr:row>
      <xdr:rowOff>77470</xdr:rowOff>
    </xdr:to>
    <xdr:sp macro="" textlink="">
      <xdr:nvSpPr>
        <xdr:cNvPr id="305" name="楕円 304">
          <a:extLst>
            <a:ext uri="{FF2B5EF4-FFF2-40B4-BE49-F238E27FC236}">
              <a16:creationId xmlns:a16="http://schemas.microsoft.com/office/drawing/2014/main" id="{D4EF7255-BB80-4800-BDEA-38B9880B7ECC}"/>
            </a:ext>
          </a:extLst>
        </xdr:cNvPr>
        <xdr:cNvSpPr/>
      </xdr:nvSpPr>
      <xdr:spPr>
        <a:xfrm>
          <a:off x="196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81</xdr:row>
      <xdr:rowOff>54611</xdr:rowOff>
    </xdr:to>
    <xdr:cxnSp macro="">
      <xdr:nvCxnSpPr>
        <xdr:cNvPr id="306" name="直線コネクタ 305">
          <a:extLst>
            <a:ext uri="{FF2B5EF4-FFF2-40B4-BE49-F238E27FC236}">
              <a16:creationId xmlns:a16="http://schemas.microsoft.com/office/drawing/2014/main" id="{FFBC4C23-B23E-45DC-B694-C003CE940E46}"/>
            </a:ext>
          </a:extLst>
        </xdr:cNvPr>
        <xdr:cNvCxnSpPr/>
      </xdr:nvCxnSpPr>
      <xdr:spPr>
        <a:xfrm>
          <a:off x="2019300" y="139141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152400</xdr:rowOff>
    </xdr:from>
    <xdr:to>
      <xdr:col>6</xdr:col>
      <xdr:colOff>38100</xdr:colOff>
      <xdr:row>81</xdr:row>
      <xdr:rowOff>82550</xdr:rowOff>
    </xdr:to>
    <xdr:sp macro="" textlink="">
      <xdr:nvSpPr>
        <xdr:cNvPr id="307" name="楕円 306">
          <a:extLst>
            <a:ext uri="{FF2B5EF4-FFF2-40B4-BE49-F238E27FC236}">
              <a16:creationId xmlns:a16="http://schemas.microsoft.com/office/drawing/2014/main" id="{6E3B5770-0ECF-4CEB-B096-0B6C296B962B}"/>
            </a:ext>
          </a:extLst>
        </xdr:cNvPr>
        <xdr:cNvSpPr/>
      </xdr:nvSpPr>
      <xdr:spPr>
        <a:xfrm>
          <a:off x="10795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31750</xdr:rowOff>
    </xdr:to>
    <xdr:cxnSp macro="">
      <xdr:nvCxnSpPr>
        <xdr:cNvPr id="308" name="直線コネクタ 307">
          <a:extLst>
            <a:ext uri="{FF2B5EF4-FFF2-40B4-BE49-F238E27FC236}">
              <a16:creationId xmlns:a16="http://schemas.microsoft.com/office/drawing/2014/main" id="{56909702-1291-4B25-97C7-3808C7313420}"/>
            </a:ext>
          </a:extLst>
        </xdr:cNvPr>
        <xdr:cNvCxnSpPr/>
      </xdr:nvCxnSpPr>
      <xdr:spPr>
        <a:xfrm flipV="1">
          <a:off x="1130300" y="139141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309" name="n_1aveValue【福祉施設】&#10;有形固定資産減価償却率">
          <a:extLst>
            <a:ext uri="{FF2B5EF4-FFF2-40B4-BE49-F238E27FC236}">
              <a16:creationId xmlns:a16="http://schemas.microsoft.com/office/drawing/2014/main" id="{60BD181F-20CE-42E1-ACC8-F5967A61F758}"/>
            </a:ext>
          </a:extLst>
        </xdr:cNvPr>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310" name="n_2aveValue【福祉施設】&#10;有形固定資産減価償却率">
          <a:extLst>
            <a:ext uri="{FF2B5EF4-FFF2-40B4-BE49-F238E27FC236}">
              <a16:creationId xmlns:a16="http://schemas.microsoft.com/office/drawing/2014/main" id="{D67AE9A0-EBE5-4678-96D5-E7904C09045E}"/>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311" name="n_3aveValue【福祉施設】&#10;有形固定資産減価償却率">
          <a:extLst>
            <a:ext uri="{FF2B5EF4-FFF2-40B4-BE49-F238E27FC236}">
              <a16:creationId xmlns:a16="http://schemas.microsoft.com/office/drawing/2014/main" id="{E3871A4D-BD0D-4CDF-B0FB-0A3CF2AC454E}"/>
            </a:ext>
          </a:extLst>
        </xdr:cNvPr>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312" name="n_4aveValue【福祉施設】&#10;有形固定資産減価償却率">
          <a:extLst>
            <a:ext uri="{FF2B5EF4-FFF2-40B4-BE49-F238E27FC236}">
              <a16:creationId xmlns:a16="http://schemas.microsoft.com/office/drawing/2014/main" id="{122E2F44-62E4-49FD-8DA4-BDE102B8F82E}"/>
            </a:ext>
          </a:extLst>
        </xdr:cNvPr>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125747</xdr:rowOff>
    </xdr:from>
    <xdr:ext cx="405111" cy="259045"/>
    <xdr:sp macro="" textlink="">
      <xdr:nvSpPr>
        <xdr:cNvPr id="313" name="n_1mainValue【福祉施設】&#10;有形固定資産減価償却率">
          <a:extLst>
            <a:ext uri="{FF2B5EF4-FFF2-40B4-BE49-F238E27FC236}">
              <a16:creationId xmlns:a16="http://schemas.microsoft.com/office/drawing/2014/main" id="{8B0DCEF9-4E06-4C2A-829B-5538C4F12851}"/>
            </a:ext>
          </a:extLst>
        </xdr:cNvPr>
        <xdr:cNvSpPr txBox="1"/>
      </xdr:nvSpPr>
      <xdr:spPr>
        <a:xfrm>
          <a:off x="3582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96538</xdr:rowOff>
    </xdr:from>
    <xdr:ext cx="405111" cy="259045"/>
    <xdr:sp macro="" textlink="">
      <xdr:nvSpPr>
        <xdr:cNvPr id="314" name="n_2mainValue【福祉施設】&#10;有形固定資産減価償却率">
          <a:extLst>
            <a:ext uri="{FF2B5EF4-FFF2-40B4-BE49-F238E27FC236}">
              <a16:creationId xmlns:a16="http://schemas.microsoft.com/office/drawing/2014/main" id="{CD1E3EC5-6609-43C1-BF09-D4CC0702805D}"/>
            </a:ext>
          </a:extLst>
        </xdr:cNvPr>
        <xdr:cNvSpPr txBox="1"/>
      </xdr:nvSpPr>
      <xdr:spPr>
        <a:xfrm>
          <a:off x="2705744" y="1398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macro="" textlink="">
      <xdr:nvSpPr>
        <xdr:cNvPr id="315" name="n_3mainValue【福祉施設】&#10;有形固定資産減価償却率">
          <a:extLst>
            <a:ext uri="{FF2B5EF4-FFF2-40B4-BE49-F238E27FC236}">
              <a16:creationId xmlns:a16="http://schemas.microsoft.com/office/drawing/2014/main" id="{FBC28ED8-15BE-4957-BF5D-3A32E5959C79}"/>
            </a:ext>
          </a:extLst>
        </xdr:cNvPr>
        <xdr:cNvSpPr txBox="1"/>
      </xdr:nvSpPr>
      <xdr:spPr>
        <a:xfrm>
          <a:off x="1816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73677</xdr:rowOff>
    </xdr:from>
    <xdr:ext cx="405111" cy="259045"/>
    <xdr:sp macro="" textlink="">
      <xdr:nvSpPr>
        <xdr:cNvPr id="316" name="n_4mainValue【福祉施設】&#10;有形固定資産減価償却率">
          <a:extLst>
            <a:ext uri="{FF2B5EF4-FFF2-40B4-BE49-F238E27FC236}">
              <a16:creationId xmlns:a16="http://schemas.microsoft.com/office/drawing/2014/main" id="{4905824E-41C9-4F34-B981-37356A29B75A}"/>
            </a:ext>
          </a:extLst>
        </xdr:cNvPr>
        <xdr:cNvSpPr txBox="1"/>
      </xdr:nvSpPr>
      <xdr:spPr>
        <a:xfrm>
          <a:off x="927744" y="1396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DE8916A9-ADE0-4B33-95DA-F71FE065C55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D760AC7-246B-4A27-B674-D103FF1AFC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E7A6E24F-56B7-40F9-B04D-59E103CD591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87E8DC26-9529-4605-8AF5-EB427F7A3DB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4D2AA38-1BC8-4E33-8D47-2E6553BD67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314FBC79-AB02-4117-A88D-428D74612B2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F3D0A46D-6BD2-45FF-BE21-284C621CC91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8AFFAD7F-ED21-40CE-86BC-3EDC2724CCB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5B6497B3-5315-4AFC-AD22-D312379BCD0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9DCDBFA3-AB5B-475B-A8FB-EF8AB69D12B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7D864D2B-8DFC-4C42-BD39-7824DA90908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518B1E5C-5578-4118-A1FF-64273A9C436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E9B5B426-E248-4D2D-A592-20C58704A0C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71388C74-D49F-4144-8B73-295FE09039F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6AFD3A3E-C983-4CFF-89A0-65E26B466B1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BE947D8F-71E5-4674-9CFC-DB9D63D2962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56D0530C-8FB1-4C86-811A-78BE16D1327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17860EBE-6BA0-48CB-A958-651C2423192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DB4A0ED6-347A-4356-9BC6-4E7FC4C5CF9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6F92D1CD-7B21-459F-ACE9-63891CB43ED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0C921F5E-15C8-4672-988D-1C0E0C0E5E9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338" name="直線コネクタ 337">
          <a:extLst>
            <a:ext uri="{FF2B5EF4-FFF2-40B4-BE49-F238E27FC236}">
              <a16:creationId xmlns:a16="http://schemas.microsoft.com/office/drawing/2014/main" id="{7E210A08-F858-4891-BFBE-3AAF4C2B11FA}"/>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339" name="【福祉施設】&#10;一人当たり面積最小値テキスト">
          <a:extLst>
            <a:ext uri="{FF2B5EF4-FFF2-40B4-BE49-F238E27FC236}">
              <a16:creationId xmlns:a16="http://schemas.microsoft.com/office/drawing/2014/main" id="{C892523D-4108-4577-B949-62D61B863741}"/>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340" name="直線コネクタ 339">
          <a:extLst>
            <a:ext uri="{FF2B5EF4-FFF2-40B4-BE49-F238E27FC236}">
              <a16:creationId xmlns:a16="http://schemas.microsoft.com/office/drawing/2014/main" id="{47B41F4A-81EC-4E6C-9509-D7141573EDE5}"/>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341" name="【福祉施設】&#10;一人当たり面積最大値テキスト">
          <a:extLst>
            <a:ext uri="{FF2B5EF4-FFF2-40B4-BE49-F238E27FC236}">
              <a16:creationId xmlns:a16="http://schemas.microsoft.com/office/drawing/2014/main" id="{64F1CFDA-81A1-45AE-9039-9AEF6B2B8EE7}"/>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342" name="直線コネクタ 341">
          <a:extLst>
            <a:ext uri="{FF2B5EF4-FFF2-40B4-BE49-F238E27FC236}">
              <a16:creationId xmlns:a16="http://schemas.microsoft.com/office/drawing/2014/main" id="{666F0C9F-AB71-4E53-A810-334C50EF6126}"/>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343" name="【福祉施設】&#10;一人当たり面積平均値テキスト">
          <a:extLst>
            <a:ext uri="{FF2B5EF4-FFF2-40B4-BE49-F238E27FC236}">
              <a16:creationId xmlns:a16="http://schemas.microsoft.com/office/drawing/2014/main" id="{6B372B7F-6639-43EC-A964-64CBD18877A9}"/>
            </a:ext>
          </a:extLst>
        </xdr:cNvPr>
        <xdr:cNvSpPr txBox="1"/>
      </xdr:nvSpPr>
      <xdr:spPr>
        <a:xfrm>
          <a:off x="10515600"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344" name="フローチャート: 判断 343">
          <a:extLst>
            <a:ext uri="{FF2B5EF4-FFF2-40B4-BE49-F238E27FC236}">
              <a16:creationId xmlns:a16="http://schemas.microsoft.com/office/drawing/2014/main" id="{B13276C5-5B2F-431D-AB66-20513FD53C0E}"/>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345" name="フローチャート: 判断 344">
          <a:extLst>
            <a:ext uri="{FF2B5EF4-FFF2-40B4-BE49-F238E27FC236}">
              <a16:creationId xmlns:a16="http://schemas.microsoft.com/office/drawing/2014/main" id="{52328F85-CEF0-4FD1-81B7-E53DA7A8AA31}"/>
            </a:ext>
          </a:extLst>
        </xdr:cNvPr>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346" name="フローチャート: 判断 345">
          <a:extLst>
            <a:ext uri="{FF2B5EF4-FFF2-40B4-BE49-F238E27FC236}">
              <a16:creationId xmlns:a16="http://schemas.microsoft.com/office/drawing/2014/main" id="{AA41D702-487E-4D2D-80B9-7540E40CA125}"/>
            </a:ext>
          </a:extLst>
        </xdr:cNvPr>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347" name="フローチャート: 判断 346">
          <a:extLst>
            <a:ext uri="{FF2B5EF4-FFF2-40B4-BE49-F238E27FC236}">
              <a16:creationId xmlns:a16="http://schemas.microsoft.com/office/drawing/2014/main" id="{60BA6E28-8813-46D9-8850-332F6D5C93CF}"/>
            </a:ext>
          </a:extLst>
        </xdr:cNvPr>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348" name="フローチャート: 判断 347">
          <a:extLst>
            <a:ext uri="{FF2B5EF4-FFF2-40B4-BE49-F238E27FC236}">
              <a16:creationId xmlns:a16="http://schemas.microsoft.com/office/drawing/2014/main" id="{D6DA879F-8F3D-4064-B06D-D540F504FC94}"/>
            </a:ext>
          </a:extLst>
        </xdr:cNvPr>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59A09EA9-69F8-4083-A666-4850F8B681B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ECA74436-D1FD-4F7A-B5D2-0038890137B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D217C11B-9DFF-415E-B50F-9850D231A78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EFD3820-1104-4A3B-85E7-FA95A37C92C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3AF41B4-EA10-44D9-A4FD-D34985890E7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116002</xdr:rowOff>
    </xdr:from>
    <xdr:to>
      <xdr:col>55</xdr:col>
      <xdr:colOff>50800</xdr:colOff>
      <xdr:row>85</xdr:row>
      <xdr:rowOff>46152</xdr:rowOff>
    </xdr:to>
    <xdr:sp macro="" textlink="">
      <xdr:nvSpPr>
        <xdr:cNvPr id="354" name="楕円 353">
          <a:extLst>
            <a:ext uri="{FF2B5EF4-FFF2-40B4-BE49-F238E27FC236}">
              <a16:creationId xmlns:a16="http://schemas.microsoft.com/office/drawing/2014/main" id="{B343CA6A-F42A-4CA3-8896-7E0E1D26F036}"/>
            </a:ext>
          </a:extLst>
        </xdr:cNvPr>
        <xdr:cNvSpPr/>
      </xdr:nvSpPr>
      <xdr:spPr>
        <a:xfrm>
          <a:off x="10426700" y="145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138879</xdr:rowOff>
    </xdr:from>
    <xdr:ext cx="469744" cy="259045"/>
    <xdr:sp macro="" textlink="">
      <xdr:nvSpPr>
        <xdr:cNvPr id="355" name="【福祉施設】&#10;一人当たり面積該当値テキスト">
          <a:extLst>
            <a:ext uri="{FF2B5EF4-FFF2-40B4-BE49-F238E27FC236}">
              <a16:creationId xmlns:a16="http://schemas.microsoft.com/office/drawing/2014/main" id="{B9AA9EEF-1AC1-4466-976F-08A09C981187}"/>
            </a:ext>
          </a:extLst>
        </xdr:cNvPr>
        <xdr:cNvSpPr txBox="1"/>
      </xdr:nvSpPr>
      <xdr:spPr>
        <a:xfrm>
          <a:off x="10515600" y="1436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119431</xdr:rowOff>
    </xdr:from>
    <xdr:to>
      <xdr:col>50</xdr:col>
      <xdr:colOff>165100</xdr:colOff>
      <xdr:row>85</xdr:row>
      <xdr:rowOff>49581</xdr:rowOff>
    </xdr:to>
    <xdr:sp macro="" textlink="">
      <xdr:nvSpPr>
        <xdr:cNvPr id="356" name="楕円 355">
          <a:extLst>
            <a:ext uri="{FF2B5EF4-FFF2-40B4-BE49-F238E27FC236}">
              <a16:creationId xmlns:a16="http://schemas.microsoft.com/office/drawing/2014/main" id="{1604C46F-CE77-40E9-86FB-036365D7ED84}"/>
            </a:ext>
          </a:extLst>
        </xdr:cNvPr>
        <xdr:cNvSpPr/>
      </xdr:nvSpPr>
      <xdr:spPr>
        <a:xfrm>
          <a:off x="9588500" y="145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166802</xdr:rowOff>
    </xdr:from>
    <xdr:to>
      <xdr:col>55</xdr:col>
      <xdr:colOff>0</xdr:colOff>
      <xdr:row>84</xdr:row>
      <xdr:rowOff>170231</xdr:rowOff>
    </xdr:to>
    <xdr:cxnSp macro="">
      <xdr:nvCxnSpPr>
        <xdr:cNvPr id="357" name="直線コネクタ 356">
          <a:extLst>
            <a:ext uri="{FF2B5EF4-FFF2-40B4-BE49-F238E27FC236}">
              <a16:creationId xmlns:a16="http://schemas.microsoft.com/office/drawing/2014/main" id="{5CCA8916-4D45-4AAF-AC4C-4B760222C1EA}"/>
            </a:ext>
          </a:extLst>
        </xdr:cNvPr>
        <xdr:cNvCxnSpPr/>
      </xdr:nvCxnSpPr>
      <xdr:spPr>
        <a:xfrm flipV="1">
          <a:off x="9639300" y="1456860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124003</xdr:rowOff>
    </xdr:from>
    <xdr:to>
      <xdr:col>46</xdr:col>
      <xdr:colOff>38100</xdr:colOff>
      <xdr:row>85</xdr:row>
      <xdr:rowOff>54153</xdr:rowOff>
    </xdr:to>
    <xdr:sp macro="" textlink="">
      <xdr:nvSpPr>
        <xdr:cNvPr id="358" name="楕円 357">
          <a:extLst>
            <a:ext uri="{FF2B5EF4-FFF2-40B4-BE49-F238E27FC236}">
              <a16:creationId xmlns:a16="http://schemas.microsoft.com/office/drawing/2014/main" id="{781C1932-CE9B-4410-BDFA-FDB02967E5DC}"/>
            </a:ext>
          </a:extLst>
        </xdr:cNvPr>
        <xdr:cNvSpPr/>
      </xdr:nvSpPr>
      <xdr:spPr>
        <a:xfrm>
          <a:off x="8699500" y="1452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170231</xdr:rowOff>
    </xdr:from>
    <xdr:to>
      <xdr:col>50</xdr:col>
      <xdr:colOff>114300</xdr:colOff>
      <xdr:row>85</xdr:row>
      <xdr:rowOff>3353</xdr:rowOff>
    </xdr:to>
    <xdr:cxnSp macro="">
      <xdr:nvCxnSpPr>
        <xdr:cNvPr id="359" name="直線コネクタ 358">
          <a:extLst>
            <a:ext uri="{FF2B5EF4-FFF2-40B4-BE49-F238E27FC236}">
              <a16:creationId xmlns:a16="http://schemas.microsoft.com/office/drawing/2014/main" id="{A1B8601E-1F10-4C91-836B-2CA968996A85}"/>
            </a:ext>
          </a:extLst>
        </xdr:cNvPr>
        <xdr:cNvCxnSpPr/>
      </xdr:nvCxnSpPr>
      <xdr:spPr>
        <a:xfrm flipV="1">
          <a:off x="8750300" y="1457203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126518</xdr:rowOff>
    </xdr:from>
    <xdr:to>
      <xdr:col>41</xdr:col>
      <xdr:colOff>101600</xdr:colOff>
      <xdr:row>85</xdr:row>
      <xdr:rowOff>56668</xdr:rowOff>
    </xdr:to>
    <xdr:sp macro="" textlink="">
      <xdr:nvSpPr>
        <xdr:cNvPr id="360" name="楕円 359">
          <a:extLst>
            <a:ext uri="{FF2B5EF4-FFF2-40B4-BE49-F238E27FC236}">
              <a16:creationId xmlns:a16="http://schemas.microsoft.com/office/drawing/2014/main" id="{1E331DBE-84AA-42D9-B982-16FA48CD5FFF}"/>
            </a:ext>
          </a:extLst>
        </xdr:cNvPr>
        <xdr:cNvSpPr/>
      </xdr:nvSpPr>
      <xdr:spPr>
        <a:xfrm>
          <a:off x="7810500" y="1452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3353</xdr:rowOff>
    </xdr:from>
    <xdr:to>
      <xdr:col>45</xdr:col>
      <xdr:colOff>177800</xdr:colOff>
      <xdr:row>85</xdr:row>
      <xdr:rowOff>5868</xdr:rowOff>
    </xdr:to>
    <xdr:cxnSp macro="">
      <xdr:nvCxnSpPr>
        <xdr:cNvPr id="361" name="直線コネクタ 360">
          <a:extLst>
            <a:ext uri="{FF2B5EF4-FFF2-40B4-BE49-F238E27FC236}">
              <a16:creationId xmlns:a16="http://schemas.microsoft.com/office/drawing/2014/main" id="{C31D6404-C05A-4653-AF03-97C4C54BAFC1}"/>
            </a:ext>
          </a:extLst>
        </xdr:cNvPr>
        <xdr:cNvCxnSpPr/>
      </xdr:nvCxnSpPr>
      <xdr:spPr>
        <a:xfrm flipV="1">
          <a:off x="7861300" y="14576603"/>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89255</xdr:rowOff>
    </xdr:from>
    <xdr:to>
      <xdr:col>36</xdr:col>
      <xdr:colOff>165100</xdr:colOff>
      <xdr:row>85</xdr:row>
      <xdr:rowOff>19405</xdr:rowOff>
    </xdr:to>
    <xdr:sp macro="" textlink="">
      <xdr:nvSpPr>
        <xdr:cNvPr id="362" name="楕円 361">
          <a:extLst>
            <a:ext uri="{FF2B5EF4-FFF2-40B4-BE49-F238E27FC236}">
              <a16:creationId xmlns:a16="http://schemas.microsoft.com/office/drawing/2014/main" id="{AA64F98B-61A1-4295-9321-39A4BF0ECA69}"/>
            </a:ext>
          </a:extLst>
        </xdr:cNvPr>
        <xdr:cNvSpPr/>
      </xdr:nvSpPr>
      <xdr:spPr>
        <a:xfrm>
          <a:off x="6921500" y="144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140055</xdr:rowOff>
    </xdr:from>
    <xdr:to>
      <xdr:col>41</xdr:col>
      <xdr:colOff>50800</xdr:colOff>
      <xdr:row>85</xdr:row>
      <xdr:rowOff>5868</xdr:rowOff>
    </xdr:to>
    <xdr:cxnSp macro="">
      <xdr:nvCxnSpPr>
        <xdr:cNvPr id="363" name="直線コネクタ 362">
          <a:extLst>
            <a:ext uri="{FF2B5EF4-FFF2-40B4-BE49-F238E27FC236}">
              <a16:creationId xmlns:a16="http://schemas.microsoft.com/office/drawing/2014/main" id="{B4B4DECA-E57D-407D-BA3E-43B3736189BE}"/>
            </a:ext>
          </a:extLst>
        </xdr:cNvPr>
        <xdr:cNvCxnSpPr/>
      </xdr:nvCxnSpPr>
      <xdr:spPr>
        <a:xfrm>
          <a:off x="6972300" y="14541855"/>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90543</xdr:rowOff>
    </xdr:from>
    <xdr:ext cx="469744" cy="259045"/>
    <xdr:sp macro="" textlink="">
      <xdr:nvSpPr>
        <xdr:cNvPr id="364" name="n_1aveValue【福祉施設】&#10;一人当たり面積">
          <a:extLst>
            <a:ext uri="{FF2B5EF4-FFF2-40B4-BE49-F238E27FC236}">
              <a16:creationId xmlns:a16="http://schemas.microsoft.com/office/drawing/2014/main" id="{514B45F4-5A9E-47AE-970E-C62ECA1FD570}"/>
            </a:ext>
          </a:extLst>
        </xdr:cNvPr>
        <xdr:cNvSpPr txBox="1"/>
      </xdr:nvSpPr>
      <xdr:spPr>
        <a:xfrm>
          <a:off x="93917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99229</xdr:rowOff>
    </xdr:from>
    <xdr:ext cx="469744" cy="259045"/>
    <xdr:sp macro="" textlink="">
      <xdr:nvSpPr>
        <xdr:cNvPr id="365" name="n_2aveValue【福祉施設】&#10;一人当たり面積">
          <a:extLst>
            <a:ext uri="{FF2B5EF4-FFF2-40B4-BE49-F238E27FC236}">
              <a16:creationId xmlns:a16="http://schemas.microsoft.com/office/drawing/2014/main" id="{17A4D329-71BA-4DEC-A5AB-BFD9BD8C52E8}"/>
            </a:ext>
          </a:extLst>
        </xdr:cNvPr>
        <xdr:cNvSpPr txBox="1"/>
      </xdr:nvSpPr>
      <xdr:spPr>
        <a:xfrm>
          <a:off x="8515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116375</xdr:rowOff>
    </xdr:from>
    <xdr:ext cx="469744" cy="259045"/>
    <xdr:sp macro="" textlink="">
      <xdr:nvSpPr>
        <xdr:cNvPr id="366" name="n_3aveValue【福祉施設】&#10;一人当たり面積">
          <a:extLst>
            <a:ext uri="{FF2B5EF4-FFF2-40B4-BE49-F238E27FC236}">
              <a16:creationId xmlns:a16="http://schemas.microsoft.com/office/drawing/2014/main" id="{068AFD40-E3C4-4874-9ED5-B959E5BF7498}"/>
            </a:ext>
          </a:extLst>
        </xdr:cNvPr>
        <xdr:cNvSpPr txBox="1"/>
      </xdr:nvSpPr>
      <xdr:spPr>
        <a:xfrm>
          <a:off x="7626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367" name="n_4aveValue【福祉施設】&#10;一人当たり面積">
          <a:extLst>
            <a:ext uri="{FF2B5EF4-FFF2-40B4-BE49-F238E27FC236}">
              <a16:creationId xmlns:a16="http://schemas.microsoft.com/office/drawing/2014/main" id="{3CC48D3A-075B-446B-8675-15A6398905C8}"/>
            </a:ext>
          </a:extLst>
        </xdr:cNvPr>
        <xdr:cNvSpPr txBox="1"/>
      </xdr:nvSpPr>
      <xdr:spPr>
        <a:xfrm>
          <a:off x="6737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66108</xdr:rowOff>
    </xdr:from>
    <xdr:ext cx="469744" cy="259045"/>
    <xdr:sp macro="" textlink="">
      <xdr:nvSpPr>
        <xdr:cNvPr id="368" name="n_1mainValue【福祉施設】&#10;一人当たり面積">
          <a:extLst>
            <a:ext uri="{FF2B5EF4-FFF2-40B4-BE49-F238E27FC236}">
              <a16:creationId xmlns:a16="http://schemas.microsoft.com/office/drawing/2014/main" id="{196EABE9-1290-41B6-A7D3-B2444D209770}"/>
            </a:ext>
          </a:extLst>
        </xdr:cNvPr>
        <xdr:cNvSpPr txBox="1"/>
      </xdr:nvSpPr>
      <xdr:spPr>
        <a:xfrm>
          <a:off x="9391727" y="1429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70680</xdr:rowOff>
    </xdr:from>
    <xdr:ext cx="469744" cy="259045"/>
    <xdr:sp macro="" textlink="">
      <xdr:nvSpPr>
        <xdr:cNvPr id="369" name="n_2mainValue【福祉施設】&#10;一人当たり面積">
          <a:extLst>
            <a:ext uri="{FF2B5EF4-FFF2-40B4-BE49-F238E27FC236}">
              <a16:creationId xmlns:a16="http://schemas.microsoft.com/office/drawing/2014/main" id="{7376F4AD-78CF-4299-BD3C-D85CCCB9C5F8}"/>
            </a:ext>
          </a:extLst>
        </xdr:cNvPr>
        <xdr:cNvSpPr txBox="1"/>
      </xdr:nvSpPr>
      <xdr:spPr>
        <a:xfrm>
          <a:off x="8515427" y="143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73195</xdr:rowOff>
    </xdr:from>
    <xdr:ext cx="469744" cy="259045"/>
    <xdr:sp macro="" textlink="">
      <xdr:nvSpPr>
        <xdr:cNvPr id="370" name="n_3mainValue【福祉施設】&#10;一人当たり面積">
          <a:extLst>
            <a:ext uri="{FF2B5EF4-FFF2-40B4-BE49-F238E27FC236}">
              <a16:creationId xmlns:a16="http://schemas.microsoft.com/office/drawing/2014/main" id="{70E9E5F8-2F3E-4055-BB3D-A4839301918A}"/>
            </a:ext>
          </a:extLst>
        </xdr:cNvPr>
        <xdr:cNvSpPr txBox="1"/>
      </xdr:nvSpPr>
      <xdr:spPr>
        <a:xfrm>
          <a:off x="7626427" y="143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35932</xdr:rowOff>
    </xdr:from>
    <xdr:ext cx="469744" cy="259045"/>
    <xdr:sp macro="" textlink="">
      <xdr:nvSpPr>
        <xdr:cNvPr id="371" name="n_4mainValue【福祉施設】&#10;一人当たり面積">
          <a:extLst>
            <a:ext uri="{FF2B5EF4-FFF2-40B4-BE49-F238E27FC236}">
              <a16:creationId xmlns:a16="http://schemas.microsoft.com/office/drawing/2014/main" id="{E6DEFFEE-3CB5-4314-9587-298662B6221A}"/>
            </a:ext>
          </a:extLst>
        </xdr:cNvPr>
        <xdr:cNvSpPr txBox="1"/>
      </xdr:nvSpPr>
      <xdr:spPr>
        <a:xfrm>
          <a:off x="6737427" y="1426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B7D31B34-4A7A-482F-BA92-7D553598ADE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18A0C2FE-689B-4177-868D-9A70951F455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D6EB421B-100A-4009-95A1-FE060A58E77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C3CDCFED-A5E8-4518-84B9-1E54EF15A48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5781129B-509D-4260-8263-1A0D57FA17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6E4EC61F-758A-4763-A262-F7918F395C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FFE5267B-915C-4DA3-91E3-CA97899F7C1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20463CC6-77F3-4331-B519-00470DDAB03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FB63FDD6-F838-4C43-A4D4-9458F772938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A31534EB-03A5-49DE-8FDE-45E71FE5BCE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F8FEEC97-9D24-442A-8039-B259A54A63D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BE470B24-3299-48AC-A956-7816797D395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7C466F7C-2A75-4CC1-973B-4D79581429D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DE30AC14-59AF-4DBB-AAF9-65D38390437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89D86AD4-7277-4190-B416-0715D8FE657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E452ECFE-9B3F-44E2-B20C-EE1598EBCB9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A9375733-BF81-43DE-935C-260C9EC4D98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CF6303FF-357E-4A7A-B15B-930B807F210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0D43A970-B5BE-4748-959D-530336250D7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053C18C1-8933-4C04-8703-F1355848482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B68AFE71-0799-4998-9E3F-81383A0865E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9FA91AA6-1228-4739-A89A-60A96B9430E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922BE66A-95D3-4C65-AF8B-C30DE568EFC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44FC23B7-4E18-43F0-8BBD-546D81F47AA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E6A9F319-A9A8-488F-A2AA-A198E802C42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7BDFCC83-0E91-41EA-BE25-B620AA7F1C0F}"/>
            </a:ext>
          </a:extLst>
        </xdr:cNvPr>
        <xdr:cNvCxnSpPr/>
      </xdr:nvCxnSpPr>
      <xdr:spPr>
        <a:xfrm flipV="1">
          <a:off x="46348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a:extLst>
            <a:ext uri="{FF2B5EF4-FFF2-40B4-BE49-F238E27FC236}">
              <a16:creationId xmlns:a16="http://schemas.microsoft.com/office/drawing/2014/main" id="{6E61BCA4-DA33-4A1D-AE11-015CA5E82BC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43A5CEF9-69EE-4C4B-B017-44285F3CEF5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00" name="【市民会館】&#10;有形固定資産減価償却率最大値テキスト">
          <a:extLst>
            <a:ext uri="{FF2B5EF4-FFF2-40B4-BE49-F238E27FC236}">
              <a16:creationId xmlns:a16="http://schemas.microsoft.com/office/drawing/2014/main" id="{C248B34B-37E8-4155-A300-B4EEA6642553}"/>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01" name="直線コネクタ 400">
          <a:extLst>
            <a:ext uri="{FF2B5EF4-FFF2-40B4-BE49-F238E27FC236}">
              <a16:creationId xmlns:a16="http://schemas.microsoft.com/office/drawing/2014/main" id="{C6D97F5B-584B-4CA3-9E2B-3DBE4809F8C9}"/>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2" name="【市民会館】&#10;有形固定資産減価償却率平均値テキスト">
          <a:extLst>
            <a:ext uri="{FF2B5EF4-FFF2-40B4-BE49-F238E27FC236}">
              <a16:creationId xmlns:a16="http://schemas.microsoft.com/office/drawing/2014/main" id="{497237AC-CD39-4EA5-B429-4AF5D69046AD}"/>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3" name="フローチャート: 判断 402">
          <a:extLst>
            <a:ext uri="{FF2B5EF4-FFF2-40B4-BE49-F238E27FC236}">
              <a16:creationId xmlns:a16="http://schemas.microsoft.com/office/drawing/2014/main" id="{C72EDA48-6DF4-49EC-B38B-6D3DC414F105}"/>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404" name="フローチャート: 判断 403">
          <a:extLst>
            <a:ext uri="{FF2B5EF4-FFF2-40B4-BE49-F238E27FC236}">
              <a16:creationId xmlns:a16="http://schemas.microsoft.com/office/drawing/2014/main" id="{98259116-D3DA-44A2-8861-A473838AD785}"/>
            </a:ext>
          </a:extLst>
        </xdr:cNvPr>
        <xdr:cNvSpPr/>
      </xdr:nvSpPr>
      <xdr:spPr>
        <a:xfrm>
          <a:off x="3746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405" name="フローチャート: 判断 404">
          <a:extLst>
            <a:ext uri="{FF2B5EF4-FFF2-40B4-BE49-F238E27FC236}">
              <a16:creationId xmlns:a16="http://schemas.microsoft.com/office/drawing/2014/main" id="{69E5FA7A-BCE2-4B8E-BC83-E9322BB05127}"/>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406" name="フローチャート: 判断 405">
          <a:extLst>
            <a:ext uri="{FF2B5EF4-FFF2-40B4-BE49-F238E27FC236}">
              <a16:creationId xmlns:a16="http://schemas.microsoft.com/office/drawing/2014/main" id="{2EB66DE2-8F5B-45FD-B1AC-1DE073EB22E6}"/>
            </a:ext>
          </a:extLst>
        </xdr:cNvPr>
        <xdr:cNvSpPr/>
      </xdr:nvSpPr>
      <xdr:spPr>
        <a:xfrm>
          <a:off x="1968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407" name="フローチャート: 判断 406">
          <a:extLst>
            <a:ext uri="{FF2B5EF4-FFF2-40B4-BE49-F238E27FC236}">
              <a16:creationId xmlns:a16="http://schemas.microsoft.com/office/drawing/2014/main" id="{DA95A200-A7AD-4C1C-877D-D68BBD29E139}"/>
            </a:ext>
          </a:extLst>
        </xdr:cNvPr>
        <xdr:cNvSpPr/>
      </xdr:nvSpPr>
      <xdr:spPr>
        <a:xfrm>
          <a:off x="1079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A4B023F5-941A-4167-9CE0-B978C634A76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5C084E92-5975-4AB9-B69F-32E0DD78AE1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25920CB0-8A5F-4B88-A206-7A86B9DED18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562AF9E-8B06-4DAB-B7C6-CEC9F78BF64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93C0E20D-2F8E-4F0F-80FF-ADBC562CC6E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142966</xdr:rowOff>
    </xdr:from>
    <xdr:to>
      <xdr:col>24</xdr:col>
      <xdr:colOff>114300</xdr:colOff>
      <xdr:row>108</xdr:row>
      <xdr:rowOff>73116</xdr:rowOff>
    </xdr:to>
    <xdr:sp macro="" textlink="">
      <xdr:nvSpPr>
        <xdr:cNvPr id="413" name="楕円 412">
          <a:extLst>
            <a:ext uri="{FF2B5EF4-FFF2-40B4-BE49-F238E27FC236}">
              <a16:creationId xmlns:a16="http://schemas.microsoft.com/office/drawing/2014/main" id="{DBF776F9-DAE1-4B51-80AF-CFC5F76A193A}"/>
            </a:ext>
          </a:extLst>
        </xdr:cNvPr>
        <xdr:cNvSpPr/>
      </xdr:nvSpPr>
      <xdr:spPr>
        <a:xfrm>
          <a:off x="45847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121393</xdr:rowOff>
    </xdr:from>
    <xdr:ext cx="405111" cy="259045"/>
    <xdr:sp macro="" textlink="">
      <xdr:nvSpPr>
        <xdr:cNvPr id="414" name="【市民会館】&#10;有形固定資産減価償却率該当値テキスト">
          <a:extLst>
            <a:ext uri="{FF2B5EF4-FFF2-40B4-BE49-F238E27FC236}">
              <a16:creationId xmlns:a16="http://schemas.microsoft.com/office/drawing/2014/main" id="{5D3B0EAE-A07E-448E-BEE7-C284756C3703}"/>
            </a:ext>
          </a:extLst>
        </xdr:cNvPr>
        <xdr:cNvSpPr txBox="1"/>
      </xdr:nvSpPr>
      <xdr:spPr>
        <a:xfrm>
          <a:off x="4673600"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79284</xdr:rowOff>
    </xdr:from>
    <xdr:to>
      <xdr:col>20</xdr:col>
      <xdr:colOff>38100</xdr:colOff>
      <xdr:row>108</xdr:row>
      <xdr:rowOff>9434</xdr:rowOff>
    </xdr:to>
    <xdr:sp macro="" textlink="">
      <xdr:nvSpPr>
        <xdr:cNvPr id="415" name="楕円 414">
          <a:extLst>
            <a:ext uri="{FF2B5EF4-FFF2-40B4-BE49-F238E27FC236}">
              <a16:creationId xmlns:a16="http://schemas.microsoft.com/office/drawing/2014/main" id="{9DDFE053-AC67-48DF-A4CC-0F7A7DCAF347}"/>
            </a:ext>
          </a:extLst>
        </xdr:cNvPr>
        <xdr:cNvSpPr/>
      </xdr:nvSpPr>
      <xdr:spPr>
        <a:xfrm>
          <a:off x="3746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130084</xdr:rowOff>
    </xdr:from>
    <xdr:to>
      <xdr:col>24</xdr:col>
      <xdr:colOff>63500</xdr:colOff>
      <xdr:row>108</xdr:row>
      <xdr:rowOff>22316</xdr:rowOff>
    </xdr:to>
    <xdr:cxnSp macro="">
      <xdr:nvCxnSpPr>
        <xdr:cNvPr id="416" name="直線コネクタ 415">
          <a:extLst>
            <a:ext uri="{FF2B5EF4-FFF2-40B4-BE49-F238E27FC236}">
              <a16:creationId xmlns:a16="http://schemas.microsoft.com/office/drawing/2014/main" id="{CD3232B9-CFFB-4D94-A6AF-A6CF548C3A88}"/>
            </a:ext>
          </a:extLst>
        </xdr:cNvPr>
        <xdr:cNvCxnSpPr/>
      </xdr:nvCxnSpPr>
      <xdr:spPr>
        <a:xfrm>
          <a:off x="3797300" y="18475234"/>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10705</xdr:rowOff>
    </xdr:from>
    <xdr:to>
      <xdr:col>15</xdr:col>
      <xdr:colOff>101600</xdr:colOff>
      <xdr:row>107</xdr:row>
      <xdr:rowOff>112305</xdr:rowOff>
    </xdr:to>
    <xdr:sp macro="" textlink="">
      <xdr:nvSpPr>
        <xdr:cNvPr id="417" name="楕円 416">
          <a:extLst>
            <a:ext uri="{FF2B5EF4-FFF2-40B4-BE49-F238E27FC236}">
              <a16:creationId xmlns:a16="http://schemas.microsoft.com/office/drawing/2014/main" id="{3ECD4D9C-29BF-4EBB-AA94-83BAB2266010}"/>
            </a:ext>
          </a:extLst>
        </xdr:cNvPr>
        <xdr:cNvSpPr/>
      </xdr:nvSpPr>
      <xdr:spPr>
        <a:xfrm>
          <a:off x="2857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61505</xdr:rowOff>
    </xdr:from>
    <xdr:to>
      <xdr:col>19</xdr:col>
      <xdr:colOff>177800</xdr:colOff>
      <xdr:row>107</xdr:row>
      <xdr:rowOff>130084</xdr:rowOff>
    </xdr:to>
    <xdr:cxnSp macro="">
      <xdr:nvCxnSpPr>
        <xdr:cNvPr id="418" name="直線コネクタ 417">
          <a:extLst>
            <a:ext uri="{FF2B5EF4-FFF2-40B4-BE49-F238E27FC236}">
              <a16:creationId xmlns:a16="http://schemas.microsoft.com/office/drawing/2014/main" id="{0259385E-538E-4E4F-9757-57DE6BA8D4DD}"/>
            </a:ext>
          </a:extLst>
        </xdr:cNvPr>
        <xdr:cNvCxnSpPr/>
      </xdr:nvCxnSpPr>
      <xdr:spPr>
        <a:xfrm>
          <a:off x="2908300" y="1840665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113574</xdr:rowOff>
    </xdr:from>
    <xdr:to>
      <xdr:col>10</xdr:col>
      <xdr:colOff>165100</xdr:colOff>
      <xdr:row>107</xdr:row>
      <xdr:rowOff>43724</xdr:rowOff>
    </xdr:to>
    <xdr:sp macro="" textlink="">
      <xdr:nvSpPr>
        <xdr:cNvPr id="419" name="楕円 418">
          <a:extLst>
            <a:ext uri="{FF2B5EF4-FFF2-40B4-BE49-F238E27FC236}">
              <a16:creationId xmlns:a16="http://schemas.microsoft.com/office/drawing/2014/main" id="{AD5A48B4-E754-43DB-9067-C3676633CF88}"/>
            </a:ext>
          </a:extLst>
        </xdr:cNvPr>
        <xdr:cNvSpPr/>
      </xdr:nvSpPr>
      <xdr:spPr>
        <a:xfrm>
          <a:off x="1968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164374</xdr:rowOff>
    </xdr:from>
    <xdr:to>
      <xdr:col>15</xdr:col>
      <xdr:colOff>50800</xdr:colOff>
      <xdr:row>107</xdr:row>
      <xdr:rowOff>61505</xdr:rowOff>
    </xdr:to>
    <xdr:cxnSp macro="">
      <xdr:nvCxnSpPr>
        <xdr:cNvPr id="420" name="直線コネクタ 419">
          <a:extLst>
            <a:ext uri="{FF2B5EF4-FFF2-40B4-BE49-F238E27FC236}">
              <a16:creationId xmlns:a16="http://schemas.microsoft.com/office/drawing/2014/main" id="{9EA11054-1D49-45BB-9975-78FC8EA08306}"/>
            </a:ext>
          </a:extLst>
        </xdr:cNvPr>
        <xdr:cNvCxnSpPr/>
      </xdr:nvCxnSpPr>
      <xdr:spPr>
        <a:xfrm>
          <a:off x="2019300" y="1833807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44994</xdr:rowOff>
    </xdr:from>
    <xdr:to>
      <xdr:col>6</xdr:col>
      <xdr:colOff>38100</xdr:colOff>
      <xdr:row>106</xdr:row>
      <xdr:rowOff>146594</xdr:rowOff>
    </xdr:to>
    <xdr:sp macro="" textlink="">
      <xdr:nvSpPr>
        <xdr:cNvPr id="421" name="楕円 420">
          <a:extLst>
            <a:ext uri="{FF2B5EF4-FFF2-40B4-BE49-F238E27FC236}">
              <a16:creationId xmlns:a16="http://schemas.microsoft.com/office/drawing/2014/main" id="{10B5D861-4184-4B84-B4C6-F9F6C4901F22}"/>
            </a:ext>
          </a:extLst>
        </xdr:cNvPr>
        <xdr:cNvSpPr/>
      </xdr:nvSpPr>
      <xdr:spPr>
        <a:xfrm>
          <a:off x="1079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95794</xdr:rowOff>
    </xdr:from>
    <xdr:to>
      <xdr:col>10</xdr:col>
      <xdr:colOff>114300</xdr:colOff>
      <xdr:row>106</xdr:row>
      <xdr:rowOff>164374</xdr:rowOff>
    </xdr:to>
    <xdr:cxnSp macro="">
      <xdr:nvCxnSpPr>
        <xdr:cNvPr id="422" name="直線コネクタ 421">
          <a:extLst>
            <a:ext uri="{FF2B5EF4-FFF2-40B4-BE49-F238E27FC236}">
              <a16:creationId xmlns:a16="http://schemas.microsoft.com/office/drawing/2014/main" id="{488A222D-F288-4C2A-9B5A-69922D594ACD}"/>
            </a:ext>
          </a:extLst>
        </xdr:cNvPr>
        <xdr:cNvCxnSpPr/>
      </xdr:nvCxnSpPr>
      <xdr:spPr>
        <a:xfrm>
          <a:off x="1130300" y="1826949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19429</xdr:rowOff>
    </xdr:from>
    <xdr:ext cx="405111" cy="259045"/>
    <xdr:sp macro="" textlink="">
      <xdr:nvSpPr>
        <xdr:cNvPr id="423" name="n_1aveValue【市民会館】&#10;有形固定資産減価償却率">
          <a:extLst>
            <a:ext uri="{FF2B5EF4-FFF2-40B4-BE49-F238E27FC236}">
              <a16:creationId xmlns:a16="http://schemas.microsoft.com/office/drawing/2014/main" id="{D6D02F79-FD62-4AC0-9BE7-CBB0A51F7E30}"/>
            </a:ext>
          </a:extLst>
        </xdr:cNvPr>
        <xdr:cNvSpPr txBox="1"/>
      </xdr:nvSpPr>
      <xdr:spPr>
        <a:xfrm>
          <a:off x="3582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424" name="n_2aveValue【市民会館】&#10;有形固定資産減価償却率">
          <a:extLst>
            <a:ext uri="{FF2B5EF4-FFF2-40B4-BE49-F238E27FC236}">
              <a16:creationId xmlns:a16="http://schemas.microsoft.com/office/drawing/2014/main" id="{8FE15582-4290-44A2-9FF5-8A5C7CEF3D1A}"/>
            </a:ext>
          </a:extLst>
        </xdr:cNvPr>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425" name="n_3aveValue【市民会館】&#10;有形固定資産減価償却率">
          <a:extLst>
            <a:ext uri="{FF2B5EF4-FFF2-40B4-BE49-F238E27FC236}">
              <a16:creationId xmlns:a16="http://schemas.microsoft.com/office/drawing/2014/main" id="{1D1640D1-C76F-4A89-89FA-9CAB448AB7FC}"/>
            </a:ext>
          </a:extLst>
        </xdr:cNvPr>
        <xdr:cNvSpPr txBox="1"/>
      </xdr:nvSpPr>
      <xdr:spPr>
        <a:xfrm>
          <a:off x="1816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426" name="n_4aveValue【市民会館】&#10;有形固定資産減価償却率">
          <a:extLst>
            <a:ext uri="{FF2B5EF4-FFF2-40B4-BE49-F238E27FC236}">
              <a16:creationId xmlns:a16="http://schemas.microsoft.com/office/drawing/2014/main" id="{787EB698-BFBE-4545-891B-5ECA7615586E}"/>
            </a:ext>
          </a:extLst>
        </xdr:cNvPr>
        <xdr:cNvSpPr txBox="1"/>
      </xdr:nvSpPr>
      <xdr:spPr>
        <a:xfrm>
          <a:off x="927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561</xdr:rowOff>
    </xdr:from>
    <xdr:ext cx="405111" cy="259045"/>
    <xdr:sp macro="" textlink="">
      <xdr:nvSpPr>
        <xdr:cNvPr id="427" name="n_1mainValue【市民会館】&#10;有形固定資産減価償却率">
          <a:extLst>
            <a:ext uri="{FF2B5EF4-FFF2-40B4-BE49-F238E27FC236}">
              <a16:creationId xmlns:a16="http://schemas.microsoft.com/office/drawing/2014/main" id="{E5F0A769-CE29-41F4-99A4-C7E21BFBD2F0}"/>
            </a:ext>
          </a:extLst>
        </xdr:cNvPr>
        <xdr:cNvSpPr txBox="1"/>
      </xdr:nvSpPr>
      <xdr:spPr>
        <a:xfrm>
          <a:off x="35820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103432</xdr:rowOff>
    </xdr:from>
    <xdr:ext cx="405111" cy="259045"/>
    <xdr:sp macro="" textlink="">
      <xdr:nvSpPr>
        <xdr:cNvPr id="428" name="n_2mainValue【市民会館】&#10;有形固定資産減価償却率">
          <a:extLst>
            <a:ext uri="{FF2B5EF4-FFF2-40B4-BE49-F238E27FC236}">
              <a16:creationId xmlns:a16="http://schemas.microsoft.com/office/drawing/2014/main" id="{8739EAC8-BCA2-4BAB-8BA4-7C7C2E3F5028}"/>
            </a:ext>
          </a:extLst>
        </xdr:cNvPr>
        <xdr:cNvSpPr txBox="1"/>
      </xdr:nvSpPr>
      <xdr:spPr>
        <a:xfrm>
          <a:off x="2705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34851</xdr:rowOff>
    </xdr:from>
    <xdr:ext cx="405111" cy="259045"/>
    <xdr:sp macro="" textlink="">
      <xdr:nvSpPr>
        <xdr:cNvPr id="429" name="n_3mainValue【市民会館】&#10;有形固定資産減価償却率">
          <a:extLst>
            <a:ext uri="{FF2B5EF4-FFF2-40B4-BE49-F238E27FC236}">
              <a16:creationId xmlns:a16="http://schemas.microsoft.com/office/drawing/2014/main" id="{06926623-C00F-4159-BF32-744DCEE5A096}"/>
            </a:ext>
          </a:extLst>
        </xdr:cNvPr>
        <xdr:cNvSpPr txBox="1"/>
      </xdr:nvSpPr>
      <xdr:spPr>
        <a:xfrm>
          <a:off x="1816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137721</xdr:rowOff>
    </xdr:from>
    <xdr:ext cx="405111" cy="259045"/>
    <xdr:sp macro="" textlink="">
      <xdr:nvSpPr>
        <xdr:cNvPr id="430" name="n_4mainValue【市民会館】&#10;有形固定資産減価償却率">
          <a:extLst>
            <a:ext uri="{FF2B5EF4-FFF2-40B4-BE49-F238E27FC236}">
              <a16:creationId xmlns:a16="http://schemas.microsoft.com/office/drawing/2014/main" id="{5FDB7209-0890-4E75-A9F2-8F5A63213D0B}"/>
            </a:ext>
          </a:extLst>
        </xdr:cNvPr>
        <xdr:cNvSpPr txBox="1"/>
      </xdr:nvSpPr>
      <xdr:spPr>
        <a:xfrm>
          <a:off x="927744"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9BA6FF95-527C-4A7F-9AD6-67084EBF4C8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AE280465-E9CE-430B-BB6D-CCFD9F8A342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82625977-B775-42EF-B2BC-95544CA84D5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6ADFCDBC-9029-433F-9C6F-983224B477C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D70FB982-D5AA-47F6-85B9-8B9F63BDEFA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EB8D8EFB-63DB-4421-A59C-0E8C9F1EFEB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14D9BE84-EA90-44DE-8040-2E1401B17EE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9E475271-8484-4E32-8064-D40C275E2E5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FBDDDC50-307A-4460-A50A-AF95E4BCDEC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07542048-F1AC-4CEB-BC90-13902A929C4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1" name="直線コネクタ 440">
          <a:extLst>
            <a:ext uri="{FF2B5EF4-FFF2-40B4-BE49-F238E27FC236}">
              <a16:creationId xmlns:a16="http://schemas.microsoft.com/office/drawing/2014/main" id="{0FC91BFD-5280-4412-8806-DE0AD68205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2" name="テキスト ボックス 441">
          <a:extLst>
            <a:ext uri="{FF2B5EF4-FFF2-40B4-BE49-F238E27FC236}">
              <a16:creationId xmlns:a16="http://schemas.microsoft.com/office/drawing/2014/main" id="{F8DEF131-05C7-4716-B073-6688F70CCBD8}"/>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3" name="直線コネクタ 442">
          <a:extLst>
            <a:ext uri="{FF2B5EF4-FFF2-40B4-BE49-F238E27FC236}">
              <a16:creationId xmlns:a16="http://schemas.microsoft.com/office/drawing/2014/main" id="{5EDCDA5D-C89A-4EFD-A38F-F7721C4C560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4" name="テキスト ボックス 443">
          <a:extLst>
            <a:ext uri="{FF2B5EF4-FFF2-40B4-BE49-F238E27FC236}">
              <a16:creationId xmlns:a16="http://schemas.microsoft.com/office/drawing/2014/main" id="{8395AB8C-98F1-4853-AE5B-9F8160DE7C9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5" name="直線コネクタ 444">
          <a:extLst>
            <a:ext uri="{FF2B5EF4-FFF2-40B4-BE49-F238E27FC236}">
              <a16:creationId xmlns:a16="http://schemas.microsoft.com/office/drawing/2014/main" id="{D858410A-9D24-4B63-B473-C348FCBB79A6}"/>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6" name="テキスト ボックス 445">
          <a:extLst>
            <a:ext uri="{FF2B5EF4-FFF2-40B4-BE49-F238E27FC236}">
              <a16:creationId xmlns:a16="http://schemas.microsoft.com/office/drawing/2014/main" id="{48F90F7D-9275-410F-B016-5E6ADED7582E}"/>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a:extLst>
            <a:ext uri="{FF2B5EF4-FFF2-40B4-BE49-F238E27FC236}">
              <a16:creationId xmlns:a16="http://schemas.microsoft.com/office/drawing/2014/main" id="{887125CE-986E-43C5-96F9-B44787BDC16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8" name="テキスト ボックス 447">
          <a:extLst>
            <a:ext uri="{FF2B5EF4-FFF2-40B4-BE49-F238E27FC236}">
              <a16:creationId xmlns:a16="http://schemas.microsoft.com/office/drawing/2014/main" id="{B0F26796-74DF-490B-A3E8-6646CEA13FB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市民会館】&#10;一人当たり面積グラフ枠">
          <a:extLst>
            <a:ext uri="{FF2B5EF4-FFF2-40B4-BE49-F238E27FC236}">
              <a16:creationId xmlns:a16="http://schemas.microsoft.com/office/drawing/2014/main" id="{9AB05601-D8CD-4B3F-B590-B7181D48B01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450" name="直線コネクタ 449">
          <a:extLst>
            <a:ext uri="{FF2B5EF4-FFF2-40B4-BE49-F238E27FC236}">
              <a16:creationId xmlns:a16="http://schemas.microsoft.com/office/drawing/2014/main" id="{3F8C5AC8-60F2-472C-8F8B-567567FF212F}"/>
            </a:ext>
          </a:extLst>
        </xdr:cNvPr>
        <xdr:cNvCxnSpPr/>
      </xdr:nvCxnSpPr>
      <xdr:spPr>
        <a:xfrm flipV="1">
          <a:off x="10476865"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451" name="【市民会館】&#10;一人当たり面積最小値テキスト">
          <a:extLst>
            <a:ext uri="{FF2B5EF4-FFF2-40B4-BE49-F238E27FC236}">
              <a16:creationId xmlns:a16="http://schemas.microsoft.com/office/drawing/2014/main" id="{DA3BCF0C-F16E-415F-8E7E-2A1E832B87FC}"/>
            </a:ext>
          </a:extLst>
        </xdr:cNvPr>
        <xdr:cNvSpPr txBox="1"/>
      </xdr:nvSpPr>
      <xdr:spPr>
        <a:xfrm>
          <a:off x="10515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452" name="直線コネクタ 451">
          <a:extLst>
            <a:ext uri="{FF2B5EF4-FFF2-40B4-BE49-F238E27FC236}">
              <a16:creationId xmlns:a16="http://schemas.microsoft.com/office/drawing/2014/main" id="{5449D02D-C0AF-4C62-BEBD-0426AE2C8BBB}"/>
            </a:ext>
          </a:extLst>
        </xdr:cNvPr>
        <xdr:cNvCxnSpPr/>
      </xdr:nvCxnSpPr>
      <xdr:spPr>
        <a:xfrm>
          <a:off x="10388600" y="183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453" name="【市民会館】&#10;一人当たり面積最大値テキスト">
          <a:extLst>
            <a:ext uri="{FF2B5EF4-FFF2-40B4-BE49-F238E27FC236}">
              <a16:creationId xmlns:a16="http://schemas.microsoft.com/office/drawing/2014/main" id="{AA5D86A1-55DD-4A81-BE3E-39BDD0A53F44}"/>
            </a:ext>
          </a:extLst>
        </xdr:cNvPr>
        <xdr:cNvSpPr txBox="1"/>
      </xdr:nvSpPr>
      <xdr:spPr>
        <a:xfrm>
          <a:off x="10515600"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454" name="直線コネクタ 453">
          <a:extLst>
            <a:ext uri="{FF2B5EF4-FFF2-40B4-BE49-F238E27FC236}">
              <a16:creationId xmlns:a16="http://schemas.microsoft.com/office/drawing/2014/main" id="{A75FAA03-EC85-4DB5-967A-D498C9E42AE6}"/>
            </a:ext>
          </a:extLst>
        </xdr:cNvPr>
        <xdr:cNvCxnSpPr/>
      </xdr:nvCxnSpPr>
      <xdr:spPr>
        <a:xfrm>
          <a:off x="10388600" y="1721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133430</xdr:rowOff>
    </xdr:from>
    <xdr:ext cx="469744" cy="259045"/>
    <xdr:sp macro="" textlink="">
      <xdr:nvSpPr>
        <xdr:cNvPr id="455" name="【市民会館】&#10;一人当たり面積平均値テキスト">
          <a:extLst>
            <a:ext uri="{FF2B5EF4-FFF2-40B4-BE49-F238E27FC236}">
              <a16:creationId xmlns:a16="http://schemas.microsoft.com/office/drawing/2014/main" id="{008561B2-5896-4D80-93C7-C1EC89048C3A}"/>
            </a:ext>
          </a:extLst>
        </xdr:cNvPr>
        <xdr:cNvSpPr txBox="1"/>
      </xdr:nvSpPr>
      <xdr:spPr>
        <a:xfrm>
          <a:off x="10515600" y="17792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456" name="フローチャート: 判断 455">
          <a:extLst>
            <a:ext uri="{FF2B5EF4-FFF2-40B4-BE49-F238E27FC236}">
              <a16:creationId xmlns:a16="http://schemas.microsoft.com/office/drawing/2014/main" id="{EFA44168-6131-4977-BF17-8A5B4EA06E08}"/>
            </a:ext>
          </a:extLst>
        </xdr:cNvPr>
        <xdr:cNvSpPr/>
      </xdr:nvSpPr>
      <xdr:spPr>
        <a:xfrm>
          <a:off x="10426700" y="1794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457" name="フローチャート: 判断 456">
          <a:extLst>
            <a:ext uri="{FF2B5EF4-FFF2-40B4-BE49-F238E27FC236}">
              <a16:creationId xmlns:a16="http://schemas.microsoft.com/office/drawing/2014/main" id="{33319C1D-85BE-4BA2-8479-F20A6CAF677B}"/>
            </a:ext>
          </a:extLst>
        </xdr:cNvPr>
        <xdr:cNvSpPr/>
      </xdr:nvSpPr>
      <xdr:spPr>
        <a:xfrm>
          <a:off x="9588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58" name="フローチャート: 判断 457">
          <a:extLst>
            <a:ext uri="{FF2B5EF4-FFF2-40B4-BE49-F238E27FC236}">
              <a16:creationId xmlns:a16="http://schemas.microsoft.com/office/drawing/2014/main" id="{8D6FA3A1-8E49-450F-8FAF-09F833DBF6AE}"/>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459" name="フローチャート: 判断 458">
          <a:extLst>
            <a:ext uri="{FF2B5EF4-FFF2-40B4-BE49-F238E27FC236}">
              <a16:creationId xmlns:a16="http://schemas.microsoft.com/office/drawing/2014/main" id="{8B7413FF-6B67-40DB-A121-776EFF3DF1A3}"/>
            </a:ext>
          </a:extLst>
        </xdr:cNvPr>
        <xdr:cNvSpPr/>
      </xdr:nvSpPr>
      <xdr:spPr>
        <a:xfrm>
          <a:off x="7810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460" name="フローチャート: 判断 459">
          <a:extLst>
            <a:ext uri="{FF2B5EF4-FFF2-40B4-BE49-F238E27FC236}">
              <a16:creationId xmlns:a16="http://schemas.microsoft.com/office/drawing/2014/main" id="{FD922F3A-96D3-4E33-BFB9-7DDBF5E0319B}"/>
            </a:ext>
          </a:extLst>
        </xdr:cNvPr>
        <xdr:cNvSpPr/>
      </xdr:nvSpPr>
      <xdr:spPr>
        <a:xfrm>
          <a:off x="6921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EEEA4E99-6678-4B02-9124-69950E8A952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5633CA81-BBAD-4C9E-AB01-9BF01D311A0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F8D51A37-3FD0-42FD-884F-8BAEEBF10F1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B34C858B-C452-40F7-AFFE-7B08945EF81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F433F25-66C7-477F-973F-0B31DD33BED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167132</xdr:rowOff>
    </xdr:from>
    <xdr:to>
      <xdr:col>55</xdr:col>
      <xdr:colOff>50800</xdr:colOff>
      <xdr:row>107</xdr:row>
      <xdr:rowOff>97282</xdr:rowOff>
    </xdr:to>
    <xdr:sp macro="" textlink="">
      <xdr:nvSpPr>
        <xdr:cNvPr id="466" name="楕円 465">
          <a:extLst>
            <a:ext uri="{FF2B5EF4-FFF2-40B4-BE49-F238E27FC236}">
              <a16:creationId xmlns:a16="http://schemas.microsoft.com/office/drawing/2014/main" id="{50E7D816-81D5-4172-A03D-BA85F3A10845}"/>
            </a:ext>
          </a:extLst>
        </xdr:cNvPr>
        <xdr:cNvSpPr/>
      </xdr:nvSpPr>
      <xdr:spPr>
        <a:xfrm>
          <a:off x="104267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82059</xdr:rowOff>
    </xdr:from>
    <xdr:ext cx="469744" cy="259045"/>
    <xdr:sp macro="" textlink="">
      <xdr:nvSpPr>
        <xdr:cNvPr id="467" name="【市民会館】&#10;一人当たり面積該当値テキスト">
          <a:extLst>
            <a:ext uri="{FF2B5EF4-FFF2-40B4-BE49-F238E27FC236}">
              <a16:creationId xmlns:a16="http://schemas.microsoft.com/office/drawing/2014/main" id="{2ED4BB64-04AE-4562-8065-5B3A09AE6EDD}"/>
            </a:ext>
          </a:extLst>
        </xdr:cNvPr>
        <xdr:cNvSpPr txBox="1"/>
      </xdr:nvSpPr>
      <xdr:spPr>
        <a:xfrm>
          <a:off x="10515600" y="1825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168847</xdr:rowOff>
    </xdr:from>
    <xdr:to>
      <xdr:col>50</xdr:col>
      <xdr:colOff>165100</xdr:colOff>
      <xdr:row>107</xdr:row>
      <xdr:rowOff>98997</xdr:rowOff>
    </xdr:to>
    <xdr:sp macro="" textlink="">
      <xdr:nvSpPr>
        <xdr:cNvPr id="468" name="楕円 467">
          <a:extLst>
            <a:ext uri="{FF2B5EF4-FFF2-40B4-BE49-F238E27FC236}">
              <a16:creationId xmlns:a16="http://schemas.microsoft.com/office/drawing/2014/main" id="{70C53E26-FFE4-408C-9BAD-61603E73A73E}"/>
            </a:ext>
          </a:extLst>
        </xdr:cNvPr>
        <xdr:cNvSpPr/>
      </xdr:nvSpPr>
      <xdr:spPr>
        <a:xfrm>
          <a:off x="9588500" y="1834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46482</xdr:rowOff>
    </xdr:from>
    <xdr:to>
      <xdr:col>55</xdr:col>
      <xdr:colOff>0</xdr:colOff>
      <xdr:row>107</xdr:row>
      <xdr:rowOff>48197</xdr:rowOff>
    </xdr:to>
    <xdr:cxnSp macro="">
      <xdr:nvCxnSpPr>
        <xdr:cNvPr id="469" name="直線コネクタ 468">
          <a:extLst>
            <a:ext uri="{FF2B5EF4-FFF2-40B4-BE49-F238E27FC236}">
              <a16:creationId xmlns:a16="http://schemas.microsoft.com/office/drawing/2014/main" id="{F6137DFC-097F-4EB9-9E8F-5A0548C49D9F}"/>
            </a:ext>
          </a:extLst>
        </xdr:cNvPr>
        <xdr:cNvCxnSpPr/>
      </xdr:nvCxnSpPr>
      <xdr:spPr>
        <a:xfrm flipV="1">
          <a:off x="9639300" y="18391632"/>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170562</xdr:rowOff>
    </xdr:from>
    <xdr:to>
      <xdr:col>46</xdr:col>
      <xdr:colOff>38100</xdr:colOff>
      <xdr:row>107</xdr:row>
      <xdr:rowOff>100712</xdr:rowOff>
    </xdr:to>
    <xdr:sp macro="" textlink="">
      <xdr:nvSpPr>
        <xdr:cNvPr id="470" name="楕円 469">
          <a:extLst>
            <a:ext uri="{FF2B5EF4-FFF2-40B4-BE49-F238E27FC236}">
              <a16:creationId xmlns:a16="http://schemas.microsoft.com/office/drawing/2014/main" id="{7D87D758-1F99-4ECE-A60E-812447B7D5A6}"/>
            </a:ext>
          </a:extLst>
        </xdr:cNvPr>
        <xdr:cNvSpPr/>
      </xdr:nvSpPr>
      <xdr:spPr>
        <a:xfrm>
          <a:off x="8699500" y="1834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48197</xdr:rowOff>
    </xdr:from>
    <xdr:to>
      <xdr:col>50</xdr:col>
      <xdr:colOff>114300</xdr:colOff>
      <xdr:row>107</xdr:row>
      <xdr:rowOff>49912</xdr:rowOff>
    </xdr:to>
    <xdr:cxnSp macro="">
      <xdr:nvCxnSpPr>
        <xdr:cNvPr id="471" name="直線コネクタ 470">
          <a:extLst>
            <a:ext uri="{FF2B5EF4-FFF2-40B4-BE49-F238E27FC236}">
              <a16:creationId xmlns:a16="http://schemas.microsoft.com/office/drawing/2014/main" id="{A342D751-4DA0-4D6E-9EDF-F7AFC89148BF}"/>
            </a:ext>
          </a:extLst>
        </xdr:cNvPr>
        <xdr:cNvCxnSpPr/>
      </xdr:nvCxnSpPr>
      <xdr:spPr>
        <a:xfrm flipV="1">
          <a:off x="8750300" y="1839334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254</xdr:rowOff>
    </xdr:from>
    <xdr:to>
      <xdr:col>41</xdr:col>
      <xdr:colOff>101600</xdr:colOff>
      <xdr:row>107</xdr:row>
      <xdr:rowOff>101854</xdr:rowOff>
    </xdr:to>
    <xdr:sp macro="" textlink="">
      <xdr:nvSpPr>
        <xdr:cNvPr id="472" name="楕円 471">
          <a:extLst>
            <a:ext uri="{FF2B5EF4-FFF2-40B4-BE49-F238E27FC236}">
              <a16:creationId xmlns:a16="http://schemas.microsoft.com/office/drawing/2014/main" id="{F5EFA7F2-8EB5-49C2-BF61-7F1A0BAE302A}"/>
            </a:ext>
          </a:extLst>
        </xdr:cNvPr>
        <xdr:cNvSpPr/>
      </xdr:nvSpPr>
      <xdr:spPr>
        <a:xfrm>
          <a:off x="7810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49912</xdr:rowOff>
    </xdr:from>
    <xdr:to>
      <xdr:col>45</xdr:col>
      <xdr:colOff>177800</xdr:colOff>
      <xdr:row>107</xdr:row>
      <xdr:rowOff>51054</xdr:rowOff>
    </xdr:to>
    <xdr:cxnSp macro="">
      <xdr:nvCxnSpPr>
        <xdr:cNvPr id="473" name="直線コネクタ 472">
          <a:extLst>
            <a:ext uri="{FF2B5EF4-FFF2-40B4-BE49-F238E27FC236}">
              <a16:creationId xmlns:a16="http://schemas.microsoft.com/office/drawing/2014/main" id="{7DC40698-9855-40A9-91F5-AEAF0EA23E8A}"/>
            </a:ext>
          </a:extLst>
        </xdr:cNvPr>
        <xdr:cNvCxnSpPr/>
      </xdr:nvCxnSpPr>
      <xdr:spPr>
        <a:xfrm flipV="1">
          <a:off x="7861300" y="1839506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1397</xdr:rowOff>
    </xdr:from>
    <xdr:to>
      <xdr:col>36</xdr:col>
      <xdr:colOff>165100</xdr:colOff>
      <xdr:row>107</xdr:row>
      <xdr:rowOff>102997</xdr:rowOff>
    </xdr:to>
    <xdr:sp macro="" textlink="">
      <xdr:nvSpPr>
        <xdr:cNvPr id="474" name="楕円 473">
          <a:extLst>
            <a:ext uri="{FF2B5EF4-FFF2-40B4-BE49-F238E27FC236}">
              <a16:creationId xmlns:a16="http://schemas.microsoft.com/office/drawing/2014/main" id="{6624E056-7C47-4941-AA1F-C290A4D98DB3}"/>
            </a:ext>
          </a:extLst>
        </xdr:cNvPr>
        <xdr:cNvSpPr/>
      </xdr:nvSpPr>
      <xdr:spPr>
        <a:xfrm>
          <a:off x="6921500" y="183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51054</xdr:rowOff>
    </xdr:from>
    <xdr:to>
      <xdr:col>41</xdr:col>
      <xdr:colOff>50800</xdr:colOff>
      <xdr:row>107</xdr:row>
      <xdr:rowOff>52197</xdr:rowOff>
    </xdr:to>
    <xdr:cxnSp macro="">
      <xdr:nvCxnSpPr>
        <xdr:cNvPr id="475" name="直線コネクタ 474">
          <a:extLst>
            <a:ext uri="{FF2B5EF4-FFF2-40B4-BE49-F238E27FC236}">
              <a16:creationId xmlns:a16="http://schemas.microsoft.com/office/drawing/2014/main" id="{3891F1CE-4102-4F57-953D-BFCCAADCA46A}"/>
            </a:ext>
          </a:extLst>
        </xdr:cNvPr>
        <xdr:cNvCxnSpPr/>
      </xdr:nvCxnSpPr>
      <xdr:spPr>
        <a:xfrm flipV="1">
          <a:off x="6972300" y="1839620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120666</xdr:rowOff>
    </xdr:from>
    <xdr:ext cx="469744" cy="259045"/>
    <xdr:sp macro="" textlink="">
      <xdr:nvSpPr>
        <xdr:cNvPr id="476" name="n_1aveValue【市民会館】&#10;一人当たり面積">
          <a:extLst>
            <a:ext uri="{FF2B5EF4-FFF2-40B4-BE49-F238E27FC236}">
              <a16:creationId xmlns:a16="http://schemas.microsoft.com/office/drawing/2014/main" id="{146FE203-3DD6-49F9-B700-BAD924B5CE30}"/>
            </a:ext>
          </a:extLst>
        </xdr:cNvPr>
        <xdr:cNvSpPr txBox="1"/>
      </xdr:nvSpPr>
      <xdr:spPr>
        <a:xfrm>
          <a:off x="9391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77" name="n_2aveValue【市民会館】&#10;一人当たり面積">
          <a:extLst>
            <a:ext uri="{FF2B5EF4-FFF2-40B4-BE49-F238E27FC236}">
              <a16:creationId xmlns:a16="http://schemas.microsoft.com/office/drawing/2014/main" id="{B9BBECC2-46FE-4671-8AD3-9D106EFBD05B}"/>
            </a:ext>
          </a:extLst>
        </xdr:cNvPr>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478" name="n_3aveValue【市民会館】&#10;一人当たり面積">
          <a:extLst>
            <a:ext uri="{FF2B5EF4-FFF2-40B4-BE49-F238E27FC236}">
              <a16:creationId xmlns:a16="http://schemas.microsoft.com/office/drawing/2014/main" id="{5D11BD42-00BA-4AD6-99CB-F5C94FEBC6A8}"/>
            </a:ext>
          </a:extLst>
        </xdr:cNvPr>
        <xdr:cNvSpPr txBox="1"/>
      </xdr:nvSpPr>
      <xdr:spPr>
        <a:xfrm>
          <a:off x="7626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7510</xdr:rowOff>
    </xdr:from>
    <xdr:ext cx="469744" cy="259045"/>
    <xdr:sp macro="" textlink="">
      <xdr:nvSpPr>
        <xdr:cNvPr id="479" name="n_4aveValue【市民会館】&#10;一人当たり面積">
          <a:extLst>
            <a:ext uri="{FF2B5EF4-FFF2-40B4-BE49-F238E27FC236}">
              <a16:creationId xmlns:a16="http://schemas.microsoft.com/office/drawing/2014/main" id="{DFB94E9F-7086-493D-9300-73B2237E9AAA}"/>
            </a:ext>
          </a:extLst>
        </xdr:cNvPr>
        <xdr:cNvSpPr txBox="1"/>
      </xdr:nvSpPr>
      <xdr:spPr>
        <a:xfrm>
          <a:off x="6737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90124</xdr:rowOff>
    </xdr:from>
    <xdr:ext cx="469744" cy="259045"/>
    <xdr:sp macro="" textlink="">
      <xdr:nvSpPr>
        <xdr:cNvPr id="480" name="n_1mainValue【市民会館】&#10;一人当たり面積">
          <a:extLst>
            <a:ext uri="{FF2B5EF4-FFF2-40B4-BE49-F238E27FC236}">
              <a16:creationId xmlns:a16="http://schemas.microsoft.com/office/drawing/2014/main" id="{B06FEC79-A435-47EB-B5D9-5C671F5C9CBB}"/>
            </a:ext>
          </a:extLst>
        </xdr:cNvPr>
        <xdr:cNvSpPr txBox="1"/>
      </xdr:nvSpPr>
      <xdr:spPr>
        <a:xfrm>
          <a:off x="9391727" y="1843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91839</xdr:rowOff>
    </xdr:from>
    <xdr:ext cx="469744" cy="259045"/>
    <xdr:sp macro="" textlink="">
      <xdr:nvSpPr>
        <xdr:cNvPr id="481" name="n_2mainValue【市民会館】&#10;一人当たり面積">
          <a:extLst>
            <a:ext uri="{FF2B5EF4-FFF2-40B4-BE49-F238E27FC236}">
              <a16:creationId xmlns:a16="http://schemas.microsoft.com/office/drawing/2014/main" id="{AC5F925A-7A8F-464B-8948-2C3B513B3264}"/>
            </a:ext>
          </a:extLst>
        </xdr:cNvPr>
        <xdr:cNvSpPr txBox="1"/>
      </xdr:nvSpPr>
      <xdr:spPr>
        <a:xfrm>
          <a:off x="8515427" y="1843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92981</xdr:rowOff>
    </xdr:from>
    <xdr:ext cx="469744" cy="259045"/>
    <xdr:sp macro="" textlink="">
      <xdr:nvSpPr>
        <xdr:cNvPr id="482" name="n_3mainValue【市民会館】&#10;一人当たり面積">
          <a:extLst>
            <a:ext uri="{FF2B5EF4-FFF2-40B4-BE49-F238E27FC236}">
              <a16:creationId xmlns:a16="http://schemas.microsoft.com/office/drawing/2014/main" id="{B1DBDB14-8D79-4439-A356-C4BF8EB36897}"/>
            </a:ext>
          </a:extLst>
        </xdr:cNvPr>
        <xdr:cNvSpPr txBox="1"/>
      </xdr:nvSpPr>
      <xdr:spPr>
        <a:xfrm>
          <a:off x="76264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94124</xdr:rowOff>
    </xdr:from>
    <xdr:ext cx="469744" cy="259045"/>
    <xdr:sp macro="" textlink="">
      <xdr:nvSpPr>
        <xdr:cNvPr id="483" name="n_4mainValue【市民会館】&#10;一人当たり面積">
          <a:extLst>
            <a:ext uri="{FF2B5EF4-FFF2-40B4-BE49-F238E27FC236}">
              <a16:creationId xmlns:a16="http://schemas.microsoft.com/office/drawing/2014/main" id="{13AE271F-D291-4420-B7DA-B68651DD8F32}"/>
            </a:ext>
          </a:extLst>
        </xdr:cNvPr>
        <xdr:cNvSpPr txBox="1"/>
      </xdr:nvSpPr>
      <xdr:spPr>
        <a:xfrm>
          <a:off x="6737427" y="1843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a:extLst>
            <a:ext uri="{FF2B5EF4-FFF2-40B4-BE49-F238E27FC236}">
              <a16:creationId xmlns:a16="http://schemas.microsoft.com/office/drawing/2014/main" id="{EA5F4EB4-ADB1-4DE6-9300-9361537EDD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a:extLst>
            <a:ext uri="{FF2B5EF4-FFF2-40B4-BE49-F238E27FC236}">
              <a16:creationId xmlns:a16="http://schemas.microsoft.com/office/drawing/2014/main" id="{22D0A023-77F7-4E58-BE54-D125B031656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a:extLst>
            <a:ext uri="{FF2B5EF4-FFF2-40B4-BE49-F238E27FC236}">
              <a16:creationId xmlns:a16="http://schemas.microsoft.com/office/drawing/2014/main" id="{4DF8E1CD-6E85-4649-827D-19FF2F1617C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a:extLst>
            <a:ext uri="{FF2B5EF4-FFF2-40B4-BE49-F238E27FC236}">
              <a16:creationId xmlns:a16="http://schemas.microsoft.com/office/drawing/2014/main" id="{305044E4-DCFF-4495-B920-314C4911381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a:extLst>
            <a:ext uri="{FF2B5EF4-FFF2-40B4-BE49-F238E27FC236}">
              <a16:creationId xmlns:a16="http://schemas.microsoft.com/office/drawing/2014/main" id="{043A7760-B875-445D-B44F-2F1F8972E28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a:extLst>
            <a:ext uri="{FF2B5EF4-FFF2-40B4-BE49-F238E27FC236}">
              <a16:creationId xmlns:a16="http://schemas.microsoft.com/office/drawing/2014/main" id="{AE4EB2F3-D634-4DC8-AAEE-279F29153A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a:extLst>
            <a:ext uri="{FF2B5EF4-FFF2-40B4-BE49-F238E27FC236}">
              <a16:creationId xmlns:a16="http://schemas.microsoft.com/office/drawing/2014/main" id="{5CEF3391-CC52-4091-B969-F0BBB26E4F2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a:extLst>
            <a:ext uri="{FF2B5EF4-FFF2-40B4-BE49-F238E27FC236}">
              <a16:creationId xmlns:a16="http://schemas.microsoft.com/office/drawing/2014/main" id="{56D63A95-B495-4012-A813-ED44613DBF6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a:extLst>
            <a:ext uri="{FF2B5EF4-FFF2-40B4-BE49-F238E27FC236}">
              <a16:creationId xmlns:a16="http://schemas.microsoft.com/office/drawing/2014/main" id="{E85E3556-D774-4182-A39E-9A63AF1DD66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a:extLst>
            <a:ext uri="{FF2B5EF4-FFF2-40B4-BE49-F238E27FC236}">
              <a16:creationId xmlns:a16="http://schemas.microsoft.com/office/drawing/2014/main" id="{826BE3D7-7A53-453C-A6C1-50D4B94C7F5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4" name="テキスト ボックス 493">
          <a:extLst>
            <a:ext uri="{FF2B5EF4-FFF2-40B4-BE49-F238E27FC236}">
              <a16:creationId xmlns:a16="http://schemas.microsoft.com/office/drawing/2014/main" id="{607C1509-AF72-4186-8D59-50DFAE7EF1C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5" name="直線コネクタ 494">
          <a:extLst>
            <a:ext uri="{FF2B5EF4-FFF2-40B4-BE49-F238E27FC236}">
              <a16:creationId xmlns:a16="http://schemas.microsoft.com/office/drawing/2014/main" id="{68DE6479-99FD-461D-9C94-7591968CB16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6" name="テキスト ボックス 495">
          <a:extLst>
            <a:ext uri="{FF2B5EF4-FFF2-40B4-BE49-F238E27FC236}">
              <a16:creationId xmlns:a16="http://schemas.microsoft.com/office/drawing/2014/main" id="{420EBCAC-40D8-4350-8D60-C4A2B13F12C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7" name="直線コネクタ 496">
          <a:extLst>
            <a:ext uri="{FF2B5EF4-FFF2-40B4-BE49-F238E27FC236}">
              <a16:creationId xmlns:a16="http://schemas.microsoft.com/office/drawing/2014/main" id="{6D54F2CB-0C9A-4075-9E36-1BBF610C66A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8" name="テキスト ボックス 497">
          <a:extLst>
            <a:ext uri="{FF2B5EF4-FFF2-40B4-BE49-F238E27FC236}">
              <a16:creationId xmlns:a16="http://schemas.microsoft.com/office/drawing/2014/main" id="{315F55AF-0FA8-4270-97A3-7E0A3BF421A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9" name="直線コネクタ 498">
          <a:extLst>
            <a:ext uri="{FF2B5EF4-FFF2-40B4-BE49-F238E27FC236}">
              <a16:creationId xmlns:a16="http://schemas.microsoft.com/office/drawing/2014/main" id="{FA3B11EA-3286-4D5C-9D80-CD327CB24C0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0" name="テキスト ボックス 499">
          <a:extLst>
            <a:ext uri="{FF2B5EF4-FFF2-40B4-BE49-F238E27FC236}">
              <a16:creationId xmlns:a16="http://schemas.microsoft.com/office/drawing/2014/main" id="{AECB5D6D-5338-4DCD-90DF-768B2A4148B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1" name="直線コネクタ 500">
          <a:extLst>
            <a:ext uri="{FF2B5EF4-FFF2-40B4-BE49-F238E27FC236}">
              <a16:creationId xmlns:a16="http://schemas.microsoft.com/office/drawing/2014/main" id="{CBD6A240-F130-4FB8-A32F-88445885CE6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2" name="テキスト ボックス 501">
          <a:extLst>
            <a:ext uri="{FF2B5EF4-FFF2-40B4-BE49-F238E27FC236}">
              <a16:creationId xmlns:a16="http://schemas.microsoft.com/office/drawing/2014/main" id="{6A6A9121-7A76-4ED1-98D4-AC806F66D55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3" name="直線コネクタ 502">
          <a:extLst>
            <a:ext uri="{FF2B5EF4-FFF2-40B4-BE49-F238E27FC236}">
              <a16:creationId xmlns:a16="http://schemas.microsoft.com/office/drawing/2014/main" id="{6981DAD6-C09E-4F57-82E8-E6BBFC75818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4" name="テキスト ボックス 503">
          <a:extLst>
            <a:ext uri="{FF2B5EF4-FFF2-40B4-BE49-F238E27FC236}">
              <a16:creationId xmlns:a16="http://schemas.microsoft.com/office/drawing/2014/main" id="{4F5843F7-D7FE-44D1-A597-30AB078642B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5" name="直線コネクタ 504">
          <a:extLst>
            <a:ext uri="{FF2B5EF4-FFF2-40B4-BE49-F238E27FC236}">
              <a16:creationId xmlns:a16="http://schemas.microsoft.com/office/drawing/2014/main" id="{D542BE19-57C3-44FA-9FE5-EDD2AA517B0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6" name="テキスト ボックス 505">
          <a:extLst>
            <a:ext uri="{FF2B5EF4-FFF2-40B4-BE49-F238E27FC236}">
              <a16:creationId xmlns:a16="http://schemas.microsoft.com/office/drawing/2014/main" id="{65483352-68DC-4694-B0CB-AD9440F25F2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1DFB49DD-2B78-49F5-82FB-6EE21534863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572F1BDE-41C0-4790-BAB7-29A2E28A430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509" name="直線コネクタ 508">
          <a:extLst>
            <a:ext uri="{FF2B5EF4-FFF2-40B4-BE49-F238E27FC236}">
              <a16:creationId xmlns:a16="http://schemas.microsoft.com/office/drawing/2014/main" id="{C876E66A-D294-4CF7-BD8C-C7336FCFE5C3}"/>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FC99E02B-6019-482B-8525-73F554DAB55F}"/>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511" name="直線コネクタ 510">
          <a:extLst>
            <a:ext uri="{FF2B5EF4-FFF2-40B4-BE49-F238E27FC236}">
              <a16:creationId xmlns:a16="http://schemas.microsoft.com/office/drawing/2014/main" id="{7D945350-1F2D-45FB-BD9E-95128EB03166}"/>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252EB6D4-414A-4D63-AF19-78E682270D5E}"/>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513" name="直線コネクタ 512">
          <a:extLst>
            <a:ext uri="{FF2B5EF4-FFF2-40B4-BE49-F238E27FC236}">
              <a16:creationId xmlns:a16="http://schemas.microsoft.com/office/drawing/2014/main" id="{1DA4CDA1-085B-4AA6-AB51-5F4245867C99}"/>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123026</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42B34589-E94D-453A-BEC7-C58ED40756CE}"/>
            </a:ext>
          </a:extLst>
        </xdr:cNvPr>
        <xdr:cNvSpPr txBox="1"/>
      </xdr:nvSpPr>
      <xdr:spPr>
        <a:xfrm>
          <a:off x="163576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515" name="フローチャート: 判断 514">
          <a:extLst>
            <a:ext uri="{FF2B5EF4-FFF2-40B4-BE49-F238E27FC236}">
              <a16:creationId xmlns:a16="http://schemas.microsoft.com/office/drawing/2014/main" id="{59F55C27-57A0-4C5A-906E-B8C8CF5C1E85}"/>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16" name="フローチャート: 判断 515">
          <a:extLst>
            <a:ext uri="{FF2B5EF4-FFF2-40B4-BE49-F238E27FC236}">
              <a16:creationId xmlns:a16="http://schemas.microsoft.com/office/drawing/2014/main" id="{24B926C7-C81F-4264-A027-5129F82E2BD0}"/>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517" name="フローチャート: 判断 516">
          <a:extLst>
            <a:ext uri="{FF2B5EF4-FFF2-40B4-BE49-F238E27FC236}">
              <a16:creationId xmlns:a16="http://schemas.microsoft.com/office/drawing/2014/main" id="{876A5336-44B5-4E0C-A046-D97B226F3890}"/>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518" name="フローチャート: 判断 517">
          <a:extLst>
            <a:ext uri="{FF2B5EF4-FFF2-40B4-BE49-F238E27FC236}">
              <a16:creationId xmlns:a16="http://schemas.microsoft.com/office/drawing/2014/main" id="{97CEF23B-827E-41B1-AA2D-1456B05A93F0}"/>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519" name="フローチャート: 判断 518">
          <a:extLst>
            <a:ext uri="{FF2B5EF4-FFF2-40B4-BE49-F238E27FC236}">
              <a16:creationId xmlns:a16="http://schemas.microsoft.com/office/drawing/2014/main" id="{18BCE48F-B3F6-47F5-8C19-B6DEAD123811}"/>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1A1E27C9-8A62-4E74-BE22-BEF002CAC5D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51E13424-43AA-4384-8A77-AB4E0041A28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CBD41B9C-4B44-431B-8B52-F966EF5839B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D7D40E6-FD93-4B64-83C1-6414CC22D87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B6C1B5F9-7589-431C-9D29-511EA0422B0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111942</xdr:rowOff>
    </xdr:from>
    <xdr:to>
      <xdr:col>85</xdr:col>
      <xdr:colOff>177800</xdr:colOff>
      <xdr:row>35</xdr:row>
      <xdr:rowOff>42092</xdr:rowOff>
    </xdr:to>
    <xdr:sp macro="" textlink="">
      <xdr:nvSpPr>
        <xdr:cNvPr id="525" name="楕円 524">
          <a:extLst>
            <a:ext uri="{FF2B5EF4-FFF2-40B4-BE49-F238E27FC236}">
              <a16:creationId xmlns:a16="http://schemas.microsoft.com/office/drawing/2014/main" id="{AAF8C1E3-8B72-4409-A471-9BEA77FB2B7E}"/>
            </a:ext>
          </a:extLst>
        </xdr:cNvPr>
        <xdr:cNvSpPr/>
      </xdr:nvSpPr>
      <xdr:spPr>
        <a:xfrm>
          <a:off x="16268700" y="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134819</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8920EAFD-2EDC-498E-9FD0-DB00E619FC5A}"/>
            </a:ext>
          </a:extLst>
        </xdr:cNvPr>
        <xdr:cNvSpPr txBox="1"/>
      </xdr:nvSpPr>
      <xdr:spPr>
        <a:xfrm>
          <a:off x="16357600" y="57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25400</xdr:rowOff>
    </xdr:from>
    <xdr:to>
      <xdr:col>81</xdr:col>
      <xdr:colOff>101600</xdr:colOff>
      <xdr:row>34</xdr:row>
      <xdr:rowOff>127000</xdr:rowOff>
    </xdr:to>
    <xdr:sp macro="" textlink="">
      <xdr:nvSpPr>
        <xdr:cNvPr id="527" name="楕円 526">
          <a:extLst>
            <a:ext uri="{FF2B5EF4-FFF2-40B4-BE49-F238E27FC236}">
              <a16:creationId xmlns:a16="http://schemas.microsoft.com/office/drawing/2014/main" id="{8440FD55-0C4C-4B0B-8375-888D96A67C09}"/>
            </a:ext>
          </a:extLst>
        </xdr:cNvPr>
        <xdr:cNvSpPr/>
      </xdr:nvSpPr>
      <xdr:spPr>
        <a:xfrm>
          <a:off x="15430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76200</xdr:rowOff>
    </xdr:from>
    <xdr:to>
      <xdr:col>85</xdr:col>
      <xdr:colOff>127000</xdr:colOff>
      <xdr:row>34</xdr:row>
      <xdr:rowOff>162742</xdr:rowOff>
    </xdr:to>
    <xdr:cxnSp macro="">
      <xdr:nvCxnSpPr>
        <xdr:cNvPr id="528" name="直線コネクタ 527">
          <a:extLst>
            <a:ext uri="{FF2B5EF4-FFF2-40B4-BE49-F238E27FC236}">
              <a16:creationId xmlns:a16="http://schemas.microsoft.com/office/drawing/2014/main" id="{B65027FD-2612-4F84-860C-6B16EF5A4638}"/>
            </a:ext>
          </a:extLst>
        </xdr:cNvPr>
        <xdr:cNvCxnSpPr/>
      </xdr:nvCxnSpPr>
      <xdr:spPr>
        <a:xfrm>
          <a:off x="15481300" y="5905500"/>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15603</xdr:rowOff>
    </xdr:from>
    <xdr:to>
      <xdr:col>76</xdr:col>
      <xdr:colOff>165100</xdr:colOff>
      <xdr:row>34</xdr:row>
      <xdr:rowOff>117203</xdr:rowOff>
    </xdr:to>
    <xdr:sp macro="" textlink="">
      <xdr:nvSpPr>
        <xdr:cNvPr id="529" name="楕円 528">
          <a:extLst>
            <a:ext uri="{FF2B5EF4-FFF2-40B4-BE49-F238E27FC236}">
              <a16:creationId xmlns:a16="http://schemas.microsoft.com/office/drawing/2014/main" id="{0B4153A6-E0FA-4CB9-814E-EDDF35EA73E7}"/>
            </a:ext>
          </a:extLst>
        </xdr:cNvPr>
        <xdr:cNvSpPr/>
      </xdr:nvSpPr>
      <xdr:spPr>
        <a:xfrm>
          <a:off x="145415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66403</xdr:rowOff>
    </xdr:from>
    <xdr:to>
      <xdr:col>81</xdr:col>
      <xdr:colOff>50800</xdr:colOff>
      <xdr:row>34</xdr:row>
      <xdr:rowOff>76200</xdr:rowOff>
    </xdr:to>
    <xdr:cxnSp macro="">
      <xdr:nvCxnSpPr>
        <xdr:cNvPr id="530" name="直線コネクタ 529">
          <a:extLst>
            <a:ext uri="{FF2B5EF4-FFF2-40B4-BE49-F238E27FC236}">
              <a16:creationId xmlns:a16="http://schemas.microsoft.com/office/drawing/2014/main" id="{27189257-710C-4DEE-8ED2-83D21B9CE041}"/>
            </a:ext>
          </a:extLst>
        </xdr:cNvPr>
        <xdr:cNvCxnSpPr/>
      </xdr:nvCxnSpPr>
      <xdr:spPr>
        <a:xfrm>
          <a:off x="14592300" y="589570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103777</xdr:rowOff>
    </xdr:from>
    <xdr:to>
      <xdr:col>72</xdr:col>
      <xdr:colOff>38100</xdr:colOff>
      <xdr:row>40</xdr:row>
      <xdr:rowOff>33927</xdr:rowOff>
    </xdr:to>
    <xdr:sp macro="" textlink="">
      <xdr:nvSpPr>
        <xdr:cNvPr id="531" name="楕円 530">
          <a:extLst>
            <a:ext uri="{FF2B5EF4-FFF2-40B4-BE49-F238E27FC236}">
              <a16:creationId xmlns:a16="http://schemas.microsoft.com/office/drawing/2014/main" id="{18E32111-216B-484D-8B9F-AC1E84843C13}"/>
            </a:ext>
          </a:extLst>
        </xdr:cNvPr>
        <xdr:cNvSpPr/>
      </xdr:nvSpPr>
      <xdr:spPr>
        <a:xfrm>
          <a:off x="13652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66403</xdr:rowOff>
    </xdr:from>
    <xdr:to>
      <xdr:col>76</xdr:col>
      <xdr:colOff>114300</xdr:colOff>
      <xdr:row>39</xdr:row>
      <xdr:rowOff>154577</xdr:rowOff>
    </xdr:to>
    <xdr:cxnSp macro="">
      <xdr:nvCxnSpPr>
        <xdr:cNvPr id="532" name="直線コネクタ 531">
          <a:extLst>
            <a:ext uri="{FF2B5EF4-FFF2-40B4-BE49-F238E27FC236}">
              <a16:creationId xmlns:a16="http://schemas.microsoft.com/office/drawing/2014/main" id="{C3CA794B-7099-42A3-9138-C34DC76B0C83}"/>
            </a:ext>
          </a:extLst>
        </xdr:cNvPr>
        <xdr:cNvCxnSpPr/>
      </xdr:nvCxnSpPr>
      <xdr:spPr>
        <a:xfrm flipV="1">
          <a:off x="13703300" y="5895703"/>
          <a:ext cx="889000" cy="94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59690</xdr:rowOff>
    </xdr:from>
    <xdr:to>
      <xdr:col>67</xdr:col>
      <xdr:colOff>101600</xdr:colOff>
      <xdr:row>39</xdr:row>
      <xdr:rowOff>161290</xdr:rowOff>
    </xdr:to>
    <xdr:sp macro="" textlink="">
      <xdr:nvSpPr>
        <xdr:cNvPr id="533" name="楕円 532">
          <a:extLst>
            <a:ext uri="{FF2B5EF4-FFF2-40B4-BE49-F238E27FC236}">
              <a16:creationId xmlns:a16="http://schemas.microsoft.com/office/drawing/2014/main" id="{3D6D4737-AB13-4D35-82C4-CA13F3092CB0}"/>
            </a:ext>
          </a:extLst>
        </xdr:cNvPr>
        <xdr:cNvSpPr/>
      </xdr:nvSpPr>
      <xdr:spPr>
        <a:xfrm>
          <a:off x="1276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110490</xdr:rowOff>
    </xdr:from>
    <xdr:to>
      <xdr:col>71</xdr:col>
      <xdr:colOff>177800</xdr:colOff>
      <xdr:row>39</xdr:row>
      <xdr:rowOff>154577</xdr:rowOff>
    </xdr:to>
    <xdr:cxnSp macro="">
      <xdr:nvCxnSpPr>
        <xdr:cNvPr id="534" name="直線コネクタ 533">
          <a:extLst>
            <a:ext uri="{FF2B5EF4-FFF2-40B4-BE49-F238E27FC236}">
              <a16:creationId xmlns:a16="http://schemas.microsoft.com/office/drawing/2014/main" id="{7952DC09-00C0-4349-BFED-A76E5F8BE348}"/>
            </a:ext>
          </a:extLst>
        </xdr:cNvPr>
        <xdr:cNvCxnSpPr/>
      </xdr:nvCxnSpPr>
      <xdr:spPr>
        <a:xfrm>
          <a:off x="12814300" y="679704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AD83B5F0-D4D6-4187-A7BC-151859B18E66}"/>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3CB7661C-F36C-4508-A80D-6817C318913C}"/>
            </a:ext>
          </a:extLst>
        </xdr:cNvPr>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B23A7A63-C15C-4D89-9003-7372CC24BE46}"/>
            </a:ext>
          </a:extLst>
        </xdr:cNvPr>
        <xdr:cNvSpPr txBox="1"/>
      </xdr:nvSpPr>
      <xdr:spPr>
        <a:xfrm>
          <a:off x="13500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25B047FF-40EB-4CBA-B8D4-83E2B6C0B2BC}"/>
            </a:ext>
          </a:extLst>
        </xdr:cNvPr>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143527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59D1A63C-D763-46A6-A681-849AB75D9FE5}"/>
            </a:ext>
          </a:extLst>
        </xdr:cNvPr>
        <xdr:cNvSpPr txBox="1"/>
      </xdr:nvSpPr>
      <xdr:spPr>
        <a:xfrm>
          <a:off x="152660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133730</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35644E64-F566-4AD1-AB15-E322B4F75680}"/>
            </a:ext>
          </a:extLst>
        </xdr:cNvPr>
        <xdr:cNvSpPr txBox="1"/>
      </xdr:nvSpPr>
      <xdr:spPr>
        <a:xfrm>
          <a:off x="14389744" y="562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25054</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8924873F-A7A3-44C7-ADFA-70E9C7623686}"/>
            </a:ext>
          </a:extLst>
        </xdr:cNvPr>
        <xdr:cNvSpPr txBox="1"/>
      </xdr:nvSpPr>
      <xdr:spPr>
        <a:xfrm>
          <a:off x="13500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6367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CF702E82-E8FC-4D8A-886B-2326E5F36D24}"/>
            </a:ext>
          </a:extLst>
        </xdr:cNvPr>
        <xdr:cNvSpPr txBox="1"/>
      </xdr:nvSpPr>
      <xdr:spPr>
        <a:xfrm>
          <a:off x="12611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2811F5BF-A1D6-4B1E-8BA0-C5A1791A88B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CBD5DE00-35BF-451A-9909-45A53767436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68001A97-FF1F-49B2-94FF-D3C3159AA4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9DDE341E-42F5-43E3-844F-E11DDBEE0B6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65C2D85E-3180-4695-A548-D1653FEF77D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CD164A11-D98D-46D6-B0E4-D46DE42DAF3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E5F730CD-F90E-4219-9F3C-4E79F5BE84F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BB5611AE-6BF1-4F99-A81B-0D9A556EEAA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622AD613-E917-4900-B291-576D49DDDB1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2F3ACFE5-8E11-4C27-AC0E-700C0CD90B9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36A3D006-9A0A-4FD6-99A3-4CD303F64BA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4" name="テキスト ボックス 553">
          <a:extLst>
            <a:ext uri="{FF2B5EF4-FFF2-40B4-BE49-F238E27FC236}">
              <a16:creationId xmlns:a16="http://schemas.microsoft.com/office/drawing/2014/main" id="{F97C6BA2-F2C0-4B0B-AACA-97154C4A275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C3C7A12D-3FC9-4FC9-8EB5-90B709CC909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556" name="テキスト ボックス 555">
          <a:extLst>
            <a:ext uri="{FF2B5EF4-FFF2-40B4-BE49-F238E27FC236}">
              <a16:creationId xmlns:a16="http://schemas.microsoft.com/office/drawing/2014/main" id="{06F059A8-8315-4F1B-9F31-1189EC6BFE34}"/>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D950E862-C589-4FA2-9307-F3CFBFD547E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558" name="テキスト ボックス 557">
          <a:extLst>
            <a:ext uri="{FF2B5EF4-FFF2-40B4-BE49-F238E27FC236}">
              <a16:creationId xmlns:a16="http://schemas.microsoft.com/office/drawing/2014/main" id="{D6761480-BA44-482C-8F6F-60C054EF846D}"/>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1039D26C-104F-473B-983D-A2719A3A1C8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560" name="テキスト ボックス 559">
          <a:extLst>
            <a:ext uri="{FF2B5EF4-FFF2-40B4-BE49-F238E27FC236}">
              <a16:creationId xmlns:a16="http://schemas.microsoft.com/office/drawing/2014/main" id="{7D9D1C48-0C29-416F-9A6C-6963DF632DD9}"/>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286BEB02-556A-4F8F-83DB-C96A684922B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2" name="テキスト ボックス 561">
          <a:extLst>
            <a:ext uri="{FF2B5EF4-FFF2-40B4-BE49-F238E27FC236}">
              <a16:creationId xmlns:a16="http://schemas.microsoft.com/office/drawing/2014/main" id="{A29ED51B-CC59-4C72-BA94-F5820DFC297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a:extLst>
            <a:ext uri="{FF2B5EF4-FFF2-40B4-BE49-F238E27FC236}">
              <a16:creationId xmlns:a16="http://schemas.microsoft.com/office/drawing/2014/main" id="{EC2F610B-86DA-4EE3-BEA7-067C192BACF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564" name="直線コネクタ 563">
          <a:extLst>
            <a:ext uri="{FF2B5EF4-FFF2-40B4-BE49-F238E27FC236}">
              <a16:creationId xmlns:a16="http://schemas.microsoft.com/office/drawing/2014/main" id="{3DF7DB63-FF18-4AE8-B5E1-A625BF04A518}"/>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565" name="【一般廃棄物処理施設】&#10;一人当たり有形固定資産（償却資産）額最小値テキスト">
          <a:extLst>
            <a:ext uri="{FF2B5EF4-FFF2-40B4-BE49-F238E27FC236}">
              <a16:creationId xmlns:a16="http://schemas.microsoft.com/office/drawing/2014/main" id="{CA4560D0-B0CC-4F06-A412-993DAD2765D4}"/>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566" name="直線コネクタ 565">
          <a:extLst>
            <a:ext uri="{FF2B5EF4-FFF2-40B4-BE49-F238E27FC236}">
              <a16:creationId xmlns:a16="http://schemas.microsoft.com/office/drawing/2014/main" id="{D731B13B-C90F-426C-AEA4-833276247DD0}"/>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567" name="【一般廃棄物処理施設】&#10;一人当たり有形固定資産（償却資産）額最大値テキスト">
          <a:extLst>
            <a:ext uri="{FF2B5EF4-FFF2-40B4-BE49-F238E27FC236}">
              <a16:creationId xmlns:a16="http://schemas.microsoft.com/office/drawing/2014/main" id="{F11C88E8-4F83-4897-8264-A4A105795FFC}"/>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568" name="直線コネクタ 567">
          <a:extLst>
            <a:ext uri="{FF2B5EF4-FFF2-40B4-BE49-F238E27FC236}">
              <a16:creationId xmlns:a16="http://schemas.microsoft.com/office/drawing/2014/main" id="{1F9B422F-AF8A-4F70-8915-B8AC0337C430}"/>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90874</xdr:rowOff>
    </xdr:from>
    <xdr:ext cx="599010" cy="259045"/>
    <xdr:sp macro="" textlink="">
      <xdr:nvSpPr>
        <xdr:cNvPr id="569" name="【一般廃棄物処理施設】&#10;一人当たり有形固定資産（償却資産）額平均値テキスト">
          <a:extLst>
            <a:ext uri="{FF2B5EF4-FFF2-40B4-BE49-F238E27FC236}">
              <a16:creationId xmlns:a16="http://schemas.microsoft.com/office/drawing/2014/main" id="{040AE26B-7D5B-4F49-88F6-248817E49204}"/>
            </a:ext>
          </a:extLst>
        </xdr:cNvPr>
        <xdr:cNvSpPr txBox="1"/>
      </xdr:nvSpPr>
      <xdr:spPr>
        <a:xfrm>
          <a:off x="22199600" y="6948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570" name="フローチャート: 判断 569">
          <a:extLst>
            <a:ext uri="{FF2B5EF4-FFF2-40B4-BE49-F238E27FC236}">
              <a16:creationId xmlns:a16="http://schemas.microsoft.com/office/drawing/2014/main" id="{9D9D37B2-DE90-4BFD-BA84-0867F518B318}"/>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571" name="フローチャート: 判断 570">
          <a:extLst>
            <a:ext uri="{FF2B5EF4-FFF2-40B4-BE49-F238E27FC236}">
              <a16:creationId xmlns:a16="http://schemas.microsoft.com/office/drawing/2014/main" id="{6B827D71-E91E-4D6E-A5C6-F4E0386BF5B9}"/>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572" name="フローチャート: 判断 571">
          <a:extLst>
            <a:ext uri="{FF2B5EF4-FFF2-40B4-BE49-F238E27FC236}">
              <a16:creationId xmlns:a16="http://schemas.microsoft.com/office/drawing/2014/main" id="{3669D841-0539-4940-87B4-BBE1861754F7}"/>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573" name="フローチャート: 判断 572">
          <a:extLst>
            <a:ext uri="{FF2B5EF4-FFF2-40B4-BE49-F238E27FC236}">
              <a16:creationId xmlns:a16="http://schemas.microsoft.com/office/drawing/2014/main" id="{0714B072-46F1-4AB9-A9D4-4ADB3217827B}"/>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574" name="フローチャート: 判断 573">
          <a:extLst>
            <a:ext uri="{FF2B5EF4-FFF2-40B4-BE49-F238E27FC236}">
              <a16:creationId xmlns:a16="http://schemas.microsoft.com/office/drawing/2014/main" id="{98C867CF-7577-44EC-AE1C-E3BCA1AD9C08}"/>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BA857530-CACC-42E2-A365-91FF12FAA58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6D0AB538-E174-4158-9269-AF7A24A05B5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9F9861FC-227A-4002-9ED8-DA39E286505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C55AD796-0C01-4A9A-B0B3-95F3BFFDF79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B43F1938-EB5E-4BBC-B436-C71E692AC82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118764</xdr:rowOff>
    </xdr:from>
    <xdr:to>
      <xdr:col>116</xdr:col>
      <xdr:colOff>114300</xdr:colOff>
      <xdr:row>40</xdr:row>
      <xdr:rowOff>48914</xdr:rowOff>
    </xdr:to>
    <xdr:sp macro="" textlink="">
      <xdr:nvSpPr>
        <xdr:cNvPr id="580" name="楕円 579">
          <a:extLst>
            <a:ext uri="{FF2B5EF4-FFF2-40B4-BE49-F238E27FC236}">
              <a16:creationId xmlns:a16="http://schemas.microsoft.com/office/drawing/2014/main" id="{4DA9A6D9-81FA-4471-ACFA-C6B3B9DF5312}"/>
            </a:ext>
          </a:extLst>
        </xdr:cNvPr>
        <xdr:cNvSpPr/>
      </xdr:nvSpPr>
      <xdr:spPr>
        <a:xfrm>
          <a:off x="22110700" y="68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141641</xdr:rowOff>
    </xdr:from>
    <xdr:ext cx="599010" cy="259045"/>
    <xdr:sp macro="" textlink="">
      <xdr:nvSpPr>
        <xdr:cNvPr id="581" name="【一般廃棄物処理施設】&#10;一人当たり有形固定資産（償却資産）額該当値テキスト">
          <a:extLst>
            <a:ext uri="{FF2B5EF4-FFF2-40B4-BE49-F238E27FC236}">
              <a16:creationId xmlns:a16="http://schemas.microsoft.com/office/drawing/2014/main" id="{3BEE740F-72D3-4290-B6BD-7098EBAD8C74}"/>
            </a:ext>
          </a:extLst>
        </xdr:cNvPr>
        <xdr:cNvSpPr txBox="1"/>
      </xdr:nvSpPr>
      <xdr:spPr>
        <a:xfrm>
          <a:off x="22199600" y="665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123711</xdr:rowOff>
    </xdr:from>
    <xdr:to>
      <xdr:col>112</xdr:col>
      <xdr:colOff>38100</xdr:colOff>
      <xdr:row>40</xdr:row>
      <xdr:rowOff>53861</xdr:rowOff>
    </xdr:to>
    <xdr:sp macro="" textlink="">
      <xdr:nvSpPr>
        <xdr:cNvPr id="582" name="楕円 581">
          <a:extLst>
            <a:ext uri="{FF2B5EF4-FFF2-40B4-BE49-F238E27FC236}">
              <a16:creationId xmlns:a16="http://schemas.microsoft.com/office/drawing/2014/main" id="{0E4DCF97-7192-4863-923D-7208AEFED9FA}"/>
            </a:ext>
          </a:extLst>
        </xdr:cNvPr>
        <xdr:cNvSpPr/>
      </xdr:nvSpPr>
      <xdr:spPr>
        <a:xfrm>
          <a:off x="21272500" y="68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169564</xdr:rowOff>
    </xdr:from>
    <xdr:to>
      <xdr:col>116</xdr:col>
      <xdr:colOff>63500</xdr:colOff>
      <xdr:row>40</xdr:row>
      <xdr:rowOff>3061</xdr:rowOff>
    </xdr:to>
    <xdr:cxnSp macro="">
      <xdr:nvCxnSpPr>
        <xdr:cNvPr id="583" name="直線コネクタ 582">
          <a:extLst>
            <a:ext uri="{FF2B5EF4-FFF2-40B4-BE49-F238E27FC236}">
              <a16:creationId xmlns:a16="http://schemas.microsoft.com/office/drawing/2014/main" id="{9A53FCC7-4451-431F-B864-F4422BEBD0B9}"/>
            </a:ext>
          </a:extLst>
        </xdr:cNvPr>
        <xdr:cNvCxnSpPr/>
      </xdr:nvCxnSpPr>
      <xdr:spPr>
        <a:xfrm flipV="1">
          <a:off x="21323300" y="6856114"/>
          <a:ext cx="8382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146259</xdr:rowOff>
    </xdr:from>
    <xdr:to>
      <xdr:col>107</xdr:col>
      <xdr:colOff>101600</xdr:colOff>
      <xdr:row>40</xdr:row>
      <xdr:rowOff>76409</xdr:rowOff>
    </xdr:to>
    <xdr:sp macro="" textlink="">
      <xdr:nvSpPr>
        <xdr:cNvPr id="584" name="楕円 583">
          <a:extLst>
            <a:ext uri="{FF2B5EF4-FFF2-40B4-BE49-F238E27FC236}">
              <a16:creationId xmlns:a16="http://schemas.microsoft.com/office/drawing/2014/main" id="{CA85C27C-A47A-4BFF-AFC3-277848835132}"/>
            </a:ext>
          </a:extLst>
        </xdr:cNvPr>
        <xdr:cNvSpPr/>
      </xdr:nvSpPr>
      <xdr:spPr>
        <a:xfrm>
          <a:off x="20383500" y="68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3061</xdr:rowOff>
    </xdr:from>
    <xdr:to>
      <xdr:col>111</xdr:col>
      <xdr:colOff>177800</xdr:colOff>
      <xdr:row>40</xdr:row>
      <xdr:rowOff>25609</xdr:rowOff>
    </xdr:to>
    <xdr:cxnSp macro="">
      <xdr:nvCxnSpPr>
        <xdr:cNvPr id="585" name="直線コネクタ 584">
          <a:extLst>
            <a:ext uri="{FF2B5EF4-FFF2-40B4-BE49-F238E27FC236}">
              <a16:creationId xmlns:a16="http://schemas.microsoft.com/office/drawing/2014/main" id="{1CB43166-3678-47C1-B7D8-A84B25C8C4BB}"/>
            </a:ext>
          </a:extLst>
        </xdr:cNvPr>
        <xdr:cNvCxnSpPr/>
      </xdr:nvCxnSpPr>
      <xdr:spPr>
        <a:xfrm flipV="1">
          <a:off x="20434300" y="6861061"/>
          <a:ext cx="889000" cy="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48975</xdr:rowOff>
    </xdr:from>
    <xdr:to>
      <xdr:col>102</xdr:col>
      <xdr:colOff>165100</xdr:colOff>
      <xdr:row>41</xdr:row>
      <xdr:rowOff>150575</xdr:rowOff>
    </xdr:to>
    <xdr:sp macro="" textlink="">
      <xdr:nvSpPr>
        <xdr:cNvPr id="586" name="楕円 585">
          <a:extLst>
            <a:ext uri="{FF2B5EF4-FFF2-40B4-BE49-F238E27FC236}">
              <a16:creationId xmlns:a16="http://schemas.microsoft.com/office/drawing/2014/main" id="{99B7149A-ABE5-4727-B3D7-59EA20DFA444}"/>
            </a:ext>
          </a:extLst>
        </xdr:cNvPr>
        <xdr:cNvSpPr/>
      </xdr:nvSpPr>
      <xdr:spPr>
        <a:xfrm>
          <a:off x="19494500" y="707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25609</xdr:rowOff>
    </xdr:from>
    <xdr:to>
      <xdr:col>107</xdr:col>
      <xdr:colOff>50800</xdr:colOff>
      <xdr:row>41</xdr:row>
      <xdr:rowOff>99775</xdr:rowOff>
    </xdr:to>
    <xdr:cxnSp macro="">
      <xdr:nvCxnSpPr>
        <xdr:cNvPr id="587" name="直線コネクタ 586">
          <a:extLst>
            <a:ext uri="{FF2B5EF4-FFF2-40B4-BE49-F238E27FC236}">
              <a16:creationId xmlns:a16="http://schemas.microsoft.com/office/drawing/2014/main" id="{E8AB032F-FEF5-45A3-A347-E031CAF7DD5A}"/>
            </a:ext>
          </a:extLst>
        </xdr:cNvPr>
        <xdr:cNvCxnSpPr/>
      </xdr:nvCxnSpPr>
      <xdr:spPr>
        <a:xfrm flipV="1">
          <a:off x="19545300" y="6883609"/>
          <a:ext cx="889000" cy="24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49400</xdr:rowOff>
    </xdr:from>
    <xdr:to>
      <xdr:col>98</xdr:col>
      <xdr:colOff>38100</xdr:colOff>
      <xdr:row>41</xdr:row>
      <xdr:rowOff>151000</xdr:rowOff>
    </xdr:to>
    <xdr:sp macro="" textlink="">
      <xdr:nvSpPr>
        <xdr:cNvPr id="588" name="楕円 587">
          <a:extLst>
            <a:ext uri="{FF2B5EF4-FFF2-40B4-BE49-F238E27FC236}">
              <a16:creationId xmlns:a16="http://schemas.microsoft.com/office/drawing/2014/main" id="{E76106BD-965F-4715-BAAD-99C6063EC2A9}"/>
            </a:ext>
          </a:extLst>
        </xdr:cNvPr>
        <xdr:cNvSpPr/>
      </xdr:nvSpPr>
      <xdr:spPr>
        <a:xfrm>
          <a:off x="18605500" y="707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99775</xdr:rowOff>
    </xdr:from>
    <xdr:to>
      <xdr:col>102</xdr:col>
      <xdr:colOff>114300</xdr:colOff>
      <xdr:row>41</xdr:row>
      <xdr:rowOff>100200</xdr:rowOff>
    </xdr:to>
    <xdr:cxnSp macro="">
      <xdr:nvCxnSpPr>
        <xdr:cNvPr id="589" name="直線コネクタ 588">
          <a:extLst>
            <a:ext uri="{FF2B5EF4-FFF2-40B4-BE49-F238E27FC236}">
              <a16:creationId xmlns:a16="http://schemas.microsoft.com/office/drawing/2014/main" id="{41C417D0-2AC3-4CDF-9B1C-EE42ACAB4DF9}"/>
            </a:ext>
          </a:extLst>
        </xdr:cNvPr>
        <xdr:cNvCxnSpPr/>
      </xdr:nvCxnSpPr>
      <xdr:spPr>
        <a:xfrm flipV="1">
          <a:off x="18656300" y="7129225"/>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53423</xdr:rowOff>
    </xdr:from>
    <xdr:ext cx="599010" cy="259045"/>
    <xdr:sp macro="" textlink="">
      <xdr:nvSpPr>
        <xdr:cNvPr id="590" name="n_1aveValue【一般廃棄物処理施設】&#10;一人当たり有形固定資産（償却資産）額">
          <a:extLst>
            <a:ext uri="{FF2B5EF4-FFF2-40B4-BE49-F238E27FC236}">
              <a16:creationId xmlns:a16="http://schemas.microsoft.com/office/drawing/2014/main" id="{5169CE40-7E54-4174-8684-AF1B777E8C03}"/>
            </a:ext>
          </a:extLst>
        </xdr:cNvPr>
        <xdr:cNvSpPr txBox="1"/>
      </xdr:nvSpPr>
      <xdr:spPr>
        <a:xfrm>
          <a:off x="21011095" y="70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60138</xdr:rowOff>
    </xdr:from>
    <xdr:ext cx="599010" cy="259045"/>
    <xdr:sp macro="" textlink="">
      <xdr:nvSpPr>
        <xdr:cNvPr id="591" name="n_2aveValue【一般廃棄物処理施設】&#10;一人当たり有形固定資産（償却資産）額">
          <a:extLst>
            <a:ext uri="{FF2B5EF4-FFF2-40B4-BE49-F238E27FC236}">
              <a16:creationId xmlns:a16="http://schemas.microsoft.com/office/drawing/2014/main" id="{68C4EB17-92A6-4384-8001-BB68D39A25D5}"/>
            </a:ext>
          </a:extLst>
        </xdr:cNvPr>
        <xdr:cNvSpPr txBox="1"/>
      </xdr:nvSpPr>
      <xdr:spPr>
        <a:xfrm>
          <a:off x="20134795" y="708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592" name="n_3aveValue【一般廃棄物処理施設】&#10;一人当たり有形固定資産（償却資産）額">
          <a:extLst>
            <a:ext uri="{FF2B5EF4-FFF2-40B4-BE49-F238E27FC236}">
              <a16:creationId xmlns:a16="http://schemas.microsoft.com/office/drawing/2014/main" id="{C126E883-B3D4-4717-9EA4-B0CAEEF5058F}"/>
            </a:ext>
          </a:extLst>
        </xdr:cNvPr>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593" name="n_4aveValue【一般廃棄物処理施設】&#10;一人当たり有形固定資産（償却資産）額">
          <a:extLst>
            <a:ext uri="{FF2B5EF4-FFF2-40B4-BE49-F238E27FC236}">
              <a16:creationId xmlns:a16="http://schemas.microsoft.com/office/drawing/2014/main" id="{79D95FA5-2C50-4234-B948-2E5896A6E628}"/>
            </a:ext>
          </a:extLst>
        </xdr:cNvPr>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70388</xdr:rowOff>
    </xdr:from>
    <xdr:ext cx="599010" cy="259045"/>
    <xdr:sp macro="" textlink="">
      <xdr:nvSpPr>
        <xdr:cNvPr id="594" name="n_1mainValue【一般廃棄物処理施設】&#10;一人当たり有形固定資産（償却資産）額">
          <a:extLst>
            <a:ext uri="{FF2B5EF4-FFF2-40B4-BE49-F238E27FC236}">
              <a16:creationId xmlns:a16="http://schemas.microsoft.com/office/drawing/2014/main" id="{C6E6B467-DF71-4BC5-92C2-32100B710529}"/>
            </a:ext>
          </a:extLst>
        </xdr:cNvPr>
        <xdr:cNvSpPr txBox="1"/>
      </xdr:nvSpPr>
      <xdr:spPr>
        <a:xfrm>
          <a:off x="21011095" y="658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92936</xdr:rowOff>
    </xdr:from>
    <xdr:ext cx="599010" cy="259045"/>
    <xdr:sp macro="" textlink="">
      <xdr:nvSpPr>
        <xdr:cNvPr id="595" name="n_2mainValue【一般廃棄物処理施設】&#10;一人当たり有形固定資産（償却資産）額">
          <a:extLst>
            <a:ext uri="{FF2B5EF4-FFF2-40B4-BE49-F238E27FC236}">
              <a16:creationId xmlns:a16="http://schemas.microsoft.com/office/drawing/2014/main" id="{D184D398-5769-4D9D-8EE8-2FAD6C5E428F}"/>
            </a:ext>
          </a:extLst>
        </xdr:cNvPr>
        <xdr:cNvSpPr txBox="1"/>
      </xdr:nvSpPr>
      <xdr:spPr>
        <a:xfrm>
          <a:off x="20134795" y="660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141702</xdr:rowOff>
    </xdr:from>
    <xdr:ext cx="534377" cy="259045"/>
    <xdr:sp macro="" textlink="">
      <xdr:nvSpPr>
        <xdr:cNvPr id="596" name="n_3mainValue【一般廃棄物処理施設】&#10;一人当たり有形固定資産（償却資産）額">
          <a:extLst>
            <a:ext uri="{FF2B5EF4-FFF2-40B4-BE49-F238E27FC236}">
              <a16:creationId xmlns:a16="http://schemas.microsoft.com/office/drawing/2014/main" id="{8F2F62B1-F2C5-4A15-92AF-7C6F171AE3FB}"/>
            </a:ext>
          </a:extLst>
        </xdr:cNvPr>
        <xdr:cNvSpPr txBox="1"/>
      </xdr:nvSpPr>
      <xdr:spPr>
        <a:xfrm>
          <a:off x="19278111" y="717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142127</xdr:rowOff>
    </xdr:from>
    <xdr:ext cx="534377" cy="259045"/>
    <xdr:sp macro="" textlink="">
      <xdr:nvSpPr>
        <xdr:cNvPr id="597" name="n_4mainValue【一般廃棄物処理施設】&#10;一人当たり有形固定資産（償却資産）額">
          <a:extLst>
            <a:ext uri="{FF2B5EF4-FFF2-40B4-BE49-F238E27FC236}">
              <a16:creationId xmlns:a16="http://schemas.microsoft.com/office/drawing/2014/main" id="{40840CB2-92C7-4A87-A5FF-FDB587E9B569}"/>
            </a:ext>
          </a:extLst>
        </xdr:cNvPr>
        <xdr:cNvSpPr txBox="1"/>
      </xdr:nvSpPr>
      <xdr:spPr>
        <a:xfrm>
          <a:off x="18389111" y="717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52C83695-C466-4CCF-B632-716E965053F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2DF6E0DB-5EC0-48C3-B9E3-015176B85B7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5F1BC19D-18EA-403C-AC6B-A0E84E87437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41BF392D-7599-49C6-B192-D4F335DAE1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7D7E11CB-6393-42BD-AAA1-C808E65FFA7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0369DF43-B164-48F5-A49E-B22CAEC515C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CC7ACFFC-42B9-4B07-9854-EF3BC87740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27DFAF8D-3619-440E-9AEF-DD49A21463D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a:extLst>
            <a:ext uri="{FF2B5EF4-FFF2-40B4-BE49-F238E27FC236}">
              <a16:creationId xmlns:a16="http://schemas.microsoft.com/office/drawing/2014/main" id="{552AB5AC-21B4-43A6-8696-65B974ED3A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a:extLst>
            <a:ext uri="{FF2B5EF4-FFF2-40B4-BE49-F238E27FC236}">
              <a16:creationId xmlns:a16="http://schemas.microsoft.com/office/drawing/2014/main" id="{48536B4F-FCDE-4D1A-84F8-420A2E35269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a:extLst>
            <a:ext uri="{FF2B5EF4-FFF2-40B4-BE49-F238E27FC236}">
              <a16:creationId xmlns:a16="http://schemas.microsoft.com/office/drawing/2014/main" id="{1BA577FD-7AE1-4E9F-8819-1EDB9E57990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a:extLst>
            <a:ext uri="{FF2B5EF4-FFF2-40B4-BE49-F238E27FC236}">
              <a16:creationId xmlns:a16="http://schemas.microsoft.com/office/drawing/2014/main" id="{22427646-5763-42EC-90F7-1760801852C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a:extLst>
            <a:ext uri="{FF2B5EF4-FFF2-40B4-BE49-F238E27FC236}">
              <a16:creationId xmlns:a16="http://schemas.microsoft.com/office/drawing/2014/main" id="{D9D8DB9B-C16A-45A6-BEBD-BF95AFF1AAE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a:extLst>
            <a:ext uri="{FF2B5EF4-FFF2-40B4-BE49-F238E27FC236}">
              <a16:creationId xmlns:a16="http://schemas.microsoft.com/office/drawing/2014/main" id="{4C9C90FC-026A-48A1-82AB-FF5AEF5225A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a:extLst>
            <a:ext uri="{FF2B5EF4-FFF2-40B4-BE49-F238E27FC236}">
              <a16:creationId xmlns:a16="http://schemas.microsoft.com/office/drawing/2014/main" id="{DA7E1661-569D-4525-8F87-CB8D18B3A42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id="{41EF52E4-96B3-4ADD-93CB-D7964BF485EC}"/>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B7268540-8FF0-408D-B145-7888D1CFE1F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31B105A9-C325-47D4-B9D3-6B70DD41310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0094D349-CFD4-4839-BBE7-E84E78DF282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17E7EA6F-AD36-4EE3-B022-093A02A886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7998D43D-E917-4F86-92EC-FED42639120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D06E8181-A680-4104-BB51-3C6E0A39961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07411381-59C1-4A5F-8E0A-5E924A290E2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80232627-841B-45A4-950F-3BF09C1823B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a:extLst>
            <a:ext uri="{FF2B5EF4-FFF2-40B4-BE49-F238E27FC236}">
              <a16:creationId xmlns:a16="http://schemas.microsoft.com/office/drawing/2014/main" id="{39BEAF31-7146-4854-AB98-08FD3B9C488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a:extLst>
            <a:ext uri="{FF2B5EF4-FFF2-40B4-BE49-F238E27FC236}">
              <a16:creationId xmlns:a16="http://schemas.microsoft.com/office/drawing/2014/main" id="{F713399A-970E-419A-BD26-275EF383C1C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a:extLst>
            <a:ext uri="{FF2B5EF4-FFF2-40B4-BE49-F238E27FC236}">
              <a16:creationId xmlns:a16="http://schemas.microsoft.com/office/drawing/2014/main" id="{8C03C93E-89F3-4202-AFCF-32C0CAD6DC8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5" name="直線コネクタ 624">
          <a:extLst>
            <a:ext uri="{FF2B5EF4-FFF2-40B4-BE49-F238E27FC236}">
              <a16:creationId xmlns:a16="http://schemas.microsoft.com/office/drawing/2014/main" id="{D3CCE13C-5D99-4CFE-8D94-07EDA0ABE90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6" name="テキスト ボックス 625">
          <a:extLst>
            <a:ext uri="{FF2B5EF4-FFF2-40B4-BE49-F238E27FC236}">
              <a16:creationId xmlns:a16="http://schemas.microsoft.com/office/drawing/2014/main" id="{DAE59E3E-54A6-441B-8B3E-470654C5938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7" name="直線コネクタ 626">
          <a:extLst>
            <a:ext uri="{FF2B5EF4-FFF2-40B4-BE49-F238E27FC236}">
              <a16:creationId xmlns:a16="http://schemas.microsoft.com/office/drawing/2014/main" id="{04B72A9A-5306-4BCD-8470-D41E81E1D59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8" name="テキスト ボックス 627">
          <a:extLst>
            <a:ext uri="{FF2B5EF4-FFF2-40B4-BE49-F238E27FC236}">
              <a16:creationId xmlns:a16="http://schemas.microsoft.com/office/drawing/2014/main" id="{EB15F39F-DE52-4F68-B173-3F2569E1CA0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9" name="直線コネクタ 628">
          <a:extLst>
            <a:ext uri="{FF2B5EF4-FFF2-40B4-BE49-F238E27FC236}">
              <a16:creationId xmlns:a16="http://schemas.microsoft.com/office/drawing/2014/main" id="{291F7851-4789-45C1-A6A7-4595FC9E44A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0" name="テキスト ボックス 629">
          <a:extLst>
            <a:ext uri="{FF2B5EF4-FFF2-40B4-BE49-F238E27FC236}">
              <a16:creationId xmlns:a16="http://schemas.microsoft.com/office/drawing/2014/main" id="{119F0997-31C1-4480-949A-2BEE60965A5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1" name="直線コネクタ 630">
          <a:extLst>
            <a:ext uri="{FF2B5EF4-FFF2-40B4-BE49-F238E27FC236}">
              <a16:creationId xmlns:a16="http://schemas.microsoft.com/office/drawing/2014/main" id="{0D22AFB6-ECCA-4637-BFCD-DF13A49F611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2" name="テキスト ボックス 631">
          <a:extLst>
            <a:ext uri="{FF2B5EF4-FFF2-40B4-BE49-F238E27FC236}">
              <a16:creationId xmlns:a16="http://schemas.microsoft.com/office/drawing/2014/main" id="{2F432F51-4ABA-4C8D-A693-0FB2CDCE2F1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3" name="直線コネクタ 632">
          <a:extLst>
            <a:ext uri="{FF2B5EF4-FFF2-40B4-BE49-F238E27FC236}">
              <a16:creationId xmlns:a16="http://schemas.microsoft.com/office/drawing/2014/main" id="{E7A7A2F2-62BD-485C-AE64-9A973E8CBB5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4" name="テキスト ボックス 633">
          <a:extLst>
            <a:ext uri="{FF2B5EF4-FFF2-40B4-BE49-F238E27FC236}">
              <a16:creationId xmlns:a16="http://schemas.microsoft.com/office/drawing/2014/main" id="{59105B62-180A-4F96-9937-B0522AC74AB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a:extLst>
            <a:ext uri="{FF2B5EF4-FFF2-40B4-BE49-F238E27FC236}">
              <a16:creationId xmlns:a16="http://schemas.microsoft.com/office/drawing/2014/main" id="{2B4132EE-B102-417E-BB44-F96DBED058C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6" name="テキスト ボックス 635">
          <a:extLst>
            <a:ext uri="{FF2B5EF4-FFF2-40B4-BE49-F238E27FC236}">
              <a16:creationId xmlns:a16="http://schemas.microsoft.com/office/drawing/2014/main" id="{2B2B160D-274F-410A-86B2-FE26310E7B5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7" name="【消防施設】&#10;有形固定資産減価償却率グラフ枠">
          <a:extLst>
            <a:ext uri="{FF2B5EF4-FFF2-40B4-BE49-F238E27FC236}">
              <a16:creationId xmlns:a16="http://schemas.microsoft.com/office/drawing/2014/main" id="{01F5644A-951B-4146-9B06-A678AFECA8F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638" name="直線コネクタ 637">
          <a:extLst>
            <a:ext uri="{FF2B5EF4-FFF2-40B4-BE49-F238E27FC236}">
              <a16:creationId xmlns:a16="http://schemas.microsoft.com/office/drawing/2014/main" id="{C0DB29A2-4AB3-4565-AE1C-F9AC91629904}"/>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639" name="【消防施設】&#10;有形固定資産減価償却率最小値テキスト">
          <a:extLst>
            <a:ext uri="{FF2B5EF4-FFF2-40B4-BE49-F238E27FC236}">
              <a16:creationId xmlns:a16="http://schemas.microsoft.com/office/drawing/2014/main" id="{E7F1A73F-2B72-4C9A-938E-E80827AC31C9}"/>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40" name="直線コネクタ 639">
          <a:extLst>
            <a:ext uri="{FF2B5EF4-FFF2-40B4-BE49-F238E27FC236}">
              <a16:creationId xmlns:a16="http://schemas.microsoft.com/office/drawing/2014/main" id="{AC18CB0D-E15A-4418-BC26-F47E7050E5BD}"/>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1" name="【消防施設】&#10;有形固定資産減価償却率最大値テキスト">
          <a:extLst>
            <a:ext uri="{FF2B5EF4-FFF2-40B4-BE49-F238E27FC236}">
              <a16:creationId xmlns:a16="http://schemas.microsoft.com/office/drawing/2014/main" id="{519235DD-4E2C-4396-BD8D-1B1460379159}"/>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2" name="直線コネクタ 641">
          <a:extLst>
            <a:ext uri="{FF2B5EF4-FFF2-40B4-BE49-F238E27FC236}">
              <a16:creationId xmlns:a16="http://schemas.microsoft.com/office/drawing/2014/main" id="{DA60E7E8-5C53-4011-85CA-3BFEBE30ADA0}"/>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643" name="【消防施設】&#10;有形固定資産減価償却率平均値テキスト">
          <a:extLst>
            <a:ext uri="{FF2B5EF4-FFF2-40B4-BE49-F238E27FC236}">
              <a16:creationId xmlns:a16="http://schemas.microsoft.com/office/drawing/2014/main" id="{B45C196E-E050-4174-9815-B5E5DD943BCF}"/>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644" name="フローチャート: 判断 643">
          <a:extLst>
            <a:ext uri="{FF2B5EF4-FFF2-40B4-BE49-F238E27FC236}">
              <a16:creationId xmlns:a16="http://schemas.microsoft.com/office/drawing/2014/main" id="{C87A4867-849B-4F85-A403-4D83C450AB22}"/>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645" name="フローチャート: 判断 644">
          <a:extLst>
            <a:ext uri="{FF2B5EF4-FFF2-40B4-BE49-F238E27FC236}">
              <a16:creationId xmlns:a16="http://schemas.microsoft.com/office/drawing/2014/main" id="{4EB63652-DDF6-4CF6-B6A4-207E4965A057}"/>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646" name="フローチャート: 判断 645">
          <a:extLst>
            <a:ext uri="{FF2B5EF4-FFF2-40B4-BE49-F238E27FC236}">
              <a16:creationId xmlns:a16="http://schemas.microsoft.com/office/drawing/2014/main" id="{007C818E-E316-4E13-8A18-ED2572464ECE}"/>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647" name="フローチャート: 判断 646">
          <a:extLst>
            <a:ext uri="{FF2B5EF4-FFF2-40B4-BE49-F238E27FC236}">
              <a16:creationId xmlns:a16="http://schemas.microsoft.com/office/drawing/2014/main" id="{A7D76866-2BBC-4890-BFDB-82A430D7A420}"/>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648" name="フローチャート: 判断 647">
          <a:extLst>
            <a:ext uri="{FF2B5EF4-FFF2-40B4-BE49-F238E27FC236}">
              <a16:creationId xmlns:a16="http://schemas.microsoft.com/office/drawing/2014/main" id="{98DB5F32-22D7-4D33-90E1-8CBCA0D0C7DD}"/>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2C3F8D20-BFF5-4ABE-9419-949F83B5964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5978740F-6832-4495-B939-874DB3C71C5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343EC1B4-5C1B-4DE1-BDA7-4AAE420C3D4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1CD26091-D67D-44FF-BD73-2C02131D3D5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83003157-B00C-4888-9EE0-1B73D1B9CEA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76836</xdr:rowOff>
    </xdr:from>
    <xdr:to>
      <xdr:col>85</xdr:col>
      <xdr:colOff>177800</xdr:colOff>
      <xdr:row>85</xdr:row>
      <xdr:rowOff>6986</xdr:rowOff>
    </xdr:to>
    <xdr:sp macro="" textlink="">
      <xdr:nvSpPr>
        <xdr:cNvPr id="654" name="楕円 653">
          <a:extLst>
            <a:ext uri="{FF2B5EF4-FFF2-40B4-BE49-F238E27FC236}">
              <a16:creationId xmlns:a16="http://schemas.microsoft.com/office/drawing/2014/main" id="{53E4E9F6-BE7A-4447-927C-3CBC0F30A358}"/>
            </a:ext>
          </a:extLst>
        </xdr:cNvPr>
        <xdr:cNvSpPr/>
      </xdr:nvSpPr>
      <xdr:spPr>
        <a:xfrm>
          <a:off x="162687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55263</xdr:rowOff>
    </xdr:from>
    <xdr:ext cx="405111" cy="259045"/>
    <xdr:sp macro="" textlink="">
      <xdr:nvSpPr>
        <xdr:cNvPr id="655" name="【消防施設】&#10;有形固定資産減価償却率該当値テキスト">
          <a:extLst>
            <a:ext uri="{FF2B5EF4-FFF2-40B4-BE49-F238E27FC236}">
              <a16:creationId xmlns:a16="http://schemas.microsoft.com/office/drawing/2014/main" id="{5F682EB3-E6F1-41FF-9BD7-B26DE2BD2814}"/>
            </a:ext>
          </a:extLst>
        </xdr:cNvPr>
        <xdr:cNvSpPr txBox="1"/>
      </xdr:nvSpPr>
      <xdr:spPr>
        <a:xfrm>
          <a:off x="16357600"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44450</xdr:rowOff>
    </xdr:from>
    <xdr:to>
      <xdr:col>81</xdr:col>
      <xdr:colOff>101600</xdr:colOff>
      <xdr:row>84</xdr:row>
      <xdr:rowOff>146050</xdr:rowOff>
    </xdr:to>
    <xdr:sp macro="" textlink="">
      <xdr:nvSpPr>
        <xdr:cNvPr id="656" name="楕円 655">
          <a:extLst>
            <a:ext uri="{FF2B5EF4-FFF2-40B4-BE49-F238E27FC236}">
              <a16:creationId xmlns:a16="http://schemas.microsoft.com/office/drawing/2014/main" id="{0401B415-31AB-4AFA-9E29-700C12020522}"/>
            </a:ext>
          </a:extLst>
        </xdr:cNvPr>
        <xdr:cNvSpPr/>
      </xdr:nvSpPr>
      <xdr:spPr>
        <a:xfrm>
          <a:off x="1543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95250</xdr:rowOff>
    </xdr:from>
    <xdr:to>
      <xdr:col>85</xdr:col>
      <xdr:colOff>127000</xdr:colOff>
      <xdr:row>84</xdr:row>
      <xdr:rowOff>127636</xdr:rowOff>
    </xdr:to>
    <xdr:cxnSp macro="">
      <xdr:nvCxnSpPr>
        <xdr:cNvPr id="657" name="直線コネクタ 656">
          <a:extLst>
            <a:ext uri="{FF2B5EF4-FFF2-40B4-BE49-F238E27FC236}">
              <a16:creationId xmlns:a16="http://schemas.microsoft.com/office/drawing/2014/main" id="{EDD290EA-2E8A-448C-833D-0571AFF652C2}"/>
            </a:ext>
          </a:extLst>
        </xdr:cNvPr>
        <xdr:cNvCxnSpPr/>
      </xdr:nvCxnSpPr>
      <xdr:spPr>
        <a:xfrm>
          <a:off x="15481300" y="144970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21589</xdr:rowOff>
    </xdr:from>
    <xdr:to>
      <xdr:col>76</xdr:col>
      <xdr:colOff>165100</xdr:colOff>
      <xdr:row>84</xdr:row>
      <xdr:rowOff>123189</xdr:rowOff>
    </xdr:to>
    <xdr:sp macro="" textlink="">
      <xdr:nvSpPr>
        <xdr:cNvPr id="658" name="楕円 657">
          <a:extLst>
            <a:ext uri="{FF2B5EF4-FFF2-40B4-BE49-F238E27FC236}">
              <a16:creationId xmlns:a16="http://schemas.microsoft.com/office/drawing/2014/main" id="{33A11A5F-98D7-4528-8838-635F235D7EE4}"/>
            </a:ext>
          </a:extLst>
        </xdr:cNvPr>
        <xdr:cNvSpPr/>
      </xdr:nvSpPr>
      <xdr:spPr>
        <a:xfrm>
          <a:off x="14541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72389</xdr:rowOff>
    </xdr:from>
    <xdr:to>
      <xdr:col>81</xdr:col>
      <xdr:colOff>50800</xdr:colOff>
      <xdr:row>84</xdr:row>
      <xdr:rowOff>95250</xdr:rowOff>
    </xdr:to>
    <xdr:cxnSp macro="">
      <xdr:nvCxnSpPr>
        <xdr:cNvPr id="659" name="直線コネクタ 658">
          <a:extLst>
            <a:ext uri="{FF2B5EF4-FFF2-40B4-BE49-F238E27FC236}">
              <a16:creationId xmlns:a16="http://schemas.microsoft.com/office/drawing/2014/main" id="{505B333E-C3C9-4E5D-A602-E25DD17F3B7B}"/>
            </a:ext>
          </a:extLst>
        </xdr:cNvPr>
        <xdr:cNvCxnSpPr/>
      </xdr:nvCxnSpPr>
      <xdr:spPr>
        <a:xfrm>
          <a:off x="14592300" y="144741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93980</xdr:rowOff>
    </xdr:from>
    <xdr:to>
      <xdr:col>72</xdr:col>
      <xdr:colOff>38100</xdr:colOff>
      <xdr:row>86</xdr:row>
      <xdr:rowOff>24130</xdr:rowOff>
    </xdr:to>
    <xdr:sp macro="" textlink="">
      <xdr:nvSpPr>
        <xdr:cNvPr id="660" name="楕円 659">
          <a:extLst>
            <a:ext uri="{FF2B5EF4-FFF2-40B4-BE49-F238E27FC236}">
              <a16:creationId xmlns:a16="http://schemas.microsoft.com/office/drawing/2014/main" id="{9A45E58D-85EF-4516-9047-9508EF1BFCA3}"/>
            </a:ext>
          </a:extLst>
        </xdr:cNvPr>
        <xdr:cNvSpPr/>
      </xdr:nvSpPr>
      <xdr:spPr>
        <a:xfrm>
          <a:off x="13652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72389</xdr:rowOff>
    </xdr:from>
    <xdr:to>
      <xdr:col>76</xdr:col>
      <xdr:colOff>114300</xdr:colOff>
      <xdr:row>85</xdr:row>
      <xdr:rowOff>144780</xdr:rowOff>
    </xdr:to>
    <xdr:cxnSp macro="">
      <xdr:nvCxnSpPr>
        <xdr:cNvPr id="661" name="直線コネクタ 660">
          <a:extLst>
            <a:ext uri="{FF2B5EF4-FFF2-40B4-BE49-F238E27FC236}">
              <a16:creationId xmlns:a16="http://schemas.microsoft.com/office/drawing/2014/main" id="{761AE297-D628-47D1-A4AC-A209AE65C63D}"/>
            </a:ext>
          </a:extLst>
        </xdr:cNvPr>
        <xdr:cNvCxnSpPr/>
      </xdr:nvCxnSpPr>
      <xdr:spPr>
        <a:xfrm flipV="1">
          <a:off x="13703300" y="14474189"/>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93980</xdr:rowOff>
    </xdr:from>
    <xdr:to>
      <xdr:col>67</xdr:col>
      <xdr:colOff>101600</xdr:colOff>
      <xdr:row>86</xdr:row>
      <xdr:rowOff>24130</xdr:rowOff>
    </xdr:to>
    <xdr:sp macro="" textlink="">
      <xdr:nvSpPr>
        <xdr:cNvPr id="662" name="楕円 661">
          <a:extLst>
            <a:ext uri="{FF2B5EF4-FFF2-40B4-BE49-F238E27FC236}">
              <a16:creationId xmlns:a16="http://schemas.microsoft.com/office/drawing/2014/main" id="{E1186B94-B5A5-462E-B8F0-A64C8BD8E6C7}"/>
            </a:ext>
          </a:extLst>
        </xdr:cNvPr>
        <xdr:cNvSpPr/>
      </xdr:nvSpPr>
      <xdr:spPr>
        <a:xfrm>
          <a:off x="12763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144780</xdr:rowOff>
    </xdr:from>
    <xdr:to>
      <xdr:col>71</xdr:col>
      <xdr:colOff>177800</xdr:colOff>
      <xdr:row>85</xdr:row>
      <xdr:rowOff>144780</xdr:rowOff>
    </xdr:to>
    <xdr:cxnSp macro="">
      <xdr:nvCxnSpPr>
        <xdr:cNvPr id="663" name="直線コネクタ 662">
          <a:extLst>
            <a:ext uri="{FF2B5EF4-FFF2-40B4-BE49-F238E27FC236}">
              <a16:creationId xmlns:a16="http://schemas.microsoft.com/office/drawing/2014/main" id="{3CB0A403-D50F-481A-B0B2-B3BA8231D588}"/>
            </a:ext>
          </a:extLst>
        </xdr:cNvPr>
        <xdr:cNvCxnSpPr/>
      </xdr:nvCxnSpPr>
      <xdr:spPr>
        <a:xfrm>
          <a:off x="12814300" y="1471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664" name="n_1aveValue【消防施設】&#10;有形固定資産減価償却率">
          <a:extLst>
            <a:ext uri="{FF2B5EF4-FFF2-40B4-BE49-F238E27FC236}">
              <a16:creationId xmlns:a16="http://schemas.microsoft.com/office/drawing/2014/main" id="{5B9DF2AD-0DF1-43F9-993A-73E724A579D9}"/>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665" name="n_2aveValue【消防施設】&#10;有形固定資産減価償却率">
          <a:extLst>
            <a:ext uri="{FF2B5EF4-FFF2-40B4-BE49-F238E27FC236}">
              <a16:creationId xmlns:a16="http://schemas.microsoft.com/office/drawing/2014/main" id="{33A1BAAC-D5E1-404B-871E-72D77093F0DF}"/>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666" name="n_3aveValue【消防施設】&#10;有形固定資産減価償却率">
          <a:extLst>
            <a:ext uri="{FF2B5EF4-FFF2-40B4-BE49-F238E27FC236}">
              <a16:creationId xmlns:a16="http://schemas.microsoft.com/office/drawing/2014/main" id="{12D60187-3549-41DB-B2E8-08BBBA379584}"/>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667" name="n_4aveValue【消防施設】&#10;有形固定資産減価償却率">
          <a:extLst>
            <a:ext uri="{FF2B5EF4-FFF2-40B4-BE49-F238E27FC236}">
              <a16:creationId xmlns:a16="http://schemas.microsoft.com/office/drawing/2014/main" id="{0AC97390-CDBD-4497-B72F-B110C9AF0FE8}"/>
            </a:ext>
          </a:extLst>
        </xdr:cNvPr>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137177</xdr:rowOff>
    </xdr:from>
    <xdr:ext cx="405111" cy="259045"/>
    <xdr:sp macro="" textlink="">
      <xdr:nvSpPr>
        <xdr:cNvPr id="668" name="n_1mainValue【消防施設】&#10;有形固定資産減価償却率">
          <a:extLst>
            <a:ext uri="{FF2B5EF4-FFF2-40B4-BE49-F238E27FC236}">
              <a16:creationId xmlns:a16="http://schemas.microsoft.com/office/drawing/2014/main" id="{A87B4A20-F641-4449-9B14-9D99C3BC332B}"/>
            </a:ext>
          </a:extLst>
        </xdr:cNvPr>
        <xdr:cNvSpPr txBox="1"/>
      </xdr:nvSpPr>
      <xdr:spPr>
        <a:xfrm>
          <a:off x="15266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114316</xdr:rowOff>
    </xdr:from>
    <xdr:ext cx="405111" cy="259045"/>
    <xdr:sp macro="" textlink="">
      <xdr:nvSpPr>
        <xdr:cNvPr id="669" name="n_2mainValue【消防施設】&#10;有形固定資産減価償却率">
          <a:extLst>
            <a:ext uri="{FF2B5EF4-FFF2-40B4-BE49-F238E27FC236}">
              <a16:creationId xmlns:a16="http://schemas.microsoft.com/office/drawing/2014/main" id="{4B73FB12-9D36-42BE-A2F5-AC37538CC26D}"/>
            </a:ext>
          </a:extLst>
        </xdr:cNvPr>
        <xdr:cNvSpPr txBox="1"/>
      </xdr:nvSpPr>
      <xdr:spPr>
        <a:xfrm>
          <a:off x="14389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15257</xdr:rowOff>
    </xdr:from>
    <xdr:ext cx="405111" cy="259045"/>
    <xdr:sp macro="" textlink="">
      <xdr:nvSpPr>
        <xdr:cNvPr id="670" name="n_3mainValue【消防施設】&#10;有形固定資産減価償却率">
          <a:extLst>
            <a:ext uri="{FF2B5EF4-FFF2-40B4-BE49-F238E27FC236}">
              <a16:creationId xmlns:a16="http://schemas.microsoft.com/office/drawing/2014/main" id="{82A7ABAD-F6F3-4A4D-8824-951FBD457987}"/>
            </a:ext>
          </a:extLst>
        </xdr:cNvPr>
        <xdr:cNvSpPr txBox="1"/>
      </xdr:nvSpPr>
      <xdr:spPr>
        <a:xfrm>
          <a:off x="135007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15257</xdr:rowOff>
    </xdr:from>
    <xdr:ext cx="405111" cy="259045"/>
    <xdr:sp macro="" textlink="">
      <xdr:nvSpPr>
        <xdr:cNvPr id="671" name="n_4mainValue【消防施設】&#10;有形固定資産減価償却率">
          <a:extLst>
            <a:ext uri="{FF2B5EF4-FFF2-40B4-BE49-F238E27FC236}">
              <a16:creationId xmlns:a16="http://schemas.microsoft.com/office/drawing/2014/main" id="{9D7B3C92-55A3-4291-9587-E7419340F892}"/>
            </a:ext>
          </a:extLst>
        </xdr:cNvPr>
        <xdr:cNvSpPr txBox="1"/>
      </xdr:nvSpPr>
      <xdr:spPr>
        <a:xfrm>
          <a:off x="126117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a:extLst>
            <a:ext uri="{FF2B5EF4-FFF2-40B4-BE49-F238E27FC236}">
              <a16:creationId xmlns:a16="http://schemas.microsoft.com/office/drawing/2014/main" id="{37306852-918F-4E64-9B24-6763165E8F7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a:extLst>
            <a:ext uri="{FF2B5EF4-FFF2-40B4-BE49-F238E27FC236}">
              <a16:creationId xmlns:a16="http://schemas.microsoft.com/office/drawing/2014/main" id="{04032BF8-737D-4E24-A22B-022ECD955E8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a:extLst>
            <a:ext uri="{FF2B5EF4-FFF2-40B4-BE49-F238E27FC236}">
              <a16:creationId xmlns:a16="http://schemas.microsoft.com/office/drawing/2014/main" id="{427A8B4B-C35B-4E76-BAA8-EB3C4423FBC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a:extLst>
            <a:ext uri="{FF2B5EF4-FFF2-40B4-BE49-F238E27FC236}">
              <a16:creationId xmlns:a16="http://schemas.microsoft.com/office/drawing/2014/main" id="{9A38272C-5FDA-48A8-988D-41BC6FA17CC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a:extLst>
            <a:ext uri="{FF2B5EF4-FFF2-40B4-BE49-F238E27FC236}">
              <a16:creationId xmlns:a16="http://schemas.microsoft.com/office/drawing/2014/main" id="{893C0FDD-6ADC-4E26-AAFB-B847B718F23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a:extLst>
            <a:ext uri="{FF2B5EF4-FFF2-40B4-BE49-F238E27FC236}">
              <a16:creationId xmlns:a16="http://schemas.microsoft.com/office/drawing/2014/main" id="{90A4408D-AB87-4ED0-8A20-3EFB6F6F107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a:extLst>
            <a:ext uri="{FF2B5EF4-FFF2-40B4-BE49-F238E27FC236}">
              <a16:creationId xmlns:a16="http://schemas.microsoft.com/office/drawing/2014/main" id="{36188BAA-DAE9-4378-AD08-0A2B6AAFFC6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a:extLst>
            <a:ext uri="{FF2B5EF4-FFF2-40B4-BE49-F238E27FC236}">
              <a16:creationId xmlns:a16="http://schemas.microsoft.com/office/drawing/2014/main" id="{304072DD-85AE-4C20-943D-FF6767C4A4C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a:extLst>
            <a:ext uri="{FF2B5EF4-FFF2-40B4-BE49-F238E27FC236}">
              <a16:creationId xmlns:a16="http://schemas.microsoft.com/office/drawing/2014/main" id="{9BD838E4-5202-4E1C-AE44-4EDE7653FAE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a:extLst>
            <a:ext uri="{FF2B5EF4-FFF2-40B4-BE49-F238E27FC236}">
              <a16:creationId xmlns:a16="http://schemas.microsoft.com/office/drawing/2014/main" id="{33901387-880F-41C9-8039-27A4C18590C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2" name="直線コネクタ 681">
          <a:extLst>
            <a:ext uri="{FF2B5EF4-FFF2-40B4-BE49-F238E27FC236}">
              <a16:creationId xmlns:a16="http://schemas.microsoft.com/office/drawing/2014/main" id="{BE4D2A72-0DAD-48FD-ADC2-849EFBDEE68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3" name="テキスト ボックス 682">
          <a:extLst>
            <a:ext uri="{FF2B5EF4-FFF2-40B4-BE49-F238E27FC236}">
              <a16:creationId xmlns:a16="http://schemas.microsoft.com/office/drawing/2014/main" id="{FBAB31CD-1D54-47AE-BAD2-FBC282B45FD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4" name="直線コネクタ 683">
          <a:extLst>
            <a:ext uri="{FF2B5EF4-FFF2-40B4-BE49-F238E27FC236}">
              <a16:creationId xmlns:a16="http://schemas.microsoft.com/office/drawing/2014/main" id="{3D9B7BD7-E9B2-4CC0-BA43-72FF21555CA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5" name="テキスト ボックス 684">
          <a:extLst>
            <a:ext uri="{FF2B5EF4-FFF2-40B4-BE49-F238E27FC236}">
              <a16:creationId xmlns:a16="http://schemas.microsoft.com/office/drawing/2014/main" id="{7EB3413B-7F59-4A36-AE4C-0072F8FD714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6" name="直線コネクタ 685">
          <a:extLst>
            <a:ext uri="{FF2B5EF4-FFF2-40B4-BE49-F238E27FC236}">
              <a16:creationId xmlns:a16="http://schemas.microsoft.com/office/drawing/2014/main" id="{4D5DE89C-EC1D-4F19-BFF4-5A2713156C6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7" name="テキスト ボックス 686">
          <a:extLst>
            <a:ext uri="{FF2B5EF4-FFF2-40B4-BE49-F238E27FC236}">
              <a16:creationId xmlns:a16="http://schemas.microsoft.com/office/drawing/2014/main" id="{C6C864D6-EA06-4BA4-B988-A7204EA5CC5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8" name="直線コネクタ 687">
          <a:extLst>
            <a:ext uri="{FF2B5EF4-FFF2-40B4-BE49-F238E27FC236}">
              <a16:creationId xmlns:a16="http://schemas.microsoft.com/office/drawing/2014/main" id="{0D3B2A99-BBB4-408A-AEE3-2949FB153B2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9" name="テキスト ボックス 688">
          <a:extLst>
            <a:ext uri="{FF2B5EF4-FFF2-40B4-BE49-F238E27FC236}">
              <a16:creationId xmlns:a16="http://schemas.microsoft.com/office/drawing/2014/main" id="{12919D98-1F91-4F74-88C3-95BACB8E337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a:extLst>
            <a:ext uri="{FF2B5EF4-FFF2-40B4-BE49-F238E27FC236}">
              <a16:creationId xmlns:a16="http://schemas.microsoft.com/office/drawing/2014/main" id="{E88BD2EA-C99C-478B-AE8C-57BFC5D0C6D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a:extLst>
            <a:ext uri="{FF2B5EF4-FFF2-40B4-BE49-F238E27FC236}">
              <a16:creationId xmlns:a16="http://schemas.microsoft.com/office/drawing/2014/main" id="{BF3CD36E-712B-4A35-9713-8D98BC530F0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消防施設】&#10;一人当たり面積グラフ枠">
          <a:extLst>
            <a:ext uri="{FF2B5EF4-FFF2-40B4-BE49-F238E27FC236}">
              <a16:creationId xmlns:a16="http://schemas.microsoft.com/office/drawing/2014/main" id="{567955FA-8359-48F0-8BE4-97C2BB72C7A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693" name="直線コネクタ 692">
          <a:extLst>
            <a:ext uri="{FF2B5EF4-FFF2-40B4-BE49-F238E27FC236}">
              <a16:creationId xmlns:a16="http://schemas.microsoft.com/office/drawing/2014/main" id="{121D89B6-44C6-4AC7-B89D-F10246DC0F24}"/>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694" name="【消防施設】&#10;一人当たり面積最小値テキスト">
          <a:extLst>
            <a:ext uri="{FF2B5EF4-FFF2-40B4-BE49-F238E27FC236}">
              <a16:creationId xmlns:a16="http://schemas.microsoft.com/office/drawing/2014/main" id="{9D43DA9C-E8EA-45EB-94F1-7C44B1AA1BE2}"/>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695" name="直線コネクタ 694">
          <a:extLst>
            <a:ext uri="{FF2B5EF4-FFF2-40B4-BE49-F238E27FC236}">
              <a16:creationId xmlns:a16="http://schemas.microsoft.com/office/drawing/2014/main" id="{F61BE0EB-5886-4458-AE9E-EFD87948D844}"/>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696" name="【消防施設】&#10;一人当たり面積最大値テキスト">
          <a:extLst>
            <a:ext uri="{FF2B5EF4-FFF2-40B4-BE49-F238E27FC236}">
              <a16:creationId xmlns:a16="http://schemas.microsoft.com/office/drawing/2014/main" id="{070F403C-7E31-42F7-934B-9462D8064749}"/>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697" name="直線コネクタ 696">
          <a:extLst>
            <a:ext uri="{FF2B5EF4-FFF2-40B4-BE49-F238E27FC236}">
              <a16:creationId xmlns:a16="http://schemas.microsoft.com/office/drawing/2014/main" id="{DBC6E9C5-C15A-4472-AE08-66F6AD201D78}"/>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698" name="【消防施設】&#10;一人当たり面積平均値テキスト">
          <a:extLst>
            <a:ext uri="{FF2B5EF4-FFF2-40B4-BE49-F238E27FC236}">
              <a16:creationId xmlns:a16="http://schemas.microsoft.com/office/drawing/2014/main" id="{A6CAB4FC-ADD3-4290-8751-22BC935C5718}"/>
            </a:ext>
          </a:extLst>
        </xdr:cNvPr>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699" name="フローチャート: 判断 698">
          <a:extLst>
            <a:ext uri="{FF2B5EF4-FFF2-40B4-BE49-F238E27FC236}">
              <a16:creationId xmlns:a16="http://schemas.microsoft.com/office/drawing/2014/main" id="{AF247A31-B9C8-4D0C-899E-EBABA1DEDC6C}"/>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700" name="フローチャート: 判断 699">
          <a:extLst>
            <a:ext uri="{FF2B5EF4-FFF2-40B4-BE49-F238E27FC236}">
              <a16:creationId xmlns:a16="http://schemas.microsoft.com/office/drawing/2014/main" id="{76F7697F-FE12-4227-BB36-1DB4FB7661AC}"/>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701" name="フローチャート: 判断 700">
          <a:extLst>
            <a:ext uri="{FF2B5EF4-FFF2-40B4-BE49-F238E27FC236}">
              <a16:creationId xmlns:a16="http://schemas.microsoft.com/office/drawing/2014/main" id="{6E04DEB9-6E87-4D9B-93CF-529954B6B891}"/>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702" name="フローチャート: 判断 701">
          <a:extLst>
            <a:ext uri="{FF2B5EF4-FFF2-40B4-BE49-F238E27FC236}">
              <a16:creationId xmlns:a16="http://schemas.microsoft.com/office/drawing/2014/main" id="{1EBB1468-0472-48DF-9A23-137B0C428BDA}"/>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03" name="フローチャート: 判断 702">
          <a:extLst>
            <a:ext uri="{FF2B5EF4-FFF2-40B4-BE49-F238E27FC236}">
              <a16:creationId xmlns:a16="http://schemas.microsoft.com/office/drawing/2014/main" id="{9D73B8C7-758B-4C47-AE71-929E26210CD4}"/>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4A61593A-9C17-4DFD-8BF4-F2926DA970C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BA5EB328-2E26-480B-81AE-3E04259F151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CF69C9BD-2926-439C-B6BA-73507CD4EBC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CA6274A6-2FF6-4D21-84A7-3D81D3274FA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7E129F78-6656-4FF2-A745-238185A455F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121717</xdr:rowOff>
    </xdr:from>
    <xdr:to>
      <xdr:col>116</xdr:col>
      <xdr:colOff>114300</xdr:colOff>
      <xdr:row>86</xdr:row>
      <xdr:rowOff>51867</xdr:rowOff>
    </xdr:to>
    <xdr:sp macro="" textlink="">
      <xdr:nvSpPr>
        <xdr:cNvPr id="709" name="楕円 708">
          <a:extLst>
            <a:ext uri="{FF2B5EF4-FFF2-40B4-BE49-F238E27FC236}">
              <a16:creationId xmlns:a16="http://schemas.microsoft.com/office/drawing/2014/main" id="{876B5665-E7C8-4B84-AE51-774E57009F0F}"/>
            </a:ext>
          </a:extLst>
        </xdr:cNvPr>
        <xdr:cNvSpPr/>
      </xdr:nvSpPr>
      <xdr:spPr>
        <a:xfrm>
          <a:off x="22110700" y="146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36644</xdr:rowOff>
    </xdr:from>
    <xdr:ext cx="469744" cy="259045"/>
    <xdr:sp macro="" textlink="">
      <xdr:nvSpPr>
        <xdr:cNvPr id="710" name="【消防施設】&#10;一人当たり面積該当値テキスト">
          <a:extLst>
            <a:ext uri="{FF2B5EF4-FFF2-40B4-BE49-F238E27FC236}">
              <a16:creationId xmlns:a16="http://schemas.microsoft.com/office/drawing/2014/main" id="{ADD860FC-91BD-457A-91BB-393BE14669C8}"/>
            </a:ext>
          </a:extLst>
        </xdr:cNvPr>
        <xdr:cNvSpPr txBox="1"/>
      </xdr:nvSpPr>
      <xdr:spPr>
        <a:xfrm>
          <a:off x="22199600" y="1460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711" name="楕円 710">
          <a:extLst>
            <a:ext uri="{FF2B5EF4-FFF2-40B4-BE49-F238E27FC236}">
              <a16:creationId xmlns:a16="http://schemas.microsoft.com/office/drawing/2014/main" id="{3974F01D-CBA5-4FF9-862A-4AE0DBDC55BF}"/>
            </a:ext>
          </a:extLst>
        </xdr:cNvPr>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1067</xdr:rowOff>
    </xdr:from>
    <xdr:to>
      <xdr:col>116</xdr:col>
      <xdr:colOff>63500</xdr:colOff>
      <xdr:row>86</xdr:row>
      <xdr:rowOff>1524</xdr:rowOff>
    </xdr:to>
    <xdr:cxnSp macro="">
      <xdr:nvCxnSpPr>
        <xdr:cNvPr id="712" name="直線コネクタ 711">
          <a:extLst>
            <a:ext uri="{FF2B5EF4-FFF2-40B4-BE49-F238E27FC236}">
              <a16:creationId xmlns:a16="http://schemas.microsoft.com/office/drawing/2014/main" id="{D83E3E8C-B1D5-4BDF-9B57-2E9FF4D43297}"/>
            </a:ext>
          </a:extLst>
        </xdr:cNvPr>
        <xdr:cNvCxnSpPr/>
      </xdr:nvCxnSpPr>
      <xdr:spPr>
        <a:xfrm flipV="1">
          <a:off x="21323300" y="1474576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123089</xdr:rowOff>
    </xdr:from>
    <xdr:to>
      <xdr:col>107</xdr:col>
      <xdr:colOff>101600</xdr:colOff>
      <xdr:row>86</xdr:row>
      <xdr:rowOff>53239</xdr:rowOff>
    </xdr:to>
    <xdr:sp macro="" textlink="">
      <xdr:nvSpPr>
        <xdr:cNvPr id="713" name="楕円 712">
          <a:extLst>
            <a:ext uri="{FF2B5EF4-FFF2-40B4-BE49-F238E27FC236}">
              <a16:creationId xmlns:a16="http://schemas.microsoft.com/office/drawing/2014/main" id="{AC9D6985-C9DC-4E9B-934E-22A081D6BCF2}"/>
            </a:ext>
          </a:extLst>
        </xdr:cNvPr>
        <xdr:cNvSpPr/>
      </xdr:nvSpPr>
      <xdr:spPr>
        <a:xfrm>
          <a:off x="203835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2439</xdr:rowOff>
    </xdr:to>
    <xdr:cxnSp macro="">
      <xdr:nvCxnSpPr>
        <xdr:cNvPr id="714" name="直線コネクタ 713">
          <a:extLst>
            <a:ext uri="{FF2B5EF4-FFF2-40B4-BE49-F238E27FC236}">
              <a16:creationId xmlns:a16="http://schemas.microsoft.com/office/drawing/2014/main" id="{E0CB2E3A-64FD-4E4C-B6B3-9341249B26F3}"/>
            </a:ext>
          </a:extLst>
        </xdr:cNvPr>
        <xdr:cNvCxnSpPr/>
      </xdr:nvCxnSpPr>
      <xdr:spPr>
        <a:xfrm flipV="1">
          <a:off x="20434300" y="1474622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123546</xdr:rowOff>
    </xdr:from>
    <xdr:to>
      <xdr:col>102</xdr:col>
      <xdr:colOff>165100</xdr:colOff>
      <xdr:row>86</xdr:row>
      <xdr:rowOff>53696</xdr:rowOff>
    </xdr:to>
    <xdr:sp macro="" textlink="">
      <xdr:nvSpPr>
        <xdr:cNvPr id="715" name="楕円 714">
          <a:extLst>
            <a:ext uri="{FF2B5EF4-FFF2-40B4-BE49-F238E27FC236}">
              <a16:creationId xmlns:a16="http://schemas.microsoft.com/office/drawing/2014/main" id="{200CA004-CB48-4CCA-9161-AFF73249E491}"/>
            </a:ext>
          </a:extLst>
        </xdr:cNvPr>
        <xdr:cNvSpPr/>
      </xdr:nvSpPr>
      <xdr:spPr>
        <a:xfrm>
          <a:off x="19494500" y="146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2439</xdr:rowOff>
    </xdr:from>
    <xdr:to>
      <xdr:col>107</xdr:col>
      <xdr:colOff>50800</xdr:colOff>
      <xdr:row>86</xdr:row>
      <xdr:rowOff>2896</xdr:rowOff>
    </xdr:to>
    <xdr:cxnSp macro="">
      <xdr:nvCxnSpPr>
        <xdr:cNvPr id="716" name="直線コネクタ 715">
          <a:extLst>
            <a:ext uri="{FF2B5EF4-FFF2-40B4-BE49-F238E27FC236}">
              <a16:creationId xmlns:a16="http://schemas.microsoft.com/office/drawing/2014/main" id="{0E03A775-952C-4322-A45C-4263DBC6CD16}"/>
            </a:ext>
          </a:extLst>
        </xdr:cNvPr>
        <xdr:cNvCxnSpPr/>
      </xdr:nvCxnSpPr>
      <xdr:spPr>
        <a:xfrm flipV="1">
          <a:off x="19545300" y="147471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123774</xdr:rowOff>
    </xdr:from>
    <xdr:to>
      <xdr:col>98</xdr:col>
      <xdr:colOff>38100</xdr:colOff>
      <xdr:row>86</xdr:row>
      <xdr:rowOff>53924</xdr:rowOff>
    </xdr:to>
    <xdr:sp macro="" textlink="">
      <xdr:nvSpPr>
        <xdr:cNvPr id="717" name="楕円 716">
          <a:extLst>
            <a:ext uri="{FF2B5EF4-FFF2-40B4-BE49-F238E27FC236}">
              <a16:creationId xmlns:a16="http://schemas.microsoft.com/office/drawing/2014/main" id="{AD604D73-A42A-405F-B5E4-EB5D723A4BD4}"/>
            </a:ext>
          </a:extLst>
        </xdr:cNvPr>
        <xdr:cNvSpPr/>
      </xdr:nvSpPr>
      <xdr:spPr>
        <a:xfrm>
          <a:off x="18605500" y="1469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2896</xdr:rowOff>
    </xdr:from>
    <xdr:to>
      <xdr:col>102</xdr:col>
      <xdr:colOff>114300</xdr:colOff>
      <xdr:row>86</xdr:row>
      <xdr:rowOff>3124</xdr:rowOff>
    </xdr:to>
    <xdr:cxnSp macro="">
      <xdr:nvCxnSpPr>
        <xdr:cNvPr id="718" name="直線コネクタ 717">
          <a:extLst>
            <a:ext uri="{FF2B5EF4-FFF2-40B4-BE49-F238E27FC236}">
              <a16:creationId xmlns:a16="http://schemas.microsoft.com/office/drawing/2014/main" id="{9346A384-9584-4894-8FBD-DC2EB3FAC926}"/>
            </a:ext>
          </a:extLst>
        </xdr:cNvPr>
        <xdr:cNvCxnSpPr/>
      </xdr:nvCxnSpPr>
      <xdr:spPr>
        <a:xfrm flipV="1">
          <a:off x="18656300" y="1474759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719" name="n_1aveValue【消防施設】&#10;一人当たり面積">
          <a:extLst>
            <a:ext uri="{FF2B5EF4-FFF2-40B4-BE49-F238E27FC236}">
              <a16:creationId xmlns:a16="http://schemas.microsoft.com/office/drawing/2014/main" id="{B5DDA9FC-5057-4C39-896E-44B66983AFD1}"/>
            </a:ext>
          </a:extLst>
        </xdr:cNvPr>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720" name="n_2aveValue【消防施設】&#10;一人当たり面積">
          <a:extLst>
            <a:ext uri="{FF2B5EF4-FFF2-40B4-BE49-F238E27FC236}">
              <a16:creationId xmlns:a16="http://schemas.microsoft.com/office/drawing/2014/main" id="{DD69223F-CF8D-4A81-9603-24CD20EA1917}"/>
            </a:ext>
          </a:extLst>
        </xdr:cNvPr>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721" name="n_3aveValue【消防施設】&#10;一人当たり面積">
          <a:extLst>
            <a:ext uri="{FF2B5EF4-FFF2-40B4-BE49-F238E27FC236}">
              <a16:creationId xmlns:a16="http://schemas.microsoft.com/office/drawing/2014/main" id="{186FE775-832C-48E6-BA6E-EBDCB1A9D859}"/>
            </a:ext>
          </a:extLst>
        </xdr:cNvPr>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722" name="n_4aveValue【消防施設】&#10;一人当たり面積">
          <a:extLst>
            <a:ext uri="{FF2B5EF4-FFF2-40B4-BE49-F238E27FC236}">
              <a16:creationId xmlns:a16="http://schemas.microsoft.com/office/drawing/2014/main" id="{5162A235-6C20-4009-BFED-DC80267A7831}"/>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723" name="n_1mainValue【消防施設】&#10;一人当たり面積">
          <a:extLst>
            <a:ext uri="{FF2B5EF4-FFF2-40B4-BE49-F238E27FC236}">
              <a16:creationId xmlns:a16="http://schemas.microsoft.com/office/drawing/2014/main" id="{54B7649F-F775-4EB6-8507-0356ED68F6C5}"/>
            </a:ext>
          </a:extLst>
        </xdr:cNvPr>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44366</xdr:rowOff>
    </xdr:from>
    <xdr:ext cx="469744" cy="259045"/>
    <xdr:sp macro="" textlink="">
      <xdr:nvSpPr>
        <xdr:cNvPr id="724" name="n_2mainValue【消防施設】&#10;一人当たり面積">
          <a:extLst>
            <a:ext uri="{FF2B5EF4-FFF2-40B4-BE49-F238E27FC236}">
              <a16:creationId xmlns:a16="http://schemas.microsoft.com/office/drawing/2014/main" id="{3734C2F8-5CC2-46C0-B4FF-219D7E5172F1}"/>
            </a:ext>
          </a:extLst>
        </xdr:cNvPr>
        <xdr:cNvSpPr txBox="1"/>
      </xdr:nvSpPr>
      <xdr:spPr>
        <a:xfrm>
          <a:off x="20199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44823</xdr:rowOff>
    </xdr:from>
    <xdr:ext cx="469744" cy="259045"/>
    <xdr:sp macro="" textlink="">
      <xdr:nvSpPr>
        <xdr:cNvPr id="725" name="n_3mainValue【消防施設】&#10;一人当たり面積">
          <a:extLst>
            <a:ext uri="{FF2B5EF4-FFF2-40B4-BE49-F238E27FC236}">
              <a16:creationId xmlns:a16="http://schemas.microsoft.com/office/drawing/2014/main" id="{AC34067A-FB47-4703-9544-B011823C269D}"/>
            </a:ext>
          </a:extLst>
        </xdr:cNvPr>
        <xdr:cNvSpPr txBox="1"/>
      </xdr:nvSpPr>
      <xdr:spPr>
        <a:xfrm>
          <a:off x="19310427" y="147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45051</xdr:rowOff>
    </xdr:from>
    <xdr:ext cx="469744" cy="259045"/>
    <xdr:sp macro="" textlink="">
      <xdr:nvSpPr>
        <xdr:cNvPr id="726" name="n_4mainValue【消防施設】&#10;一人当たり面積">
          <a:extLst>
            <a:ext uri="{FF2B5EF4-FFF2-40B4-BE49-F238E27FC236}">
              <a16:creationId xmlns:a16="http://schemas.microsoft.com/office/drawing/2014/main" id="{5AE8E35E-6167-4375-B32C-3E6A76C459DC}"/>
            </a:ext>
          </a:extLst>
        </xdr:cNvPr>
        <xdr:cNvSpPr txBox="1"/>
      </xdr:nvSpPr>
      <xdr:spPr>
        <a:xfrm>
          <a:off x="18421427" y="1478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a:extLst>
            <a:ext uri="{FF2B5EF4-FFF2-40B4-BE49-F238E27FC236}">
              <a16:creationId xmlns:a16="http://schemas.microsoft.com/office/drawing/2014/main" id="{EB562AEB-BD03-406D-96FB-2E6011A9588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a:extLst>
            <a:ext uri="{FF2B5EF4-FFF2-40B4-BE49-F238E27FC236}">
              <a16:creationId xmlns:a16="http://schemas.microsoft.com/office/drawing/2014/main" id="{D06F7FCA-BD7A-4DC3-B1B8-C5C071DC78D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a:extLst>
            <a:ext uri="{FF2B5EF4-FFF2-40B4-BE49-F238E27FC236}">
              <a16:creationId xmlns:a16="http://schemas.microsoft.com/office/drawing/2014/main" id="{74EA42AA-C799-427A-BC71-539296E7D74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a:extLst>
            <a:ext uri="{FF2B5EF4-FFF2-40B4-BE49-F238E27FC236}">
              <a16:creationId xmlns:a16="http://schemas.microsoft.com/office/drawing/2014/main" id="{3FC0D226-93D7-482E-9431-69744478C1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a:extLst>
            <a:ext uri="{FF2B5EF4-FFF2-40B4-BE49-F238E27FC236}">
              <a16:creationId xmlns:a16="http://schemas.microsoft.com/office/drawing/2014/main" id="{D76AE35A-3756-4CE3-BE12-0196611B3B3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a:extLst>
            <a:ext uri="{FF2B5EF4-FFF2-40B4-BE49-F238E27FC236}">
              <a16:creationId xmlns:a16="http://schemas.microsoft.com/office/drawing/2014/main" id="{ACFE51ED-6805-4E2C-8E71-183309D4F69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a:extLst>
            <a:ext uri="{FF2B5EF4-FFF2-40B4-BE49-F238E27FC236}">
              <a16:creationId xmlns:a16="http://schemas.microsoft.com/office/drawing/2014/main" id="{289E37F6-71BE-4101-A03E-AE5F3E2BF7E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a:extLst>
            <a:ext uri="{FF2B5EF4-FFF2-40B4-BE49-F238E27FC236}">
              <a16:creationId xmlns:a16="http://schemas.microsoft.com/office/drawing/2014/main" id="{176960B1-C7A0-4361-91D9-637043131FA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a:extLst>
            <a:ext uri="{FF2B5EF4-FFF2-40B4-BE49-F238E27FC236}">
              <a16:creationId xmlns:a16="http://schemas.microsoft.com/office/drawing/2014/main" id="{66427527-3BDB-4B7C-A517-F331281B711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a:extLst>
            <a:ext uri="{FF2B5EF4-FFF2-40B4-BE49-F238E27FC236}">
              <a16:creationId xmlns:a16="http://schemas.microsoft.com/office/drawing/2014/main" id="{FA83349E-B105-4ADA-9233-DFC22DF23B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a:extLst>
            <a:ext uri="{FF2B5EF4-FFF2-40B4-BE49-F238E27FC236}">
              <a16:creationId xmlns:a16="http://schemas.microsoft.com/office/drawing/2014/main" id="{B036DF0A-5796-4C68-A34A-A353340F792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8" name="直線コネクタ 737">
          <a:extLst>
            <a:ext uri="{FF2B5EF4-FFF2-40B4-BE49-F238E27FC236}">
              <a16:creationId xmlns:a16="http://schemas.microsoft.com/office/drawing/2014/main" id="{21A12737-7C82-4EBC-B0EE-66324B919B6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9" name="テキスト ボックス 738">
          <a:extLst>
            <a:ext uri="{FF2B5EF4-FFF2-40B4-BE49-F238E27FC236}">
              <a16:creationId xmlns:a16="http://schemas.microsoft.com/office/drawing/2014/main" id="{C76E83CD-4F19-4220-8DFD-C16F2E310A6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0" name="直線コネクタ 739">
          <a:extLst>
            <a:ext uri="{FF2B5EF4-FFF2-40B4-BE49-F238E27FC236}">
              <a16:creationId xmlns:a16="http://schemas.microsoft.com/office/drawing/2014/main" id="{8FFCE1C2-A392-4112-A7AD-1825B67F2BC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1" name="テキスト ボックス 740">
          <a:extLst>
            <a:ext uri="{FF2B5EF4-FFF2-40B4-BE49-F238E27FC236}">
              <a16:creationId xmlns:a16="http://schemas.microsoft.com/office/drawing/2014/main" id="{A862278C-7B58-49C6-B3B1-45127B088C6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2" name="直線コネクタ 741">
          <a:extLst>
            <a:ext uri="{FF2B5EF4-FFF2-40B4-BE49-F238E27FC236}">
              <a16:creationId xmlns:a16="http://schemas.microsoft.com/office/drawing/2014/main" id="{4C28C176-366E-43F3-944D-D34811B93D2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3" name="テキスト ボックス 742">
          <a:extLst>
            <a:ext uri="{FF2B5EF4-FFF2-40B4-BE49-F238E27FC236}">
              <a16:creationId xmlns:a16="http://schemas.microsoft.com/office/drawing/2014/main" id="{06CF7FEC-459A-4A05-A371-43B09A96AA5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4" name="直線コネクタ 743">
          <a:extLst>
            <a:ext uri="{FF2B5EF4-FFF2-40B4-BE49-F238E27FC236}">
              <a16:creationId xmlns:a16="http://schemas.microsoft.com/office/drawing/2014/main" id="{009ACEB2-A00E-4606-B4FB-ADDDB76964E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5" name="テキスト ボックス 744">
          <a:extLst>
            <a:ext uri="{FF2B5EF4-FFF2-40B4-BE49-F238E27FC236}">
              <a16:creationId xmlns:a16="http://schemas.microsoft.com/office/drawing/2014/main" id="{30A814AD-A1F4-4989-8ED6-5DE240F9B77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6" name="直線コネクタ 745">
          <a:extLst>
            <a:ext uri="{FF2B5EF4-FFF2-40B4-BE49-F238E27FC236}">
              <a16:creationId xmlns:a16="http://schemas.microsoft.com/office/drawing/2014/main" id="{AD2CF015-5C4C-4718-B2D4-C5465CD62A3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7" name="テキスト ボックス 746">
          <a:extLst>
            <a:ext uri="{FF2B5EF4-FFF2-40B4-BE49-F238E27FC236}">
              <a16:creationId xmlns:a16="http://schemas.microsoft.com/office/drawing/2014/main" id="{A9407292-4B3D-4150-97B1-D2D58B2A946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8" name="直線コネクタ 747">
          <a:extLst>
            <a:ext uri="{FF2B5EF4-FFF2-40B4-BE49-F238E27FC236}">
              <a16:creationId xmlns:a16="http://schemas.microsoft.com/office/drawing/2014/main" id="{B282445D-90AE-4685-9685-CB7B889FCE9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9" name="テキスト ボックス 748">
          <a:extLst>
            <a:ext uri="{FF2B5EF4-FFF2-40B4-BE49-F238E27FC236}">
              <a16:creationId xmlns:a16="http://schemas.microsoft.com/office/drawing/2014/main" id="{7EE6C562-67C4-4224-9CA7-2B6D8279A27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0" name="直線コネクタ 749">
          <a:extLst>
            <a:ext uri="{FF2B5EF4-FFF2-40B4-BE49-F238E27FC236}">
              <a16:creationId xmlns:a16="http://schemas.microsoft.com/office/drawing/2014/main" id="{3296C0F8-FB6E-43F5-AB1F-4EC81477EE2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a:extLst>
            <a:ext uri="{FF2B5EF4-FFF2-40B4-BE49-F238E27FC236}">
              <a16:creationId xmlns:a16="http://schemas.microsoft.com/office/drawing/2014/main" id="{5139C5B8-7E42-4BCC-A6F8-6FDFFEBC48D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752" name="直線コネクタ 751">
          <a:extLst>
            <a:ext uri="{FF2B5EF4-FFF2-40B4-BE49-F238E27FC236}">
              <a16:creationId xmlns:a16="http://schemas.microsoft.com/office/drawing/2014/main" id="{A138007F-15E6-4264-8510-402B041CB892}"/>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3" name="【庁舎】&#10;有形固定資産減価償却率最小値テキスト">
          <a:extLst>
            <a:ext uri="{FF2B5EF4-FFF2-40B4-BE49-F238E27FC236}">
              <a16:creationId xmlns:a16="http://schemas.microsoft.com/office/drawing/2014/main" id="{D6E3A104-75CB-48E5-95DE-218C58A15C1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4" name="直線コネクタ 753">
          <a:extLst>
            <a:ext uri="{FF2B5EF4-FFF2-40B4-BE49-F238E27FC236}">
              <a16:creationId xmlns:a16="http://schemas.microsoft.com/office/drawing/2014/main" id="{CECBC4EB-7EFE-4434-A68C-E4ABF4CAD5F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755" name="【庁舎】&#10;有形固定資産減価償却率最大値テキスト">
          <a:extLst>
            <a:ext uri="{FF2B5EF4-FFF2-40B4-BE49-F238E27FC236}">
              <a16:creationId xmlns:a16="http://schemas.microsoft.com/office/drawing/2014/main" id="{C43001B6-B853-4CA9-87FD-E2B7C9F26CD1}"/>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756" name="直線コネクタ 755">
          <a:extLst>
            <a:ext uri="{FF2B5EF4-FFF2-40B4-BE49-F238E27FC236}">
              <a16:creationId xmlns:a16="http://schemas.microsoft.com/office/drawing/2014/main" id="{89399B6C-6AE9-435F-898C-347619580A52}"/>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757" name="【庁舎】&#10;有形固定資産減価償却率平均値テキスト">
          <a:extLst>
            <a:ext uri="{FF2B5EF4-FFF2-40B4-BE49-F238E27FC236}">
              <a16:creationId xmlns:a16="http://schemas.microsoft.com/office/drawing/2014/main" id="{07B0BB1B-3E6C-4A4C-B756-8F1DF7A341C6}"/>
            </a:ext>
          </a:extLst>
        </xdr:cNvPr>
        <xdr:cNvSpPr txBox="1"/>
      </xdr:nvSpPr>
      <xdr:spPr>
        <a:xfrm>
          <a:off x="16357600" y="1820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758" name="フローチャート: 判断 757">
          <a:extLst>
            <a:ext uri="{FF2B5EF4-FFF2-40B4-BE49-F238E27FC236}">
              <a16:creationId xmlns:a16="http://schemas.microsoft.com/office/drawing/2014/main" id="{314BF9D6-388D-43C8-892C-4BECDE8523AF}"/>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759" name="フローチャート: 判断 758">
          <a:extLst>
            <a:ext uri="{FF2B5EF4-FFF2-40B4-BE49-F238E27FC236}">
              <a16:creationId xmlns:a16="http://schemas.microsoft.com/office/drawing/2014/main" id="{1C28F5DE-CF34-45A5-BE07-AB3436BD4242}"/>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760" name="フローチャート: 判断 759">
          <a:extLst>
            <a:ext uri="{FF2B5EF4-FFF2-40B4-BE49-F238E27FC236}">
              <a16:creationId xmlns:a16="http://schemas.microsoft.com/office/drawing/2014/main" id="{0FE77D0E-E593-436B-B530-D8CC81E47739}"/>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761" name="フローチャート: 判断 760">
          <a:extLst>
            <a:ext uri="{FF2B5EF4-FFF2-40B4-BE49-F238E27FC236}">
              <a16:creationId xmlns:a16="http://schemas.microsoft.com/office/drawing/2014/main" id="{A994C851-3958-49D5-94DA-E0664852FF55}"/>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762" name="フローチャート: 判断 761">
          <a:extLst>
            <a:ext uri="{FF2B5EF4-FFF2-40B4-BE49-F238E27FC236}">
              <a16:creationId xmlns:a16="http://schemas.microsoft.com/office/drawing/2014/main" id="{B328202A-031E-42DE-8FD6-D27C5D6F70DD}"/>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6D0F9DD1-AAD6-4339-8AF2-C81CF37A169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6E2BADA9-0B6C-4571-953A-611C786FAB7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4F67D3D-8479-4878-9351-74E8460A7A0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97729CA8-3F85-453B-9037-24186D9D2EA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E27F0DE4-53D5-417F-AA80-D3317F4CF2B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160927</xdr:rowOff>
    </xdr:from>
    <xdr:to>
      <xdr:col>85</xdr:col>
      <xdr:colOff>177800</xdr:colOff>
      <xdr:row>100</xdr:row>
      <xdr:rowOff>91077</xdr:rowOff>
    </xdr:to>
    <xdr:sp macro="" textlink="">
      <xdr:nvSpPr>
        <xdr:cNvPr id="768" name="楕円 767">
          <a:extLst>
            <a:ext uri="{FF2B5EF4-FFF2-40B4-BE49-F238E27FC236}">
              <a16:creationId xmlns:a16="http://schemas.microsoft.com/office/drawing/2014/main" id="{CC0F7ECF-E841-4A1C-88AE-E47FC92EA452}"/>
            </a:ext>
          </a:extLst>
        </xdr:cNvPr>
        <xdr:cNvSpPr/>
      </xdr:nvSpPr>
      <xdr:spPr>
        <a:xfrm>
          <a:off x="162687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75854</xdr:rowOff>
    </xdr:from>
    <xdr:ext cx="340478" cy="259045"/>
    <xdr:sp macro="" textlink="">
      <xdr:nvSpPr>
        <xdr:cNvPr id="769" name="【庁舎】&#10;有形固定資産減価償却率該当値テキスト">
          <a:extLst>
            <a:ext uri="{FF2B5EF4-FFF2-40B4-BE49-F238E27FC236}">
              <a16:creationId xmlns:a16="http://schemas.microsoft.com/office/drawing/2014/main" id="{04004385-2150-49F8-852E-C3C2C8203D91}"/>
            </a:ext>
          </a:extLst>
        </xdr:cNvPr>
        <xdr:cNvSpPr txBox="1"/>
      </xdr:nvSpPr>
      <xdr:spPr>
        <a:xfrm>
          <a:off x="16357600" y="170494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17236</xdr:rowOff>
    </xdr:from>
    <xdr:to>
      <xdr:col>81</xdr:col>
      <xdr:colOff>101600</xdr:colOff>
      <xdr:row>107</xdr:row>
      <xdr:rowOff>118836</xdr:rowOff>
    </xdr:to>
    <xdr:sp macro="" textlink="">
      <xdr:nvSpPr>
        <xdr:cNvPr id="770" name="楕円 769">
          <a:extLst>
            <a:ext uri="{FF2B5EF4-FFF2-40B4-BE49-F238E27FC236}">
              <a16:creationId xmlns:a16="http://schemas.microsoft.com/office/drawing/2014/main" id="{13150243-91CA-4E96-919A-657B1B305800}"/>
            </a:ext>
          </a:extLst>
        </xdr:cNvPr>
        <xdr:cNvSpPr/>
      </xdr:nvSpPr>
      <xdr:spPr>
        <a:xfrm>
          <a:off x="15430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40277</xdr:rowOff>
    </xdr:from>
    <xdr:to>
      <xdr:col>85</xdr:col>
      <xdr:colOff>127000</xdr:colOff>
      <xdr:row>107</xdr:row>
      <xdr:rowOff>68036</xdr:rowOff>
    </xdr:to>
    <xdr:cxnSp macro="">
      <xdr:nvCxnSpPr>
        <xdr:cNvPr id="771" name="直線コネクタ 770">
          <a:extLst>
            <a:ext uri="{FF2B5EF4-FFF2-40B4-BE49-F238E27FC236}">
              <a16:creationId xmlns:a16="http://schemas.microsoft.com/office/drawing/2014/main" id="{1701B69B-E51C-4584-91F5-C2EF7FAC6AEE}"/>
            </a:ext>
          </a:extLst>
        </xdr:cNvPr>
        <xdr:cNvCxnSpPr/>
      </xdr:nvCxnSpPr>
      <xdr:spPr>
        <a:xfrm flipV="1">
          <a:off x="15481300" y="17185277"/>
          <a:ext cx="838200" cy="12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133169</xdr:rowOff>
    </xdr:from>
    <xdr:to>
      <xdr:col>76</xdr:col>
      <xdr:colOff>165100</xdr:colOff>
      <xdr:row>107</xdr:row>
      <xdr:rowOff>63319</xdr:rowOff>
    </xdr:to>
    <xdr:sp macro="" textlink="">
      <xdr:nvSpPr>
        <xdr:cNvPr id="772" name="楕円 771">
          <a:extLst>
            <a:ext uri="{FF2B5EF4-FFF2-40B4-BE49-F238E27FC236}">
              <a16:creationId xmlns:a16="http://schemas.microsoft.com/office/drawing/2014/main" id="{2EE1BCD3-76A6-4EFB-9474-BD69C03AD407}"/>
            </a:ext>
          </a:extLst>
        </xdr:cNvPr>
        <xdr:cNvSpPr/>
      </xdr:nvSpPr>
      <xdr:spPr>
        <a:xfrm>
          <a:off x="14541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12519</xdr:rowOff>
    </xdr:from>
    <xdr:to>
      <xdr:col>81</xdr:col>
      <xdr:colOff>50800</xdr:colOff>
      <xdr:row>107</xdr:row>
      <xdr:rowOff>68036</xdr:rowOff>
    </xdr:to>
    <xdr:cxnSp macro="">
      <xdr:nvCxnSpPr>
        <xdr:cNvPr id="773" name="直線コネクタ 772">
          <a:extLst>
            <a:ext uri="{FF2B5EF4-FFF2-40B4-BE49-F238E27FC236}">
              <a16:creationId xmlns:a16="http://schemas.microsoft.com/office/drawing/2014/main" id="{1B5E5591-6C04-4244-B3CB-1D142B095166}"/>
            </a:ext>
          </a:extLst>
        </xdr:cNvPr>
        <xdr:cNvCxnSpPr/>
      </xdr:nvCxnSpPr>
      <xdr:spPr>
        <a:xfrm>
          <a:off x="14592300" y="1835766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121738</xdr:rowOff>
    </xdr:from>
    <xdr:to>
      <xdr:col>72</xdr:col>
      <xdr:colOff>38100</xdr:colOff>
      <xdr:row>107</xdr:row>
      <xdr:rowOff>51888</xdr:rowOff>
    </xdr:to>
    <xdr:sp macro="" textlink="">
      <xdr:nvSpPr>
        <xdr:cNvPr id="774" name="楕円 773">
          <a:extLst>
            <a:ext uri="{FF2B5EF4-FFF2-40B4-BE49-F238E27FC236}">
              <a16:creationId xmlns:a16="http://schemas.microsoft.com/office/drawing/2014/main" id="{8E2A0354-A120-40E7-886A-DA807B6E5E76}"/>
            </a:ext>
          </a:extLst>
        </xdr:cNvPr>
        <xdr:cNvSpPr/>
      </xdr:nvSpPr>
      <xdr:spPr>
        <a:xfrm>
          <a:off x="13652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xdr:rowOff>
    </xdr:from>
    <xdr:to>
      <xdr:col>76</xdr:col>
      <xdr:colOff>114300</xdr:colOff>
      <xdr:row>107</xdr:row>
      <xdr:rowOff>12519</xdr:rowOff>
    </xdr:to>
    <xdr:cxnSp macro="">
      <xdr:nvCxnSpPr>
        <xdr:cNvPr id="775" name="直線コネクタ 774">
          <a:extLst>
            <a:ext uri="{FF2B5EF4-FFF2-40B4-BE49-F238E27FC236}">
              <a16:creationId xmlns:a16="http://schemas.microsoft.com/office/drawing/2014/main" id="{4AEDE18F-BA34-4780-AF77-8503F05DF42F}"/>
            </a:ext>
          </a:extLst>
        </xdr:cNvPr>
        <xdr:cNvCxnSpPr/>
      </xdr:nvCxnSpPr>
      <xdr:spPr>
        <a:xfrm>
          <a:off x="13703300" y="1834623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89081</xdr:rowOff>
    </xdr:from>
    <xdr:to>
      <xdr:col>67</xdr:col>
      <xdr:colOff>101600</xdr:colOff>
      <xdr:row>107</xdr:row>
      <xdr:rowOff>19231</xdr:rowOff>
    </xdr:to>
    <xdr:sp macro="" textlink="">
      <xdr:nvSpPr>
        <xdr:cNvPr id="776" name="楕円 775">
          <a:extLst>
            <a:ext uri="{FF2B5EF4-FFF2-40B4-BE49-F238E27FC236}">
              <a16:creationId xmlns:a16="http://schemas.microsoft.com/office/drawing/2014/main" id="{C8BA54B2-9EE8-40D4-9B17-14375875DA15}"/>
            </a:ext>
          </a:extLst>
        </xdr:cNvPr>
        <xdr:cNvSpPr/>
      </xdr:nvSpPr>
      <xdr:spPr>
        <a:xfrm>
          <a:off x="12763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139881</xdr:rowOff>
    </xdr:from>
    <xdr:to>
      <xdr:col>71</xdr:col>
      <xdr:colOff>177800</xdr:colOff>
      <xdr:row>107</xdr:row>
      <xdr:rowOff>1088</xdr:rowOff>
    </xdr:to>
    <xdr:cxnSp macro="">
      <xdr:nvCxnSpPr>
        <xdr:cNvPr id="777" name="直線コネクタ 776">
          <a:extLst>
            <a:ext uri="{FF2B5EF4-FFF2-40B4-BE49-F238E27FC236}">
              <a16:creationId xmlns:a16="http://schemas.microsoft.com/office/drawing/2014/main" id="{D7136DF8-A8BF-45BA-9420-72A77BB7EEFD}"/>
            </a:ext>
          </a:extLst>
        </xdr:cNvPr>
        <xdr:cNvCxnSpPr/>
      </xdr:nvCxnSpPr>
      <xdr:spPr>
        <a:xfrm>
          <a:off x="12814300" y="183135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778" name="n_1aveValue【庁舎】&#10;有形固定資産減価償却率">
          <a:extLst>
            <a:ext uri="{FF2B5EF4-FFF2-40B4-BE49-F238E27FC236}">
              <a16:creationId xmlns:a16="http://schemas.microsoft.com/office/drawing/2014/main" id="{404504A9-5848-492E-B357-C1635AC1C547}"/>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779" name="n_2aveValue【庁舎】&#10;有形固定資産減価償却率">
          <a:extLst>
            <a:ext uri="{FF2B5EF4-FFF2-40B4-BE49-F238E27FC236}">
              <a16:creationId xmlns:a16="http://schemas.microsoft.com/office/drawing/2014/main" id="{CD82D5CF-48BA-411C-BAAD-23D18EF13A48}"/>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780" name="n_3aveValue【庁舎】&#10;有形固定資産減価償却率">
          <a:extLst>
            <a:ext uri="{FF2B5EF4-FFF2-40B4-BE49-F238E27FC236}">
              <a16:creationId xmlns:a16="http://schemas.microsoft.com/office/drawing/2014/main" id="{F921472A-7288-4EC2-BC18-9807C44811F0}"/>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781" name="n_4aveValue【庁舎】&#10;有形固定資産減価償却率">
          <a:extLst>
            <a:ext uri="{FF2B5EF4-FFF2-40B4-BE49-F238E27FC236}">
              <a16:creationId xmlns:a16="http://schemas.microsoft.com/office/drawing/2014/main" id="{BB2472C6-96D6-4262-8318-31F174613052}"/>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109963</xdr:rowOff>
    </xdr:from>
    <xdr:ext cx="405111" cy="259045"/>
    <xdr:sp macro="" textlink="">
      <xdr:nvSpPr>
        <xdr:cNvPr id="782" name="n_1mainValue【庁舎】&#10;有形固定資産減価償却率">
          <a:extLst>
            <a:ext uri="{FF2B5EF4-FFF2-40B4-BE49-F238E27FC236}">
              <a16:creationId xmlns:a16="http://schemas.microsoft.com/office/drawing/2014/main" id="{C326A349-1C4D-4421-8734-26953022C48F}"/>
            </a:ext>
          </a:extLst>
        </xdr:cNvPr>
        <xdr:cNvSpPr txBox="1"/>
      </xdr:nvSpPr>
      <xdr:spPr>
        <a:xfrm>
          <a:off x="152660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54446</xdr:rowOff>
    </xdr:from>
    <xdr:ext cx="405111" cy="259045"/>
    <xdr:sp macro="" textlink="">
      <xdr:nvSpPr>
        <xdr:cNvPr id="783" name="n_2mainValue【庁舎】&#10;有形固定資産減価償却率">
          <a:extLst>
            <a:ext uri="{FF2B5EF4-FFF2-40B4-BE49-F238E27FC236}">
              <a16:creationId xmlns:a16="http://schemas.microsoft.com/office/drawing/2014/main" id="{A087DC00-6AAF-4C74-A8B3-10F55EA4D553}"/>
            </a:ext>
          </a:extLst>
        </xdr:cNvPr>
        <xdr:cNvSpPr txBox="1"/>
      </xdr:nvSpPr>
      <xdr:spPr>
        <a:xfrm>
          <a:off x="14389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43015</xdr:rowOff>
    </xdr:from>
    <xdr:ext cx="405111" cy="259045"/>
    <xdr:sp macro="" textlink="">
      <xdr:nvSpPr>
        <xdr:cNvPr id="784" name="n_3mainValue【庁舎】&#10;有形固定資産減価償却率">
          <a:extLst>
            <a:ext uri="{FF2B5EF4-FFF2-40B4-BE49-F238E27FC236}">
              <a16:creationId xmlns:a16="http://schemas.microsoft.com/office/drawing/2014/main" id="{0AE87D78-C178-4452-9552-BB05031A48B5}"/>
            </a:ext>
          </a:extLst>
        </xdr:cNvPr>
        <xdr:cNvSpPr txBox="1"/>
      </xdr:nvSpPr>
      <xdr:spPr>
        <a:xfrm>
          <a:off x="13500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10358</xdr:rowOff>
    </xdr:from>
    <xdr:ext cx="405111" cy="259045"/>
    <xdr:sp macro="" textlink="">
      <xdr:nvSpPr>
        <xdr:cNvPr id="785" name="n_4mainValue【庁舎】&#10;有形固定資産減価償却率">
          <a:extLst>
            <a:ext uri="{FF2B5EF4-FFF2-40B4-BE49-F238E27FC236}">
              <a16:creationId xmlns:a16="http://schemas.microsoft.com/office/drawing/2014/main" id="{CEACA4D2-7380-42EF-A925-2B357399284E}"/>
            </a:ext>
          </a:extLst>
        </xdr:cNvPr>
        <xdr:cNvSpPr txBox="1"/>
      </xdr:nvSpPr>
      <xdr:spPr>
        <a:xfrm>
          <a:off x="126117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a:extLst>
            <a:ext uri="{FF2B5EF4-FFF2-40B4-BE49-F238E27FC236}">
              <a16:creationId xmlns:a16="http://schemas.microsoft.com/office/drawing/2014/main" id="{6E94055D-55C5-461B-A2F5-2B836E414D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a:extLst>
            <a:ext uri="{FF2B5EF4-FFF2-40B4-BE49-F238E27FC236}">
              <a16:creationId xmlns:a16="http://schemas.microsoft.com/office/drawing/2014/main" id="{5DA11C23-4D88-4D89-8D9D-036C1FA54CB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a:extLst>
            <a:ext uri="{FF2B5EF4-FFF2-40B4-BE49-F238E27FC236}">
              <a16:creationId xmlns:a16="http://schemas.microsoft.com/office/drawing/2014/main" id="{73088B50-458F-46D6-BE15-12C2F70A2A5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a:extLst>
            <a:ext uri="{FF2B5EF4-FFF2-40B4-BE49-F238E27FC236}">
              <a16:creationId xmlns:a16="http://schemas.microsoft.com/office/drawing/2014/main" id="{8CB2EAD5-E7E8-4534-91F6-9D88CFE6EB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a:extLst>
            <a:ext uri="{FF2B5EF4-FFF2-40B4-BE49-F238E27FC236}">
              <a16:creationId xmlns:a16="http://schemas.microsoft.com/office/drawing/2014/main" id="{A42941CF-93E2-4268-964A-636308C0F97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a:extLst>
            <a:ext uri="{FF2B5EF4-FFF2-40B4-BE49-F238E27FC236}">
              <a16:creationId xmlns:a16="http://schemas.microsoft.com/office/drawing/2014/main" id="{E51D5B21-5839-45CE-8247-D1A714C1582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a:extLst>
            <a:ext uri="{FF2B5EF4-FFF2-40B4-BE49-F238E27FC236}">
              <a16:creationId xmlns:a16="http://schemas.microsoft.com/office/drawing/2014/main" id="{9F31EEF7-D99D-4EBB-A6BC-56C9C2CBAC6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a:extLst>
            <a:ext uri="{FF2B5EF4-FFF2-40B4-BE49-F238E27FC236}">
              <a16:creationId xmlns:a16="http://schemas.microsoft.com/office/drawing/2014/main" id="{95B90A14-055F-4813-A302-062753D29EA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a:extLst>
            <a:ext uri="{FF2B5EF4-FFF2-40B4-BE49-F238E27FC236}">
              <a16:creationId xmlns:a16="http://schemas.microsoft.com/office/drawing/2014/main" id="{EF95AF8D-C79A-4E78-AF1D-0174C44DB15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a:extLst>
            <a:ext uri="{FF2B5EF4-FFF2-40B4-BE49-F238E27FC236}">
              <a16:creationId xmlns:a16="http://schemas.microsoft.com/office/drawing/2014/main" id="{2A8C5A09-BF8C-44AC-9037-8CB08E84026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6" name="直線コネクタ 795">
          <a:extLst>
            <a:ext uri="{FF2B5EF4-FFF2-40B4-BE49-F238E27FC236}">
              <a16:creationId xmlns:a16="http://schemas.microsoft.com/office/drawing/2014/main" id="{68ABEE98-A43C-46B1-9156-C6355737E4C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7" name="テキスト ボックス 796">
          <a:extLst>
            <a:ext uri="{FF2B5EF4-FFF2-40B4-BE49-F238E27FC236}">
              <a16:creationId xmlns:a16="http://schemas.microsoft.com/office/drawing/2014/main" id="{8D17D986-2F5D-4063-AB65-2EB6EB8F6B7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8" name="直線コネクタ 797">
          <a:extLst>
            <a:ext uri="{FF2B5EF4-FFF2-40B4-BE49-F238E27FC236}">
              <a16:creationId xmlns:a16="http://schemas.microsoft.com/office/drawing/2014/main" id="{FA70965B-7020-455B-9EEE-7916534E881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9" name="テキスト ボックス 798">
          <a:extLst>
            <a:ext uri="{FF2B5EF4-FFF2-40B4-BE49-F238E27FC236}">
              <a16:creationId xmlns:a16="http://schemas.microsoft.com/office/drawing/2014/main" id="{88011BBE-9D39-4C2D-B9B2-B87A50E86E0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0" name="直線コネクタ 799">
          <a:extLst>
            <a:ext uri="{FF2B5EF4-FFF2-40B4-BE49-F238E27FC236}">
              <a16:creationId xmlns:a16="http://schemas.microsoft.com/office/drawing/2014/main" id="{B7DBA3FB-B12E-40B7-AD43-C9FF58DB0F8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1" name="テキスト ボックス 800">
          <a:extLst>
            <a:ext uri="{FF2B5EF4-FFF2-40B4-BE49-F238E27FC236}">
              <a16:creationId xmlns:a16="http://schemas.microsoft.com/office/drawing/2014/main" id="{084290AD-9FED-484E-8875-892C44796B3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2" name="直線コネクタ 801">
          <a:extLst>
            <a:ext uri="{FF2B5EF4-FFF2-40B4-BE49-F238E27FC236}">
              <a16:creationId xmlns:a16="http://schemas.microsoft.com/office/drawing/2014/main" id="{83E8D46A-8DB5-4D08-B494-6D409685F33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3" name="テキスト ボックス 802">
          <a:extLst>
            <a:ext uri="{FF2B5EF4-FFF2-40B4-BE49-F238E27FC236}">
              <a16:creationId xmlns:a16="http://schemas.microsoft.com/office/drawing/2014/main" id="{5AF11AD1-2009-4F4D-8A25-A6F4AE4418C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4" name="直線コネクタ 803">
          <a:extLst>
            <a:ext uri="{FF2B5EF4-FFF2-40B4-BE49-F238E27FC236}">
              <a16:creationId xmlns:a16="http://schemas.microsoft.com/office/drawing/2014/main" id="{0950EF0C-AB2C-4EF8-8891-83202C00912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5" name="テキスト ボックス 804">
          <a:extLst>
            <a:ext uri="{FF2B5EF4-FFF2-40B4-BE49-F238E27FC236}">
              <a16:creationId xmlns:a16="http://schemas.microsoft.com/office/drawing/2014/main" id="{59699836-C914-4DAB-9EAC-9F71AC30B61F}"/>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E06FEC12-34E9-4250-895C-BA391022EB6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7" name="テキスト ボックス 806">
          <a:extLst>
            <a:ext uri="{FF2B5EF4-FFF2-40B4-BE49-F238E27FC236}">
              <a16:creationId xmlns:a16="http://schemas.microsoft.com/office/drawing/2014/main" id="{2DF84BAB-EFD2-49FB-8BDB-3C13571799E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庁舎】&#10;一人当たり面積グラフ枠">
          <a:extLst>
            <a:ext uri="{FF2B5EF4-FFF2-40B4-BE49-F238E27FC236}">
              <a16:creationId xmlns:a16="http://schemas.microsoft.com/office/drawing/2014/main" id="{126EBE23-3727-4FB4-87F3-F00509AC1BF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809" name="直線コネクタ 808">
          <a:extLst>
            <a:ext uri="{FF2B5EF4-FFF2-40B4-BE49-F238E27FC236}">
              <a16:creationId xmlns:a16="http://schemas.microsoft.com/office/drawing/2014/main" id="{3C1B93B4-F80F-444F-83DC-7217536810E4}"/>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810" name="【庁舎】&#10;一人当たり面積最小値テキスト">
          <a:extLst>
            <a:ext uri="{FF2B5EF4-FFF2-40B4-BE49-F238E27FC236}">
              <a16:creationId xmlns:a16="http://schemas.microsoft.com/office/drawing/2014/main" id="{4537DDDF-35C5-4293-B484-4BECE8842795}"/>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811" name="直線コネクタ 810">
          <a:extLst>
            <a:ext uri="{FF2B5EF4-FFF2-40B4-BE49-F238E27FC236}">
              <a16:creationId xmlns:a16="http://schemas.microsoft.com/office/drawing/2014/main" id="{50518842-2ED9-4164-8845-2B07D6AD8D1A}"/>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812" name="【庁舎】&#10;一人当たり面積最大値テキスト">
          <a:extLst>
            <a:ext uri="{FF2B5EF4-FFF2-40B4-BE49-F238E27FC236}">
              <a16:creationId xmlns:a16="http://schemas.microsoft.com/office/drawing/2014/main" id="{E9C3B7D1-CF7A-415C-95D4-1DD0F53D1CE6}"/>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813" name="直線コネクタ 812">
          <a:extLst>
            <a:ext uri="{FF2B5EF4-FFF2-40B4-BE49-F238E27FC236}">
              <a16:creationId xmlns:a16="http://schemas.microsoft.com/office/drawing/2014/main" id="{C59AB7F7-1B79-45DA-89CB-31A76FCECDE2}"/>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814" name="【庁舎】&#10;一人当たり面積平均値テキスト">
          <a:extLst>
            <a:ext uri="{FF2B5EF4-FFF2-40B4-BE49-F238E27FC236}">
              <a16:creationId xmlns:a16="http://schemas.microsoft.com/office/drawing/2014/main" id="{686A26BF-24DD-4AE6-AEC5-BB490A2DED4D}"/>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815" name="フローチャート: 判断 814">
          <a:extLst>
            <a:ext uri="{FF2B5EF4-FFF2-40B4-BE49-F238E27FC236}">
              <a16:creationId xmlns:a16="http://schemas.microsoft.com/office/drawing/2014/main" id="{1E05F868-A303-4AF7-A142-183EF62F9BEC}"/>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816" name="フローチャート: 判断 815">
          <a:extLst>
            <a:ext uri="{FF2B5EF4-FFF2-40B4-BE49-F238E27FC236}">
              <a16:creationId xmlns:a16="http://schemas.microsoft.com/office/drawing/2014/main" id="{43CA36FA-E632-411B-9BC1-15EC48DF1269}"/>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817" name="フローチャート: 判断 816">
          <a:extLst>
            <a:ext uri="{FF2B5EF4-FFF2-40B4-BE49-F238E27FC236}">
              <a16:creationId xmlns:a16="http://schemas.microsoft.com/office/drawing/2014/main" id="{2B39CF60-D224-4D88-8E3E-84C2FD727047}"/>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818" name="フローチャート: 判断 817">
          <a:extLst>
            <a:ext uri="{FF2B5EF4-FFF2-40B4-BE49-F238E27FC236}">
              <a16:creationId xmlns:a16="http://schemas.microsoft.com/office/drawing/2014/main" id="{622F73D8-B15F-46CE-B0F4-32B0D33C58D1}"/>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819" name="フローチャート: 判断 818">
          <a:extLst>
            <a:ext uri="{FF2B5EF4-FFF2-40B4-BE49-F238E27FC236}">
              <a16:creationId xmlns:a16="http://schemas.microsoft.com/office/drawing/2014/main" id="{28C619D3-FD32-48F2-8B12-2ADA5FF573E3}"/>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E02F1EAF-B609-4A25-B138-D73F67DB3B7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E7C1E9AC-9359-43FF-98CF-91208613687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9DAB4D0C-93AF-487B-882C-8CE87EABBD7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B43506AC-54E7-4A53-B125-284CB2EDE0A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8044E262-82E3-4BB1-80B7-8676D54828D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110110</xdr:rowOff>
    </xdr:from>
    <xdr:to>
      <xdr:col>116</xdr:col>
      <xdr:colOff>114300</xdr:colOff>
      <xdr:row>108</xdr:row>
      <xdr:rowOff>40260</xdr:rowOff>
    </xdr:to>
    <xdr:sp macro="" textlink="">
      <xdr:nvSpPr>
        <xdr:cNvPr id="825" name="楕円 824">
          <a:extLst>
            <a:ext uri="{FF2B5EF4-FFF2-40B4-BE49-F238E27FC236}">
              <a16:creationId xmlns:a16="http://schemas.microsoft.com/office/drawing/2014/main" id="{1CB304B8-323F-4553-BEDB-6170FC8C2B9F}"/>
            </a:ext>
          </a:extLst>
        </xdr:cNvPr>
        <xdr:cNvSpPr/>
      </xdr:nvSpPr>
      <xdr:spPr>
        <a:xfrm>
          <a:off x="22110700" y="184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132987</xdr:rowOff>
    </xdr:from>
    <xdr:ext cx="469744" cy="259045"/>
    <xdr:sp macro="" textlink="">
      <xdr:nvSpPr>
        <xdr:cNvPr id="826" name="【庁舎】&#10;一人当たり面積該当値テキスト">
          <a:extLst>
            <a:ext uri="{FF2B5EF4-FFF2-40B4-BE49-F238E27FC236}">
              <a16:creationId xmlns:a16="http://schemas.microsoft.com/office/drawing/2014/main" id="{A0E1C88F-ED54-4EF1-80B6-2CAE1A278005}"/>
            </a:ext>
          </a:extLst>
        </xdr:cNvPr>
        <xdr:cNvSpPr txBox="1"/>
      </xdr:nvSpPr>
      <xdr:spPr>
        <a:xfrm>
          <a:off x="22199600" y="1830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51688</xdr:rowOff>
    </xdr:from>
    <xdr:to>
      <xdr:col>112</xdr:col>
      <xdr:colOff>38100</xdr:colOff>
      <xdr:row>108</xdr:row>
      <xdr:rowOff>153288</xdr:rowOff>
    </xdr:to>
    <xdr:sp macro="" textlink="">
      <xdr:nvSpPr>
        <xdr:cNvPr id="827" name="楕円 826">
          <a:extLst>
            <a:ext uri="{FF2B5EF4-FFF2-40B4-BE49-F238E27FC236}">
              <a16:creationId xmlns:a16="http://schemas.microsoft.com/office/drawing/2014/main" id="{C7838E9F-F7CD-4915-AD9F-6EE14619E253}"/>
            </a:ext>
          </a:extLst>
        </xdr:cNvPr>
        <xdr:cNvSpPr/>
      </xdr:nvSpPr>
      <xdr:spPr>
        <a:xfrm>
          <a:off x="21272500" y="185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160910</xdr:rowOff>
    </xdr:from>
    <xdr:to>
      <xdr:col>116</xdr:col>
      <xdr:colOff>63500</xdr:colOff>
      <xdr:row>108</xdr:row>
      <xdr:rowOff>102488</xdr:rowOff>
    </xdr:to>
    <xdr:cxnSp macro="">
      <xdr:nvCxnSpPr>
        <xdr:cNvPr id="828" name="直線コネクタ 827">
          <a:extLst>
            <a:ext uri="{FF2B5EF4-FFF2-40B4-BE49-F238E27FC236}">
              <a16:creationId xmlns:a16="http://schemas.microsoft.com/office/drawing/2014/main" id="{D208EAA1-5142-4569-B22B-1B284132CBC2}"/>
            </a:ext>
          </a:extLst>
        </xdr:cNvPr>
        <xdr:cNvCxnSpPr/>
      </xdr:nvCxnSpPr>
      <xdr:spPr>
        <a:xfrm flipV="1">
          <a:off x="21323300" y="18506060"/>
          <a:ext cx="838200" cy="11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52705</xdr:rowOff>
    </xdr:from>
    <xdr:to>
      <xdr:col>107</xdr:col>
      <xdr:colOff>101600</xdr:colOff>
      <xdr:row>108</xdr:row>
      <xdr:rowOff>154305</xdr:rowOff>
    </xdr:to>
    <xdr:sp macro="" textlink="">
      <xdr:nvSpPr>
        <xdr:cNvPr id="829" name="楕円 828">
          <a:extLst>
            <a:ext uri="{FF2B5EF4-FFF2-40B4-BE49-F238E27FC236}">
              <a16:creationId xmlns:a16="http://schemas.microsoft.com/office/drawing/2014/main" id="{216F56AC-7449-4A9A-81CD-16ED37D6F8F1}"/>
            </a:ext>
          </a:extLst>
        </xdr:cNvPr>
        <xdr:cNvSpPr/>
      </xdr:nvSpPr>
      <xdr:spPr>
        <a:xfrm>
          <a:off x="20383500" y="185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102488</xdr:rowOff>
    </xdr:from>
    <xdr:to>
      <xdr:col>111</xdr:col>
      <xdr:colOff>177800</xdr:colOff>
      <xdr:row>108</xdr:row>
      <xdr:rowOff>103505</xdr:rowOff>
    </xdr:to>
    <xdr:cxnSp macro="">
      <xdr:nvCxnSpPr>
        <xdr:cNvPr id="830" name="直線コネクタ 829">
          <a:extLst>
            <a:ext uri="{FF2B5EF4-FFF2-40B4-BE49-F238E27FC236}">
              <a16:creationId xmlns:a16="http://schemas.microsoft.com/office/drawing/2014/main" id="{218FF61F-0A92-4348-8060-3FD928BD4C7A}"/>
            </a:ext>
          </a:extLst>
        </xdr:cNvPr>
        <xdr:cNvCxnSpPr/>
      </xdr:nvCxnSpPr>
      <xdr:spPr>
        <a:xfrm flipV="1">
          <a:off x="20434300" y="18619088"/>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53339</xdr:rowOff>
    </xdr:from>
    <xdr:to>
      <xdr:col>102</xdr:col>
      <xdr:colOff>165100</xdr:colOff>
      <xdr:row>108</xdr:row>
      <xdr:rowOff>154939</xdr:rowOff>
    </xdr:to>
    <xdr:sp macro="" textlink="">
      <xdr:nvSpPr>
        <xdr:cNvPr id="831" name="楕円 830">
          <a:extLst>
            <a:ext uri="{FF2B5EF4-FFF2-40B4-BE49-F238E27FC236}">
              <a16:creationId xmlns:a16="http://schemas.microsoft.com/office/drawing/2014/main" id="{012E35EB-69CC-4015-AB0F-B91311873D6D}"/>
            </a:ext>
          </a:extLst>
        </xdr:cNvPr>
        <xdr:cNvSpPr/>
      </xdr:nvSpPr>
      <xdr:spPr>
        <a:xfrm>
          <a:off x="19494500" y="18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103505</xdr:rowOff>
    </xdr:from>
    <xdr:to>
      <xdr:col>107</xdr:col>
      <xdr:colOff>50800</xdr:colOff>
      <xdr:row>108</xdr:row>
      <xdr:rowOff>104139</xdr:rowOff>
    </xdr:to>
    <xdr:cxnSp macro="">
      <xdr:nvCxnSpPr>
        <xdr:cNvPr id="832" name="直線コネクタ 831">
          <a:extLst>
            <a:ext uri="{FF2B5EF4-FFF2-40B4-BE49-F238E27FC236}">
              <a16:creationId xmlns:a16="http://schemas.microsoft.com/office/drawing/2014/main" id="{EE9510E4-864C-48C4-A893-660F28E1989B}"/>
            </a:ext>
          </a:extLst>
        </xdr:cNvPr>
        <xdr:cNvCxnSpPr/>
      </xdr:nvCxnSpPr>
      <xdr:spPr>
        <a:xfrm flipV="1">
          <a:off x="19545300" y="18620105"/>
          <a:ext cx="8890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53975</xdr:rowOff>
    </xdr:from>
    <xdr:to>
      <xdr:col>98</xdr:col>
      <xdr:colOff>38100</xdr:colOff>
      <xdr:row>108</xdr:row>
      <xdr:rowOff>155575</xdr:rowOff>
    </xdr:to>
    <xdr:sp macro="" textlink="">
      <xdr:nvSpPr>
        <xdr:cNvPr id="833" name="楕円 832">
          <a:extLst>
            <a:ext uri="{FF2B5EF4-FFF2-40B4-BE49-F238E27FC236}">
              <a16:creationId xmlns:a16="http://schemas.microsoft.com/office/drawing/2014/main" id="{16901377-D7F5-497B-93F4-0218EBE25CC3}"/>
            </a:ext>
          </a:extLst>
        </xdr:cNvPr>
        <xdr:cNvSpPr/>
      </xdr:nvSpPr>
      <xdr:spPr>
        <a:xfrm>
          <a:off x="18605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104139</xdr:rowOff>
    </xdr:from>
    <xdr:to>
      <xdr:col>102</xdr:col>
      <xdr:colOff>114300</xdr:colOff>
      <xdr:row>108</xdr:row>
      <xdr:rowOff>104775</xdr:rowOff>
    </xdr:to>
    <xdr:cxnSp macro="">
      <xdr:nvCxnSpPr>
        <xdr:cNvPr id="834" name="直線コネクタ 833">
          <a:extLst>
            <a:ext uri="{FF2B5EF4-FFF2-40B4-BE49-F238E27FC236}">
              <a16:creationId xmlns:a16="http://schemas.microsoft.com/office/drawing/2014/main" id="{CBBDC481-08BA-4BF5-99EC-B329074ED424}"/>
            </a:ext>
          </a:extLst>
        </xdr:cNvPr>
        <xdr:cNvCxnSpPr/>
      </xdr:nvCxnSpPr>
      <xdr:spPr>
        <a:xfrm flipV="1">
          <a:off x="18656300" y="18620739"/>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102506</xdr:rowOff>
    </xdr:from>
    <xdr:ext cx="469744" cy="259045"/>
    <xdr:sp macro="" textlink="">
      <xdr:nvSpPr>
        <xdr:cNvPr id="835" name="n_1aveValue【庁舎】&#10;一人当たり面積">
          <a:extLst>
            <a:ext uri="{FF2B5EF4-FFF2-40B4-BE49-F238E27FC236}">
              <a16:creationId xmlns:a16="http://schemas.microsoft.com/office/drawing/2014/main" id="{6C75DAE4-51EE-4742-87D4-12303F232691}"/>
            </a:ext>
          </a:extLst>
        </xdr:cNvPr>
        <xdr:cNvSpPr txBox="1"/>
      </xdr:nvSpPr>
      <xdr:spPr>
        <a:xfrm>
          <a:off x="21075727" y="18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836" name="n_2aveValue【庁舎】&#10;一人当たり面積">
          <a:extLst>
            <a:ext uri="{FF2B5EF4-FFF2-40B4-BE49-F238E27FC236}">
              <a16:creationId xmlns:a16="http://schemas.microsoft.com/office/drawing/2014/main" id="{02E680F4-9B8C-4C1C-8FCB-7B4B8FE84695}"/>
            </a:ext>
          </a:extLst>
        </xdr:cNvPr>
        <xdr:cNvSpPr txBox="1"/>
      </xdr:nvSpPr>
      <xdr:spPr>
        <a:xfrm>
          <a:off x="20199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837" name="n_3aveValue【庁舎】&#10;一人当たり面積">
          <a:extLst>
            <a:ext uri="{FF2B5EF4-FFF2-40B4-BE49-F238E27FC236}">
              <a16:creationId xmlns:a16="http://schemas.microsoft.com/office/drawing/2014/main" id="{7EE83841-705C-40BB-9DA5-4C1C2991C48B}"/>
            </a:ext>
          </a:extLst>
        </xdr:cNvPr>
        <xdr:cNvSpPr txBox="1"/>
      </xdr:nvSpPr>
      <xdr:spPr>
        <a:xfrm>
          <a:off x="19310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838" name="n_4aveValue【庁舎】&#10;一人当たり面積">
          <a:extLst>
            <a:ext uri="{FF2B5EF4-FFF2-40B4-BE49-F238E27FC236}">
              <a16:creationId xmlns:a16="http://schemas.microsoft.com/office/drawing/2014/main" id="{04BD41AD-4507-4FB6-97B0-79C55C914152}"/>
            </a:ext>
          </a:extLst>
        </xdr:cNvPr>
        <xdr:cNvSpPr txBox="1"/>
      </xdr:nvSpPr>
      <xdr:spPr>
        <a:xfrm>
          <a:off x="18421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144415</xdr:rowOff>
    </xdr:from>
    <xdr:ext cx="469744" cy="259045"/>
    <xdr:sp macro="" textlink="">
      <xdr:nvSpPr>
        <xdr:cNvPr id="839" name="n_1mainValue【庁舎】&#10;一人当たり面積">
          <a:extLst>
            <a:ext uri="{FF2B5EF4-FFF2-40B4-BE49-F238E27FC236}">
              <a16:creationId xmlns:a16="http://schemas.microsoft.com/office/drawing/2014/main" id="{0C68EF23-B303-489F-9660-2B37E211A687}"/>
            </a:ext>
          </a:extLst>
        </xdr:cNvPr>
        <xdr:cNvSpPr txBox="1"/>
      </xdr:nvSpPr>
      <xdr:spPr>
        <a:xfrm>
          <a:off x="21075727" y="1866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145432</xdr:rowOff>
    </xdr:from>
    <xdr:ext cx="469744" cy="259045"/>
    <xdr:sp macro="" textlink="">
      <xdr:nvSpPr>
        <xdr:cNvPr id="840" name="n_2mainValue【庁舎】&#10;一人当たり面積">
          <a:extLst>
            <a:ext uri="{FF2B5EF4-FFF2-40B4-BE49-F238E27FC236}">
              <a16:creationId xmlns:a16="http://schemas.microsoft.com/office/drawing/2014/main" id="{E6173AD0-0C6A-4501-AF04-849C5992DB8B}"/>
            </a:ext>
          </a:extLst>
        </xdr:cNvPr>
        <xdr:cNvSpPr txBox="1"/>
      </xdr:nvSpPr>
      <xdr:spPr>
        <a:xfrm>
          <a:off x="20199427" y="186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146066</xdr:rowOff>
    </xdr:from>
    <xdr:ext cx="469744" cy="259045"/>
    <xdr:sp macro="" textlink="">
      <xdr:nvSpPr>
        <xdr:cNvPr id="841" name="n_3mainValue【庁舎】&#10;一人当たり面積">
          <a:extLst>
            <a:ext uri="{FF2B5EF4-FFF2-40B4-BE49-F238E27FC236}">
              <a16:creationId xmlns:a16="http://schemas.microsoft.com/office/drawing/2014/main" id="{2244CA99-EC9E-47F7-AD49-7BC19DD115D1}"/>
            </a:ext>
          </a:extLst>
        </xdr:cNvPr>
        <xdr:cNvSpPr txBox="1"/>
      </xdr:nvSpPr>
      <xdr:spPr>
        <a:xfrm>
          <a:off x="19310427"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146702</xdr:rowOff>
    </xdr:from>
    <xdr:ext cx="469744" cy="259045"/>
    <xdr:sp macro="" textlink="">
      <xdr:nvSpPr>
        <xdr:cNvPr id="842" name="n_4mainValue【庁舎】&#10;一人当たり面積">
          <a:extLst>
            <a:ext uri="{FF2B5EF4-FFF2-40B4-BE49-F238E27FC236}">
              <a16:creationId xmlns:a16="http://schemas.microsoft.com/office/drawing/2014/main" id="{DD9BB815-6A92-46C2-9176-C315DB66C4DA}"/>
            </a:ext>
          </a:extLst>
        </xdr:cNvPr>
        <xdr:cNvSpPr txBox="1"/>
      </xdr:nvSpPr>
      <xdr:spPr>
        <a:xfrm>
          <a:off x="18421427"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9F9FA755-B555-45AD-90BE-69DBB3DCA52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A38795F8-2C9E-42B2-B35E-F0736E8D2A9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9371B570-CC87-4CE0-85D5-007661AE035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年度末に新設図書館が竣工したことにより、減価償却率は非常に低い数値とっています。</a:t>
          </a:r>
        </a:p>
        <a:p>
          <a:r>
            <a:rPr kumimoji="1" lang="ja-JP" altLang="en-US" sz="1300">
              <a:latin typeface="ＭＳ Ｐゴシック" panose="020B0600070205080204" pitchFamily="50" charset="-128"/>
              <a:ea typeface="ＭＳ Ｐゴシック" panose="020B0600070205080204" pitchFamily="50" charset="-128"/>
            </a:rPr>
            <a:t>　一般廃棄物処理施設は、平成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年度に新焼却施設が完成したことにより、減価償却率が大きく改善しています。</a:t>
          </a:r>
        </a:p>
        <a:p>
          <a:r>
            <a:rPr kumimoji="1" lang="ja-JP" altLang="en-US" sz="1300">
              <a:latin typeface="ＭＳ Ｐゴシック" panose="020B0600070205080204" pitchFamily="50" charset="-128"/>
              <a:ea typeface="ＭＳ Ｐゴシック" panose="020B0600070205080204" pitchFamily="50" charset="-128"/>
            </a:rPr>
            <a:t>　福祉施設については、他団体と比較し高齢化率が従前より高いこともあり、一人当たり面積も多く充実していると言えます。</a:t>
          </a:r>
        </a:p>
        <a:p>
          <a:r>
            <a:rPr kumimoji="1" lang="ja-JP" altLang="en-US" sz="1300">
              <a:latin typeface="ＭＳ Ｐゴシック" panose="020B0600070205080204" pitchFamily="50" charset="-128"/>
              <a:ea typeface="ＭＳ Ｐゴシック" panose="020B0600070205080204" pitchFamily="50" charset="-128"/>
            </a:rPr>
            <a:t>　庁舎については、令和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年度に新庁舎が竣工したことにより、減価償却率は非常に低い数値となり、一人当たり面積が改善しています。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2,745
2,723
55.96
6,810,200
6,601,884
185,172
2,901,294
12,074,310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本土から約</a:t>
          </a:r>
          <a:r>
            <a:rPr kumimoji="1" lang="en-US" altLang="ja-JP" sz="1050">
              <a:latin typeface="ＭＳ Ｐゴシック" panose="020B0600070205080204" pitchFamily="50" charset="-128"/>
              <a:ea typeface="ＭＳ Ｐゴシック" panose="020B0600070205080204" pitchFamily="50" charset="-128"/>
            </a:rPr>
            <a:t>65㎞</a:t>
          </a:r>
          <a:r>
            <a:rPr kumimoji="1" lang="ja-JP" altLang="en-US" sz="1050">
              <a:latin typeface="ＭＳ Ｐゴシック" panose="020B0600070205080204" pitchFamily="50" charset="-128"/>
              <a:ea typeface="ＭＳ Ｐゴシック" panose="020B0600070205080204" pitchFamily="50" charset="-128"/>
            </a:rPr>
            <a:t>離れた離島にある本町は、漁業、畜産、観光等が基幹産業だが、地理的要件等から大きな企業がなく、また、人口の減少や、少子高齢化の進展により、自主財源が乏しく財政基盤が弱い。そのため、財政力指数は、類似団体平均値を下回り</a:t>
          </a:r>
          <a:r>
            <a:rPr kumimoji="1" lang="en-US" altLang="ja-JP" sz="1050">
              <a:latin typeface="ＭＳ Ｐゴシック" panose="020B0600070205080204" pitchFamily="50" charset="-128"/>
              <a:ea typeface="ＭＳ Ｐゴシック" panose="020B0600070205080204" pitchFamily="50" charset="-128"/>
            </a:rPr>
            <a:t>0.11</a:t>
          </a:r>
          <a:r>
            <a:rPr kumimoji="1" lang="ja-JP" altLang="en-US" sz="1050">
              <a:latin typeface="ＭＳ Ｐゴシック" panose="020B0600070205080204" pitchFamily="50" charset="-128"/>
              <a:ea typeface="ＭＳ Ｐゴシック" panose="020B0600070205080204" pitchFamily="50" charset="-128"/>
            </a:rPr>
            <a:t>となっています。</a:t>
          </a:r>
        </a:p>
        <a:p>
          <a:r>
            <a:rPr kumimoji="1" lang="ja-JP" altLang="en-US" sz="1050">
              <a:latin typeface="ＭＳ Ｐゴシック" panose="020B0600070205080204" pitchFamily="50" charset="-128"/>
              <a:ea typeface="ＭＳ Ｐゴシック" panose="020B0600070205080204" pitchFamily="50" charset="-128"/>
            </a:rPr>
            <a:t>　漁業や畜産をはじめとした産業振興に対する支援制度の拡充や、航路運賃の助成・イベント等による交流の促進、子育て環境の充実等により、人口増加・地域活性化を図り、自主財源の確保に取り組んでいます。</a:t>
          </a:r>
        </a:p>
        <a:p>
          <a:r>
            <a:rPr kumimoji="1" lang="ja-JP" altLang="en-US" sz="1050">
              <a:latin typeface="ＭＳ Ｐゴシック" panose="020B0600070205080204" pitchFamily="50" charset="-128"/>
              <a:ea typeface="ＭＳ Ｐゴシック" panose="020B0600070205080204" pitchFamily="50" charset="-128"/>
            </a:rPr>
            <a:t>　また、自主財源が乏しい財政構造が大きく変わることは見込めないことから、歳出の削減に努め、財政の健全化を図っています。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58928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49276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49276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49276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歳入では、前年度と比較し地方税（町民税、固定資産税、軽自動車税）はほぼ横ばいとなり、普通交付税は大きく増加しました。</a:t>
          </a:r>
        </a:p>
        <a:p>
          <a:r>
            <a:rPr kumimoji="1" lang="ja-JP" altLang="en-US" sz="1050">
              <a:latin typeface="ＭＳ Ｐゴシック" panose="020B0600070205080204" pitchFamily="50" charset="-128"/>
              <a:ea typeface="ＭＳ Ｐゴシック" panose="020B0600070205080204" pitchFamily="50" charset="-128"/>
            </a:rPr>
            <a:t>　歳出では、人件費（経常一般財源分）は増加しましたが、補助費等（隠岐広域連合負担金）、公債費が大きく減少したため歳出全体では減少となりました。</a:t>
          </a:r>
        </a:p>
        <a:p>
          <a:r>
            <a:rPr kumimoji="1" lang="ja-JP" altLang="en-US" sz="1050">
              <a:latin typeface="ＭＳ Ｐゴシック" panose="020B0600070205080204" pitchFamily="50" charset="-128"/>
              <a:ea typeface="ＭＳ Ｐゴシック" panose="020B0600070205080204" pitchFamily="50" charset="-128"/>
            </a:rPr>
            <a:t>　歳入の増加と歳出の減少がともに多く、特に普通交付税の増加と補助費等の減少が影響し、比率は前年度から</a:t>
          </a:r>
          <a:r>
            <a:rPr kumimoji="1" lang="en-US" altLang="ja-JP" sz="1050">
              <a:latin typeface="ＭＳ Ｐゴシック" panose="020B0600070205080204" pitchFamily="50" charset="-128"/>
              <a:ea typeface="ＭＳ Ｐゴシック" panose="020B0600070205080204" pitchFamily="50" charset="-128"/>
            </a:rPr>
            <a:t>7.3</a:t>
          </a:r>
          <a:r>
            <a:rPr kumimoji="1" lang="ja-JP" altLang="en-US" sz="1050">
              <a:latin typeface="ＭＳ Ｐゴシック" panose="020B0600070205080204" pitchFamily="50" charset="-128"/>
              <a:ea typeface="ＭＳ Ｐゴシック" panose="020B0600070205080204" pitchFamily="50" charset="-128"/>
            </a:rPr>
            <a:t>ポイントと大きく改善しました。</a:t>
          </a:r>
        </a:p>
        <a:p>
          <a:r>
            <a:rPr kumimoji="1" lang="ja-JP" altLang="en-US" sz="1050">
              <a:latin typeface="ＭＳ Ｐゴシック" panose="020B0600070205080204" pitchFamily="50" charset="-128"/>
              <a:ea typeface="ＭＳ Ｐゴシック" panose="020B0600070205080204" pitchFamily="50" charset="-128"/>
            </a:rPr>
            <a:t>　類似団体平均値を</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ポイント上回っており改善が必要ですが、大型事業の元金償還が終わる令和</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年度まで数値が高いままであることが見込まれています。</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66</xdr:row>
      <xdr:rowOff>65659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205210"/>
          <a:ext cx="8382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106807</xdr:rowOff>
    </xdr:from>
    <xdr:to>
      <xdr:col>19</xdr:col>
      <xdr:colOff>133350</xdr:colOff>
      <xdr:row>66</xdr:row>
      <xdr:rowOff>65659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1251057"/>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17526</xdr:rowOff>
    </xdr:from>
    <xdr:to>
      <xdr:col>15</xdr:col>
      <xdr:colOff>82550</xdr:colOff>
      <xdr:row>65</xdr:row>
      <xdr:rowOff>106807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161776"/>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17526</xdr:rowOff>
    </xdr:from>
    <xdr:to>
      <xdr:col>11</xdr:col>
      <xdr:colOff>31750</xdr:colOff>
      <xdr:row>65</xdr:row>
      <xdr:rowOff>24765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1447800" y="1116177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14859</xdr:rowOff>
    </xdr:from>
    <xdr:to>
      <xdr:col>19</xdr:col>
      <xdr:colOff>184150</xdr:colOff>
      <xdr:row>66</xdr:row>
      <xdr:rowOff>116459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3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101236</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416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56007</xdr:rowOff>
    </xdr:from>
    <xdr:to>
      <xdr:col>15</xdr:col>
      <xdr:colOff>133350</xdr:colOff>
      <xdr:row>65</xdr:row>
      <xdr:rowOff>157607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142384</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28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138176</xdr:rowOff>
    </xdr:from>
    <xdr:to>
      <xdr:col>11</xdr:col>
      <xdr:colOff>82550</xdr:colOff>
      <xdr:row>65</xdr:row>
      <xdr:rowOff>68326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78503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145415</xdr:rowOff>
    </xdr:from>
    <xdr:to>
      <xdr:col>7</xdr:col>
      <xdr:colOff>31750</xdr:colOff>
      <xdr:row>65</xdr:row>
      <xdr:rowOff>75565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60342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[517,266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離島という地理的条件から、社会福祉施設・環境衛生施設等の広域的な取り組みが難しく管理運営にかかるコストが高くなります。</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年度は人件費が増加しましたが、物件費、維持補修費の減少が大きく、人口</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人当たり人件費・物件費決算額は減少しました。</a:t>
          </a:r>
        </a:p>
        <a:p>
          <a:r>
            <a:rPr kumimoji="1" lang="ja-JP" altLang="en-US" sz="1050">
              <a:latin typeface="ＭＳ Ｐゴシック" panose="020B0600070205080204" pitchFamily="50" charset="-128"/>
              <a:ea typeface="ＭＳ Ｐゴシック" panose="020B0600070205080204" pitchFamily="50" charset="-128"/>
            </a:rPr>
            <a:t>　人件費の増加は、会計年度任用職員制度開始に伴う期末手当等の増によるものです。</a:t>
          </a:r>
        </a:p>
        <a:p>
          <a:r>
            <a:rPr kumimoji="1" lang="ja-JP" altLang="en-US" sz="1050">
              <a:latin typeface="ＭＳ Ｐゴシック" panose="020B0600070205080204" pitchFamily="50" charset="-128"/>
              <a:ea typeface="ＭＳ Ｐゴシック" panose="020B0600070205080204" pitchFamily="50" charset="-128"/>
            </a:rPr>
            <a:t>　類似団体平均値を</a:t>
          </a:r>
          <a:r>
            <a:rPr kumimoji="1" lang="en-US" altLang="ja-JP" sz="1050">
              <a:latin typeface="ＭＳ Ｐゴシック" panose="020B0600070205080204" pitchFamily="50" charset="-128"/>
              <a:ea typeface="ＭＳ Ｐゴシック" panose="020B0600070205080204" pitchFamily="50" charset="-128"/>
            </a:rPr>
            <a:t>1,869</a:t>
          </a:r>
          <a:r>
            <a:rPr kumimoji="1" lang="ja-JP" altLang="en-US" sz="1050">
              <a:latin typeface="ＭＳ Ｐゴシック" panose="020B0600070205080204" pitchFamily="50" charset="-128"/>
              <a:ea typeface="ＭＳ Ｐゴシック" panose="020B0600070205080204" pitchFamily="50" charset="-128"/>
            </a:rPr>
            <a:t>円上回っており、引き続き改善を行っていく必要があると言えます。</a:t>
          </a: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71833</xdr:rowOff>
    </xdr:from>
    <xdr:to>
      <xdr:col>23</xdr:col>
      <xdr:colOff>133350</xdr:colOff>
      <xdr:row>82</xdr:row>
      <xdr:rowOff>73645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114800" y="14130733"/>
          <a:ext cx="8382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69092</xdr:rowOff>
    </xdr:from>
    <xdr:to>
      <xdr:col>19</xdr:col>
      <xdr:colOff>133350</xdr:colOff>
      <xdr:row>82</xdr:row>
      <xdr:rowOff>73645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127992"/>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52001</xdr:rowOff>
    </xdr:from>
    <xdr:to>
      <xdr:col>15</xdr:col>
      <xdr:colOff>82550</xdr:colOff>
      <xdr:row>82</xdr:row>
      <xdr:rowOff>69092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110901"/>
          <a:ext cx="8890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47304</xdr:rowOff>
    </xdr:from>
    <xdr:to>
      <xdr:col>11</xdr:col>
      <xdr:colOff>31750</xdr:colOff>
      <xdr:row>82</xdr:row>
      <xdr:rowOff>52001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106204"/>
          <a:ext cx="889000" cy="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21033</xdr:rowOff>
    </xdr:from>
    <xdr:to>
      <xdr:col>23</xdr:col>
      <xdr:colOff>184150</xdr:colOff>
      <xdr:row>82</xdr:row>
      <xdr:rowOff>122633</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0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164560</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05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22845</xdr:rowOff>
    </xdr:from>
    <xdr:to>
      <xdr:col>19</xdr:col>
      <xdr:colOff>184150</xdr:colOff>
      <xdr:row>82</xdr:row>
      <xdr:rowOff>124445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0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109222</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168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18292</xdr:rowOff>
    </xdr:from>
    <xdr:to>
      <xdr:col>15</xdr:col>
      <xdr:colOff>133350</xdr:colOff>
      <xdr:row>82</xdr:row>
      <xdr:rowOff>119892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0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104669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16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1201</xdr:rowOff>
    </xdr:from>
    <xdr:to>
      <xdr:col>11</xdr:col>
      <xdr:colOff>82550</xdr:colOff>
      <xdr:row>82</xdr:row>
      <xdr:rowOff>102801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0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112978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828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167954</xdr:rowOff>
    </xdr:from>
    <xdr:to>
      <xdr:col>7</xdr:col>
      <xdr:colOff>31750</xdr:colOff>
      <xdr:row>82</xdr:row>
      <xdr:rowOff>98104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0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108281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82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年度に国家公務員が給与削減措置を行っていた際は、指数が</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を超えていましたが、その措置が終了したことにより数値は</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を下回る状況が続いています。</a:t>
          </a:r>
        </a:p>
        <a:p>
          <a:r>
            <a:rPr kumimoji="1" lang="ja-JP" altLang="en-US" sz="1050">
              <a:latin typeface="ＭＳ Ｐゴシック" panose="020B0600070205080204" pitchFamily="50" charset="-128"/>
              <a:ea typeface="ＭＳ Ｐゴシック" panose="020B0600070205080204" pitchFamily="50" charset="-128"/>
            </a:rPr>
            <a:t>　引き続き職員給与の適正化に努めてまいります。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129223</xdr:rowOff>
    </xdr:from>
    <xdr:to>
      <xdr:col>81</xdr:col>
      <xdr:colOff>44450</xdr:colOff>
      <xdr:row>88</xdr:row>
      <xdr:rowOff>48261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5045373"/>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129223</xdr:rowOff>
    </xdr:from>
    <xdr:to>
      <xdr:col>77</xdr:col>
      <xdr:colOff>44450</xdr:colOff>
      <xdr:row>88</xdr:row>
      <xdr:rowOff>66357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5045373"/>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66357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401800" y="151117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62864</xdr:rowOff>
    </xdr:from>
    <xdr:to>
      <xdr:col>68</xdr:col>
      <xdr:colOff>152400</xdr:colOff>
      <xdr:row>88</xdr:row>
      <xdr:rowOff>24130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979014"/>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64788</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98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78423</xdr:rowOff>
    </xdr:from>
    <xdr:to>
      <xdr:col>77</xdr:col>
      <xdr:colOff>95250</xdr:colOff>
      <xdr:row>88</xdr:row>
      <xdr:rowOff>8573</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164800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508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15557</xdr:rowOff>
    </xdr:from>
    <xdr:to>
      <xdr:col>73</xdr:col>
      <xdr:colOff>44450</xdr:colOff>
      <xdr:row>88</xdr:row>
      <xdr:rowOff>117157</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101934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12064</xdr:rowOff>
    </xdr:from>
    <xdr:to>
      <xdr:col>64</xdr:col>
      <xdr:colOff>152400</xdr:colOff>
      <xdr:row>87</xdr:row>
      <xdr:rowOff>113664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98441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a:t>
          </a:r>
          <a:r>
            <a:rPr kumimoji="1" lang="en-US" altLang="ja-JP" sz="1050">
              <a:latin typeface="ＭＳ Ｐゴシック" panose="020B0600070205080204" pitchFamily="50" charset="-128"/>
              <a:ea typeface="ＭＳ Ｐゴシック" panose="020B0600070205080204" pitchFamily="50" charset="-128"/>
            </a:rPr>
            <a:t>0.65</a:t>
          </a:r>
          <a:r>
            <a:rPr kumimoji="1" lang="ja-JP" altLang="en-US" sz="1050">
              <a:latin typeface="ＭＳ Ｐゴシック" panose="020B0600070205080204" pitchFamily="50" charset="-128"/>
              <a:ea typeface="ＭＳ Ｐゴシック" panose="020B0600070205080204" pitchFamily="50" charset="-128"/>
            </a:rPr>
            <a:t>人減少しましたが、類似団体の平均値と比較し</a:t>
          </a:r>
          <a:r>
            <a:rPr kumimoji="1" lang="en-US" altLang="ja-JP" sz="1050">
              <a:latin typeface="ＭＳ Ｐゴシック" panose="020B0600070205080204" pitchFamily="50" charset="-128"/>
              <a:ea typeface="ＭＳ Ｐゴシック" panose="020B0600070205080204" pitchFamily="50" charset="-128"/>
            </a:rPr>
            <a:t>1.31</a:t>
          </a:r>
          <a:r>
            <a:rPr kumimoji="1" lang="ja-JP" altLang="en-US" sz="1050">
              <a:latin typeface="ＭＳ Ｐゴシック" panose="020B0600070205080204" pitchFamily="50" charset="-128"/>
              <a:ea typeface="ＭＳ Ｐゴシック" panose="020B0600070205080204" pitchFamily="50" charset="-128"/>
            </a:rPr>
            <a:t>人多い数値となりました。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離島である本町の特性から、診療所や保育所をはじめ幅広い公共サービスを行政が行う必要があります。</a:t>
          </a:r>
        </a:p>
        <a:p>
          <a:r>
            <a:rPr kumimoji="1" lang="ja-JP" altLang="en-US" sz="1050">
              <a:latin typeface="ＭＳ Ｐゴシック" panose="020B0600070205080204" pitchFamily="50" charset="-128"/>
              <a:ea typeface="ＭＳ Ｐゴシック" panose="020B0600070205080204" pitchFamily="50" charset="-128"/>
            </a:rPr>
            <a:t>　今後も指定管理者制度等の活用により定員管理の適正化を図ります。</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114923</xdr:rowOff>
    </xdr:from>
    <xdr:to>
      <xdr:col>81</xdr:col>
      <xdr:colOff>44450</xdr:colOff>
      <xdr:row>59</xdr:row>
      <xdr:rowOff>122392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0230473"/>
          <a:ext cx="8382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111935</xdr:rowOff>
    </xdr:from>
    <xdr:to>
      <xdr:col>77</xdr:col>
      <xdr:colOff>44450</xdr:colOff>
      <xdr:row>59</xdr:row>
      <xdr:rowOff>122392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227485"/>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108259</xdr:rowOff>
    </xdr:from>
    <xdr:to>
      <xdr:col>72</xdr:col>
      <xdr:colOff>203200</xdr:colOff>
      <xdr:row>59</xdr:row>
      <xdr:rowOff>111935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223809"/>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73098</xdr:rowOff>
    </xdr:from>
    <xdr:to>
      <xdr:col>68</xdr:col>
      <xdr:colOff>152400</xdr:colOff>
      <xdr:row>59</xdr:row>
      <xdr:rowOff>108259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188648"/>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64123</xdr:rowOff>
    </xdr:from>
    <xdr:to>
      <xdr:col>81</xdr:col>
      <xdr:colOff>95250</xdr:colOff>
      <xdr:row>59</xdr:row>
      <xdr:rowOff>165723</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17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36200</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15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71592</xdr:rowOff>
    </xdr:from>
    <xdr:to>
      <xdr:col>77</xdr:col>
      <xdr:colOff>95250</xdr:colOff>
      <xdr:row>60</xdr:row>
      <xdr:rowOff>1742</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18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157969</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73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61135</xdr:rowOff>
    </xdr:from>
    <xdr:to>
      <xdr:col>73</xdr:col>
      <xdr:colOff>44450</xdr:colOff>
      <xdr:row>59</xdr:row>
      <xdr:rowOff>162735</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1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147512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26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57459</xdr:rowOff>
    </xdr:from>
    <xdr:to>
      <xdr:col>68</xdr:col>
      <xdr:colOff>203200</xdr:colOff>
      <xdr:row>59</xdr:row>
      <xdr:rowOff>159059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1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169236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9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22298</xdr:rowOff>
    </xdr:from>
    <xdr:to>
      <xdr:col>64</xdr:col>
      <xdr:colOff>152400</xdr:colOff>
      <xdr:row>59</xdr:row>
      <xdr:rowOff>123898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13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134075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90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類似団体と比較し依然として高い水準にありますが、令和元年度に過疎債の繰上償還を行ったことや、普通交付税の増加によって比率は前年度比</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ポイント改善しました。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学校建設事業やごみ処理施設等の元金償還により悪化することが見込まれているため、繰上償還による対応や交付税算入の有利な地方債の活用、適切な事業執行に引き続き努めてまいります。</a:t>
          </a: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3556</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6179800" y="737108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112268</xdr:rowOff>
    </xdr:from>
    <xdr:to>
      <xdr:col>77</xdr:col>
      <xdr:colOff>44450</xdr:colOff>
      <xdr:row>43</xdr:row>
      <xdr:rowOff>3556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31316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78486</xdr:rowOff>
    </xdr:from>
    <xdr:to>
      <xdr:col>72</xdr:col>
      <xdr:colOff>203200</xdr:colOff>
      <xdr:row>42</xdr:row>
      <xdr:rowOff>112268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27938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59182</xdr:rowOff>
    </xdr:from>
    <xdr:to>
      <xdr:col>68</xdr:col>
      <xdr:colOff>152400</xdr:colOff>
      <xdr:row>42</xdr:row>
      <xdr:rowOff>78486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72600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124206</xdr:rowOff>
    </xdr:from>
    <xdr:to>
      <xdr:col>77</xdr:col>
      <xdr:colOff>95250</xdr:colOff>
      <xdr:row>43</xdr:row>
      <xdr:rowOff>54356</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39133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41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61468</xdr:rowOff>
    </xdr:from>
    <xdr:to>
      <xdr:col>73</xdr:col>
      <xdr:colOff>44450</xdr:colOff>
      <xdr:row>42</xdr:row>
      <xdr:rowOff>163068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147845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27686</xdr:rowOff>
    </xdr:from>
    <xdr:to>
      <xdr:col>68</xdr:col>
      <xdr:colOff>203200</xdr:colOff>
      <xdr:row>42</xdr:row>
      <xdr:rowOff>129286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114063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8382</xdr:rowOff>
    </xdr:from>
    <xdr:to>
      <xdr:col>64</xdr:col>
      <xdr:colOff>152400</xdr:colOff>
      <xdr:row>42</xdr:row>
      <xdr:rowOff>109982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94759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近年の大型事業の実施に伴い地方債残高が急激に上昇しており</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年度まで悪化し続けていたため、令和元年度に過疎債の繰上償還を行い一時的に改善しましたが、令和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年度は庁舎建設事業の地方債借入を行ったため</a:t>
          </a:r>
          <a:r>
            <a:rPr kumimoji="1" lang="en-US" altLang="ja-JP" sz="1050">
              <a:latin typeface="ＭＳ Ｐゴシック" panose="020B0600070205080204" pitchFamily="50" charset="-128"/>
              <a:ea typeface="ＭＳ Ｐゴシック" panose="020B0600070205080204" pitchFamily="50" charset="-128"/>
            </a:rPr>
            <a:t>20.0</a:t>
          </a:r>
          <a:r>
            <a:rPr kumimoji="1" lang="ja-JP" altLang="en-US" sz="1050">
              <a:latin typeface="ＭＳ Ｐゴシック" panose="020B0600070205080204" pitchFamily="50" charset="-128"/>
              <a:ea typeface="ＭＳ Ｐゴシック" panose="020B0600070205080204" pitchFamily="50" charset="-128"/>
            </a:rPr>
            <a:t>ポイント悪化しました。</a:t>
          </a:r>
        </a:p>
        <a:p>
          <a:r>
            <a:rPr kumimoji="1" lang="ja-JP" altLang="en-US" sz="1050">
              <a:latin typeface="ＭＳ Ｐゴシック" panose="020B0600070205080204" pitchFamily="50" charset="-128"/>
              <a:ea typeface="ＭＳ Ｐゴシック" panose="020B0600070205080204" pitchFamily="50" charset="-128"/>
            </a:rPr>
            <a:t>　今後は庁舎建設事業と同程度の規模となる大型事業を行う予定は無いため、将来負担額は減少していくものと考えられます。</a:t>
          </a:r>
        </a:p>
        <a:p>
          <a:r>
            <a:rPr kumimoji="1" lang="ja-JP" altLang="en-US" sz="1050">
              <a:latin typeface="ＭＳ Ｐゴシック" panose="020B0600070205080204" pitchFamily="50" charset="-128"/>
              <a:ea typeface="ＭＳ Ｐゴシック" panose="020B0600070205080204" pitchFamily="50" charset="-128"/>
            </a:rPr>
            <a:t>　類似団体内順位でも非常に高い水準にあり、引き続き改善に向け取り組みます。</a:t>
          </a: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17417</xdr:rowOff>
    </xdr:from>
    <xdr:to>
      <xdr:col>81</xdr:col>
      <xdr:colOff>44450</xdr:colOff>
      <xdr:row>20</xdr:row>
      <xdr:rowOff>75777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3274967"/>
          <a:ext cx="8382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17417</xdr:rowOff>
    </xdr:from>
    <xdr:to>
      <xdr:col>77</xdr:col>
      <xdr:colOff>44450</xdr:colOff>
      <xdr:row>19</xdr:row>
      <xdr:rowOff>57634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327496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57634</xdr:rowOff>
    </xdr:from>
    <xdr:to>
      <xdr:col>72</xdr:col>
      <xdr:colOff>203200</xdr:colOff>
      <xdr:row>19</xdr:row>
      <xdr:rowOff>78317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331518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98092</xdr:rowOff>
    </xdr:from>
    <xdr:to>
      <xdr:col>68</xdr:col>
      <xdr:colOff>152400</xdr:colOff>
      <xdr:row>19</xdr:row>
      <xdr:rowOff>78317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3184192"/>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24977</xdr:rowOff>
    </xdr:from>
    <xdr:to>
      <xdr:col>81</xdr:col>
      <xdr:colOff>95250</xdr:colOff>
      <xdr:row>20</xdr:row>
      <xdr:rowOff>126577</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34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168504</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342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138067</xdr:rowOff>
    </xdr:from>
    <xdr:to>
      <xdr:col>77</xdr:col>
      <xdr:colOff>95250</xdr:colOff>
      <xdr:row>19</xdr:row>
      <xdr:rowOff>68217</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32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52994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331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6834</xdr:rowOff>
    </xdr:from>
    <xdr:to>
      <xdr:col>73</xdr:col>
      <xdr:colOff>44450</xdr:colOff>
      <xdr:row>19</xdr:row>
      <xdr:rowOff>108434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32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93211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335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27517</xdr:rowOff>
    </xdr:from>
    <xdr:to>
      <xdr:col>68</xdr:col>
      <xdr:colOff>203200</xdr:colOff>
      <xdr:row>19</xdr:row>
      <xdr:rowOff>129117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32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113894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47292</xdr:rowOff>
    </xdr:from>
    <xdr:to>
      <xdr:col>64</xdr:col>
      <xdr:colOff>152400</xdr:colOff>
      <xdr:row>18</xdr:row>
      <xdr:rowOff>148892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31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133669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21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2,745
2,723
55.96
6,810,200
6,601,884
185,172
2,901,294
12,074,310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令和元年度と比較し、比率は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ましたが、特定財源の伸びによるものであり経常的な人件費全体は伸びています。しかし、行財政改革により施設等の外部委託（ごみ処理施設・し尿処理施設等）を進めたことによる職員数の減、また、職員構成の若返りにより、依然として人件費は抑制されており、類似団体平均値を下回ってお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25763</xdr:rowOff>
    </xdr:from>
    <xdr:to>
      <xdr:col>24</xdr:col>
      <xdr:colOff>25400</xdr:colOff>
      <xdr:row>34</xdr:row>
      <xdr:rowOff>48623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85506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48623</xdr:rowOff>
    </xdr:from>
    <xdr:to>
      <xdr:col>19</xdr:col>
      <xdr:colOff>187325</xdr:colOff>
      <xdr:row>34</xdr:row>
      <xdr:rowOff>74749</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8779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55154</xdr:rowOff>
    </xdr:from>
    <xdr:to>
      <xdr:col>15</xdr:col>
      <xdr:colOff>98425</xdr:colOff>
      <xdr:row>34</xdr:row>
      <xdr:rowOff>74749</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844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32294</xdr:rowOff>
    </xdr:from>
    <xdr:to>
      <xdr:col>11</xdr:col>
      <xdr:colOff>9525</xdr:colOff>
      <xdr:row>34</xdr:row>
      <xdr:rowOff>55154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615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146413</xdr:rowOff>
    </xdr:from>
    <xdr:to>
      <xdr:col>24</xdr:col>
      <xdr:colOff>76200</xdr:colOff>
      <xdr:row>34</xdr:row>
      <xdr:rowOff>76563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0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54990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1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169273</xdr:rowOff>
    </xdr:from>
    <xdr:to>
      <xdr:col>20</xdr:col>
      <xdr:colOff>38100</xdr:colOff>
      <xdr:row>34</xdr:row>
      <xdr:rowOff>99423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109600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9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23949</xdr:rowOff>
    </xdr:from>
    <xdr:to>
      <xdr:col>15</xdr:col>
      <xdr:colOff>149225</xdr:colOff>
      <xdr:row>34</xdr:row>
      <xdr:rowOff>125549</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135726</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2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4354</xdr:rowOff>
    </xdr:from>
    <xdr:to>
      <xdr:col>11</xdr:col>
      <xdr:colOff>60325</xdr:colOff>
      <xdr:row>34</xdr:row>
      <xdr:rowOff>105954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116131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0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152944</xdr:rowOff>
    </xdr:from>
    <xdr:to>
      <xdr:col>6</xdr:col>
      <xdr:colOff>171450</xdr:colOff>
      <xdr:row>34</xdr:row>
      <xdr:rowOff>83094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93271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7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物件費は概ね類似団体平均値と近い値で推移しており前年度比で</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ポイント減となりました。物件費の額自体の減少や普通交付税の伸びなどを要因とし物件費の経常収支比率は改善しました。</a:t>
          </a:r>
        </a:p>
        <a:p>
          <a:r>
            <a:rPr kumimoji="1" lang="ja-JP" altLang="en-US" sz="1200">
              <a:latin typeface="ＭＳ Ｐゴシック" panose="020B0600070205080204" pitchFamily="50" charset="-128"/>
              <a:ea typeface="ＭＳ Ｐゴシック" panose="020B0600070205080204" pitchFamily="50" charset="-128"/>
            </a:rPr>
            <a:t>　今後も引き続き歳出削減に努めてまいります。</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145288</xdr:rowOff>
    </xdr:from>
    <xdr:to>
      <xdr:col>82</xdr:col>
      <xdr:colOff>107950</xdr:colOff>
      <xdr:row>17</xdr:row>
      <xdr:rowOff>10414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884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17</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25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17</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25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10414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15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94488</xdr:rowOff>
    </xdr:from>
    <xdr:to>
      <xdr:col>82</xdr:col>
      <xdr:colOff>158750</xdr:colOff>
      <xdr:row>17</xdr:row>
      <xdr:rowOff>24638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111015</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131064</xdr:rowOff>
    </xdr:from>
    <xdr:to>
      <xdr:col>78</xdr:col>
      <xdr:colOff>120650</xdr:colOff>
      <xdr:row>17</xdr:row>
      <xdr:rowOff>61214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71391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生活保護費・児童扶養手当等の減少により前年度と比較し</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ポイント改善しました。</a:t>
          </a:r>
        </a:p>
        <a:p>
          <a:r>
            <a:rPr kumimoji="1" lang="ja-JP" altLang="en-US" sz="1200">
              <a:latin typeface="ＭＳ Ｐゴシック" panose="020B0600070205080204" pitchFamily="50" charset="-128"/>
              <a:ea typeface="ＭＳ Ｐゴシック" panose="020B0600070205080204" pitchFamily="50" charset="-128"/>
            </a:rPr>
            <a:t>　扶助費は、義務的経費であるため歳出の抑制は難しいですが、対象世帯への健康指導等により扶助の軽減を図り、適切な支給に取組みます。</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328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54</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54</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値を下回っているものの、簡易水道及び下水道の管路更新等に伴う繰出金が、今後増加することが予想されるため、維持管理費の低減や下水道への加入を促進し、繰出金の抑制に努めてまいります。</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54</xdr:row>
      <xdr:rowOff>96520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347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96520</xdr:rowOff>
    </xdr:from>
    <xdr:to>
      <xdr:col>78</xdr:col>
      <xdr:colOff>69850</xdr:colOff>
      <xdr:row>54</xdr:row>
      <xdr:rowOff>96520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354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96520</xdr:rowOff>
    </xdr:from>
    <xdr:to>
      <xdr:col>73</xdr:col>
      <xdr:colOff>180975</xdr:colOff>
      <xdr:row>54</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35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45720</xdr:rowOff>
    </xdr:from>
    <xdr:to>
      <xdr:col>78</xdr:col>
      <xdr:colOff>120650</xdr:colOff>
      <xdr:row>54</xdr:row>
      <xdr:rowOff>147320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157497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45720</xdr:rowOff>
    </xdr:from>
    <xdr:to>
      <xdr:col>74</xdr:col>
      <xdr:colOff>31750</xdr:colOff>
      <xdr:row>54</xdr:row>
      <xdr:rowOff>147320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157497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離島航路・消防・病院業務等を行う一部事務組合への負担金の割合が多く、当該業務は、離島である本町において、行政が行わざるを得ない公共サービスであり、類似団体平均値を上回る要因となってます。　</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年度から、単独事業として開始した離島航路運賃低廉化事業等により大きく伸び、平成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年度からは特定有人国境離島地域社会維持推進交付金関連事業により上記に加え、輸送コスト支援、雇用拡充、滞在型観光促進などが追加されています。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年度は前年度に大きく伸びた隠岐広域連合（隠岐島前病院分）の負担金が大きく減少したため、前年度と比較し</a:t>
          </a:r>
          <a:r>
            <a:rPr kumimoji="1" lang="en-US" altLang="ja-JP" sz="1050">
              <a:latin typeface="ＭＳ Ｐゴシック" panose="020B0600070205080204" pitchFamily="50" charset="-128"/>
              <a:ea typeface="ＭＳ Ｐゴシック" panose="020B0600070205080204" pitchFamily="50" charset="-128"/>
            </a:rPr>
            <a:t>3.3</a:t>
          </a:r>
          <a:r>
            <a:rPr kumimoji="1" lang="ja-JP" altLang="en-US" sz="1050">
              <a:latin typeface="ＭＳ Ｐゴシック" panose="020B0600070205080204" pitchFamily="50" charset="-128"/>
              <a:ea typeface="ＭＳ Ｐゴシック" panose="020B0600070205080204" pitchFamily="50" charset="-128"/>
            </a:rPr>
            <a:t>ポイント改善しています。</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154432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51865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154432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605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108712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6192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103632</xdr:rowOff>
    </xdr:from>
    <xdr:to>
      <xdr:col>78</xdr:col>
      <xdr:colOff>120650</xdr:colOff>
      <xdr:row>39</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18559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57912</xdr:rowOff>
    </xdr:from>
    <xdr:to>
      <xdr:col>69</xdr:col>
      <xdr:colOff>142875</xdr:colOff>
      <xdr:row>38</xdr:row>
      <xdr:rowOff>159512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144289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繰上償還等により公債費の改善に取組んでいますが、依然として類似団体平均値を上回っています。令和元年度に過疎債の繰上償還を行ったことにより</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減少しましたが、学校建設事業やごみ処理施設整備事業といった大型事業の元金償還による公債費の増加が見込まれているため、繰上償還や計画的な事業実施、交付税参入に有利な地方債の活用に努めてまります。</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92711</xdr:rowOff>
    </xdr:from>
    <xdr:to>
      <xdr:col>24</xdr:col>
      <xdr:colOff>25400</xdr:colOff>
      <xdr:row>80</xdr:row>
      <xdr:rowOff>168911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80871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127000</xdr:rowOff>
    </xdr:from>
    <xdr:to>
      <xdr:col>19</xdr:col>
      <xdr:colOff>187325</xdr:colOff>
      <xdr:row>80</xdr:row>
      <xdr:rowOff>168911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67155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8889</xdr:rowOff>
    </xdr:from>
    <xdr:to>
      <xdr:col>15</xdr:col>
      <xdr:colOff>98425</xdr:colOff>
      <xdr:row>79</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5534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8889</xdr:rowOff>
    </xdr:from>
    <xdr:to>
      <xdr:col>11</xdr:col>
      <xdr:colOff>9525</xdr:colOff>
      <xdr:row>79</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553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111777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41911</xdr:rowOff>
    </xdr:from>
    <xdr:to>
      <xdr:col>24</xdr:col>
      <xdr:colOff>76200</xdr:colOff>
      <xdr:row>80</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13988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118111</xdr:rowOff>
    </xdr:from>
    <xdr:to>
      <xdr:col>20</xdr:col>
      <xdr:colOff>38100</xdr:colOff>
      <xdr:row>81</xdr:row>
      <xdr:rowOff>48261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8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33038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920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76200</xdr:rowOff>
    </xdr:from>
    <xdr:to>
      <xdr:col>15</xdr:col>
      <xdr:colOff>149225</xdr:colOff>
      <xdr:row>80</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162577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129539</xdr:rowOff>
    </xdr:from>
    <xdr:to>
      <xdr:col>11</xdr:col>
      <xdr:colOff>60325</xdr:colOff>
      <xdr:row>79</xdr:row>
      <xdr:rowOff>59689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133350</xdr:rowOff>
    </xdr:from>
    <xdr:to>
      <xdr:col>6</xdr:col>
      <xdr:colOff>171450</xdr:colOff>
      <xdr:row>79</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48277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は類似団体平均値を下回る数値となっていますが、大型建設事業の完了により、今後は公債費が増加することが見込まれます。公債費以外についても、物件費等をはじめ、更なる歳出削減に努めます。</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21844</xdr:rowOff>
    </xdr:from>
    <xdr:to>
      <xdr:col>82</xdr:col>
      <xdr:colOff>107950</xdr:colOff>
      <xdr:row>75</xdr:row>
      <xdr:rowOff>143002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80594"/>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75</xdr:row>
      <xdr:rowOff>147574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001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133858</xdr:rowOff>
    </xdr:from>
    <xdr:to>
      <xdr:col>73</xdr:col>
      <xdr:colOff>180975</xdr:colOff>
      <xdr:row>75</xdr:row>
      <xdr:rowOff>147574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92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133858</xdr:rowOff>
    </xdr:from>
    <xdr:to>
      <xdr:col>69</xdr:col>
      <xdr:colOff>92075</xdr:colOff>
      <xdr:row>75</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992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142494</xdr:rowOff>
    </xdr:from>
    <xdr:to>
      <xdr:col>82</xdr:col>
      <xdr:colOff>158750</xdr:colOff>
      <xdr:row>75</xdr:row>
      <xdr:rowOff>72644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159021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67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83058</xdr:rowOff>
    </xdr:from>
    <xdr:to>
      <xdr:col>69</xdr:col>
      <xdr:colOff>142875</xdr:colOff>
      <xdr:row>76</xdr:row>
      <xdr:rowOff>13208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41475</xdr:rowOff>
    </xdr:from>
    <xdr:to>
      <xdr:col>29</xdr:col>
      <xdr:colOff>127000</xdr:colOff>
      <xdr:row>18</xdr:row>
      <xdr:rowOff>45644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75200"/>
          <a:ext cx="647700" cy="4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26252</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5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45644</xdr:rowOff>
    </xdr:from>
    <xdr:to>
      <xdr:col>26</xdr:col>
      <xdr:colOff>50800</xdr:colOff>
      <xdr:row>18</xdr:row>
      <xdr:rowOff>70032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79369"/>
          <a:ext cx="698500" cy="24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70032</xdr:rowOff>
    </xdr:from>
    <xdr:to>
      <xdr:col>22</xdr:col>
      <xdr:colOff>114300</xdr:colOff>
      <xdr:row>18</xdr:row>
      <xdr:rowOff>101351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03757"/>
          <a:ext cx="698500" cy="31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101351</xdr:rowOff>
    </xdr:from>
    <xdr:to>
      <xdr:col>18</xdr:col>
      <xdr:colOff>177800</xdr:colOff>
      <xdr:row>18</xdr:row>
      <xdr:rowOff>119292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35076"/>
          <a:ext cx="698500" cy="17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162125</xdr:rowOff>
    </xdr:from>
    <xdr:to>
      <xdr:col>29</xdr:col>
      <xdr:colOff>177800</xdr:colOff>
      <xdr:row>18</xdr:row>
      <xdr:rowOff>92275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2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7202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6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166294</xdr:rowOff>
    </xdr:from>
    <xdr:to>
      <xdr:col>26</xdr:col>
      <xdr:colOff>101600</xdr:colOff>
      <xdr:row>18</xdr:row>
      <xdr:rowOff>96444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2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81221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1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19232</xdr:rowOff>
    </xdr:from>
    <xdr:to>
      <xdr:col>22</xdr:col>
      <xdr:colOff>165100</xdr:colOff>
      <xdr:row>18</xdr:row>
      <xdr:rowOff>120832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52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105609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50551</xdr:rowOff>
    </xdr:from>
    <xdr:to>
      <xdr:col>19</xdr:col>
      <xdr:colOff>38100</xdr:colOff>
      <xdr:row>18</xdr:row>
      <xdr:rowOff>152150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8427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136927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7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68492</xdr:rowOff>
    </xdr:from>
    <xdr:to>
      <xdr:col>15</xdr:col>
      <xdr:colOff>101600</xdr:colOff>
      <xdr:row>18</xdr:row>
      <xdr:rowOff>170092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02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154869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8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157347</xdr:rowOff>
    </xdr:from>
    <xdr:to>
      <xdr:col>29</xdr:col>
      <xdr:colOff>127000</xdr:colOff>
      <xdr:row>35</xdr:row>
      <xdr:rowOff>293684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767697"/>
          <a:ext cx="647700" cy="13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157347</xdr:rowOff>
    </xdr:from>
    <xdr:to>
      <xdr:col>26</xdr:col>
      <xdr:colOff>50800</xdr:colOff>
      <xdr:row>35</xdr:row>
      <xdr:rowOff>278271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767697"/>
          <a:ext cx="698500" cy="12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278271</xdr:rowOff>
    </xdr:from>
    <xdr:to>
      <xdr:col>22</xdr:col>
      <xdr:colOff>114300</xdr:colOff>
      <xdr:row>35</xdr:row>
      <xdr:rowOff>325471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888621"/>
          <a:ext cx="698500" cy="47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325471</xdr:rowOff>
    </xdr:from>
    <xdr:to>
      <xdr:col>18</xdr:col>
      <xdr:colOff>177800</xdr:colOff>
      <xdr:row>35</xdr:row>
      <xdr:rowOff>337038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35821"/>
          <a:ext cx="698500" cy="1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242884</xdr:rowOff>
    </xdr:from>
    <xdr:to>
      <xdr:col>29</xdr:col>
      <xdr:colOff>177800</xdr:colOff>
      <xdr:row>36</xdr:row>
      <xdr:rowOff>1584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53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87961</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9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106547</xdr:rowOff>
    </xdr:from>
    <xdr:to>
      <xdr:col>26</xdr:col>
      <xdr:colOff>101600</xdr:colOff>
      <xdr:row>35</xdr:row>
      <xdr:rowOff>208147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1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218324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485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227471</xdr:rowOff>
    </xdr:from>
    <xdr:to>
      <xdr:col>22</xdr:col>
      <xdr:colOff>165100</xdr:colOff>
      <xdr:row>35</xdr:row>
      <xdr:rowOff>329071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3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339248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0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274671</xdr:rowOff>
    </xdr:from>
    <xdr:to>
      <xdr:col>19</xdr:col>
      <xdr:colOff>38100</xdr:colOff>
      <xdr:row>36</xdr:row>
      <xdr:rowOff>33371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8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43548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5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286238</xdr:rowOff>
    </xdr:from>
    <xdr:to>
      <xdr:col>15</xdr:col>
      <xdr:colOff>101600</xdr:colOff>
      <xdr:row>36</xdr:row>
      <xdr:rowOff>44938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96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55115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6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2,745
2,723
55.96
6,810,200
6,601,884
185,172
2,901,294
12,074,310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136112</xdr:rowOff>
    </xdr:from>
    <xdr:to>
      <xdr:col>24</xdr:col>
      <xdr:colOff>63500</xdr:colOff>
      <xdr:row>37</xdr:row>
      <xdr:rowOff>164074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479762"/>
          <a:ext cx="838200" cy="2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164074</xdr:rowOff>
    </xdr:from>
    <xdr:to>
      <xdr:col>19</xdr:col>
      <xdr:colOff>177800</xdr:colOff>
      <xdr:row>38</xdr:row>
      <xdr:rowOff>11161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507724"/>
          <a:ext cx="889000" cy="1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11161</xdr:rowOff>
    </xdr:from>
    <xdr:to>
      <xdr:col>15</xdr:col>
      <xdr:colOff>50800</xdr:colOff>
      <xdr:row>38</xdr:row>
      <xdr:rowOff>36831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526261"/>
          <a:ext cx="889000" cy="2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36831</xdr:rowOff>
    </xdr:from>
    <xdr:to>
      <xdr:col>10</xdr:col>
      <xdr:colOff>114300</xdr:colOff>
      <xdr:row>38</xdr:row>
      <xdr:rowOff>59310</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551931"/>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85312</xdr:rowOff>
    </xdr:from>
    <xdr:to>
      <xdr:col>24</xdr:col>
      <xdr:colOff>114300</xdr:colOff>
      <xdr:row>38</xdr:row>
      <xdr:rowOff>15463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4289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108189</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28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113274</xdr:rowOff>
    </xdr:from>
    <xdr:to>
      <xdr:col>20</xdr:col>
      <xdr:colOff>38100</xdr:colOff>
      <xdr:row>38</xdr:row>
      <xdr:rowOff>43424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4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59951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23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131811</xdr:rowOff>
    </xdr:from>
    <xdr:to>
      <xdr:col>15</xdr:col>
      <xdr:colOff>101600</xdr:colOff>
      <xdr:row>38</xdr:row>
      <xdr:rowOff>61961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47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53088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56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157481</xdr:rowOff>
    </xdr:from>
    <xdr:to>
      <xdr:col>10</xdr:col>
      <xdr:colOff>165100</xdr:colOff>
      <xdr:row>38</xdr:row>
      <xdr:rowOff>87632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5011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78758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59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8510</xdr:rowOff>
    </xdr:from>
    <xdr:to>
      <xdr:col>6</xdr:col>
      <xdr:colOff>38100</xdr:colOff>
      <xdr:row>38</xdr:row>
      <xdr:rowOff>110110</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5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101237</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616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107948</xdr:rowOff>
    </xdr:from>
    <xdr:to>
      <xdr:col>24</xdr:col>
      <xdr:colOff>63500</xdr:colOff>
      <xdr:row>57</xdr:row>
      <xdr:rowOff>125316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80598"/>
          <a:ext cx="838200" cy="1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104690</xdr:rowOff>
    </xdr:from>
    <xdr:to>
      <xdr:col>19</xdr:col>
      <xdr:colOff>177800</xdr:colOff>
      <xdr:row>57</xdr:row>
      <xdr:rowOff>107948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77340"/>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104690</xdr:rowOff>
    </xdr:from>
    <xdr:to>
      <xdr:col>15</xdr:col>
      <xdr:colOff>50800</xdr:colOff>
      <xdr:row>57</xdr:row>
      <xdr:rowOff>129612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77340"/>
          <a:ext cx="889000" cy="2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129612</xdr:rowOff>
    </xdr:from>
    <xdr:to>
      <xdr:col>10</xdr:col>
      <xdr:colOff>114300</xdr:colOff>
      <xdr:row>57</xdr:row>
      <xdr:rowOff>132686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02262"/>
          <a:ext cx="8890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74516</xdr:rowOff>
    </xdr:from>
    <xdr:to>
      <xdr:col>24</xdr:col>
      <xdr:colOff>114300</xdr:colOff>
      <xdr:row>58</xdr:row>
      <xdr:rowOff>4666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4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97393</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9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57148</xdr:rowOff>
    </xdr:from>
    <xdr:to>
      <xdr:col>20</xdr:col>
      <xdr:colOff>38100</xdr:colOff>
      <xdr:row>57</xdr:row>
      <xdr:rowOff>158748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3825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60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53890</xdr:rowOff>
    </xdr:from>
    <xdr:to>
      <xdr:col>15</xdr:col>
      <xdr:colOff>101600</xdr:colOff>
      <xdr:row>57</xdr:row>
      <xdr:rowOff>155490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567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60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78812</xdr:rowOff>
    </xdr:from>
    <xdr:to>
      <xdr:col>10</xdr:col>
      <xdr:colOff>165100</xdr:colOff>
      <xdr:row>58</xdr:row>
      <xdr:rowOff>8962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5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25489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62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81886</xdr:rowOff>
    </xdr:from>
    <xdr:to>
      <xdr:col>6</xdr:col>
      <xdr:colOff>38100</xdr:colOff>
      <xdr:row>58</xdr:row>
      <xdr:rowOff>12036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5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28563</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62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16580</xdr:rowOff>
    </xdr:from>
    <xdr:to>
      <xdr:col>24</xdr:col>
      <xdr:colOff>63500</xdr:colOff>
      <xdr:row>79</xdr:row>
      <xdr:rowOff>18604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61130"/>
          <a:ext cx="8382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12971</xdr:rowOff>
    </xdr:from>
    <xdr:to>
      <xdr:col>19</xdr:col>
      <xdr:colOff>177800</xdr:colOff>
      <xdr:row>79</xdr:row>
      <xdr:rowOff>16580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57521"/>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5717</xdr:rowOff>
    </xdr:from>
    <xdr:to>
      <xdr:col>15</xdr:col>
      <xdr:colOff>50800</xdr:colOff>
      <xdr:row>79</xdr:row>
      <xdr:rowOff>12971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50267"/>
          <a:ext cx="88900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146517</xdr:rowOff>
    </xdr:from>
    <xdr:to>
      <xdr:col>10</xdr:col>
      <xdr:colOff>114300</xdr:colOff>
      <xdr:row>79</xdr:row>
      <xdr:rowOff>5717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19617"/>
          <a:ext cx="889000" cy="3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139254</xdr:rowOff>
    </xdr:from>
    <xdr:to>
      <xdr:col>24</xdr:col>
      <xdr:colOff>114300</xdr:colOff>
      <xdr:row>79</xdr:row>
      <xdr:rowOff>69404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1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137230</xdr:rowOff>
    </xdr:from>
    <xdr:to>
      <xdr:col>20</xdr:col>
      <xdr:colOff>38100</xdr:colOff>
      <xdr:row>79</xdr:row>
      <xdr:rowOff>67380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58507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60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133621</xdr:rowOff>
    </xdr:from>
    <xdr:to>
      <xdr:col>15</xdr:col>
      <xdr:colOff>101600</xdr:colOff>
      <xdr:row>79</xdr:row>
      <xdr:rowOff>63771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0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54898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9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126367</xdr:rowOff>
    </xdr:from>
    <xdr:to>
      <xdr:col>10</xdr:col>
      <xdr:colOff>165100</xdr:colOff>
      <xdr:row>79</xdr:row>
      <xdr:rowOff>56517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47644</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59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95717</xdr:rowOff>
    </xdr:from>
    <xdr:to>
      <xdr:col>6</xdr:col>
      <xdr:colOff>38100</xdr:colOff>
      <xdr:row>79</xdr:row>
      <xdr:rowOff>25867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6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16994</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5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125647</xdr:rowOff>
    </xdr:from>
    <xdr:to>
      <xdr:col>24</xdr:col>
      <xdr:colOff>63500</xdr:colOff>
      <xdr:row>95</xdr:row>
      <xdr:rowOff>149442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413397"/>
          <a:ext cx="838200" cy="2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122206</xdr:rowOff>
    </xdr:from>
    <xdr:to>
      <xdr:col>19</xdr:col>
      <xdr:colOff>177800</xdr:colOff>
      <xdr:row>95</xdr:row>
      <xdr:rowOff>125647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409956"/>
          <a:ext cx="889000" cy="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89822</xdr:rowOff>
    </xdr:from>
    <xdr:to>
      <xdr:col>15</xdr:col>
      <xdr:colOff>50800</xdr:colOff>
      <xdr:row>95</xdr:row>
      <xdr:rowOff>122206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377572"/>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23538</xdr:rowOff>
    </xdr:from>
    <xdr:to>
      <xdr:col>10</xdr:col>
      <xdr:colOff>114300</xdr:colOff>
      <xdr:row>95</xdr:row>
      <xdr:rowOff>89822</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311288"/>
          <a:ext cx="889000" cy="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98642</xdr:rowOff>
    </xdr:from>
    <xdr:to>
      <xdr:col>24</xdr:col>
      <xdr:colOff>114300</xdr:colOff>
      <xdr:row>96</xdr:row>
      <xdr:rowOff>28792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3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77069</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3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74847</xdr:rowOff>
    </xdr:from>
    <xdr:to>
      <xdr:col>20</xdr:col>
      <xdr:colOff>38100</xdr:colOff>
      <xdr:row>96</xdr:row>
      <xdr:rowOff>4997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3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167574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4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71406</xdr:rowOff>
    </xdr:from>
    <xdr:to>
      <xdr:col>15</xdr:col>
      <xdr:colOff>101600</xdr:colOff>
      <xdr:row>96</xdr:row>
      <xdr:rowOff>1556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3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164133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4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39022</xdr:rowOff>
    </xdr:from>
    <xdr:to>
      <xdr:col>10</xdr:col>
      <xdr:colOff>165100</xdr:colOff>
      <xdr:row>95</xdr:row>
      <xdr:rowOff>140622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3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131749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4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144188</xdr:rowOff>
    </xdr:from>
    <xdr:to>
      <xdr:col>6</xdr:col>
      <xdr:colOff>38100</xdr:colOff>
      <xdr:row>95</xdr:row>
      <xdr:rowOff>74338</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2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65465</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3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46625</xdr:rowOff>
    </xdr:from>
    <xdr:to>
      <xdr:col>55</xdr:col>
      <xdr:colOff>0</xdr:colOff>
      <xdr:row>36</xdr:row>
      <xdr:rowOff>127319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047375"/>
          <a:ext cx="838200" cy="25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127319</xdr:rowOff>
    </xdr:from>
    <xdr:to>
      <xdr:col>50</xdr:col>
      <xdr:colOff>114300</xdr:colOff>
      <xdr:row>37</xdr:row>
      <xdr:rowOff>6730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299519"/>
          <a:ext cx="889000" cy="5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149571</xdr:rowOff>
    </xdr:from>
    <xdr:to>
      <xdr:col>45</xdr:col>
      <xdr:colOff>177800</xdr:colOff>
      <xdr:row>37</xdr:row>
      <xdr:rowOff>6730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21771"/>
          <a:ext cx="889000" cy="2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149571</xdr:rowOff>
    </xdr:from>
    <xdr:to>
      <xdr:col>41</xdr:col>
      <xdr:colOff>50800</xdr:colOff>
      <xdr:row>37</xdr:row>
      <xdr:rowOff>104416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21771"/>
          <a:ext cx="889000" cy="12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167275</xdr:rowOff>
    </xdr:from>
    <xdr:to>
      <xdr:col>55</xdr:col>
      <xdr:colOff>50800</xdr:colOff>
      <xdr:row>35</xdr:row>
      <xdr:rowOff>97425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18702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4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76519</xdr:rowOff>
    </xdr:from>
    <xdr:to>
      <xdr:col>50</xdr:col>
      <xdr:colOff>165100</xdr:colOff>
      <xdr:row>37</xdr:row>
      <xdr:rowOff>6669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4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23196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02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127380</xdr:rowOff>
    </xdr:from>
    <xdr:to>
      <xdr:col>46</xdr:col>
      <xdr:colOff>38100</xdr:colOff>
      <xdr:row>37</xdr:row>
      <xdr:rowOff>57530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74057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07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98771</xdr:rowOff>
    </xdr:from>
    <xdr:to>
      <xdr:col>41</xdr:col>
      <xdr:colOff>101600</xdr:colOff>
      <xdr:row>37</xdr:row>
      <xdr:rowOff>28921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45448</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04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53616</xdr:rowOff>
    </xdr:from>
    <xdr:to>
      <xdr:col>36</xdr:col>
      <xdr:colOff>165100</xdr:colOff>
      <xdr:row>37</xdr:row>
      <xdr:rowOff>155216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9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293</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17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119383</xdr:rowOff>
    </xdr:from>
    <xdr:to>
      <xdr:col>55</xdr:col>
      <xdr:colOff>0</xdr:colOff>
      <xdr:row>56</xdr:row>
      <xdr:rowOff>91314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549133"/>
          <a:ext cx="838200" cy="14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62505</xdr:rowOff>
    </xdr:from>
    <xdr:to>
      <xdr:col>50</xdr:col>
      <xdr:colOff>114300</xdr:colOff>
      <xdr:row>56</xdr:row>
      <xdr:rowOff>91314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63705"/>
          <a:ext cx="889000" cy="2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129385</xdr:rowOff>
    </xdr:from>
    <xdr:to>
      <xdr:col>45</xdr:col>
      <xdr:colOff>177800</xdr:colOff>
      <xdr:row>56</xdr:row>
      <xdr:rowOff>62505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387685"/>
          <a:ext cx="889000" cy="27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129385</xdr:rowOff>
    </xdr:from>
    <xdr:to>
      <xdr:col>41</xdr:col>
      <xdr:colOff>50800</xdr:colOff>
      <xdr:row>56</xdr:row>
      <xdr:rowOff>135746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387685"/>
          <a:ext cx="889000" cy="34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68583</xdr:rowOff>
    </xdr:from>
    <xdr:to>
      <xdr:col>55</xdr:col>
      <xdr:colOff>50800</xdr:colOff>
      <xdr:row>55</xdr:row>
      <xdr:rowOff>170183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49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91460</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34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40514</xdr:rowOff>
    </xdr:from>
    <xdr:to>
      <xdr:col>50</xdr:col>
      <xdr:colOff>165100</xdr:colOff>
      <xdr:row>56</xdr:row>
      <xdr:rowOff>142114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4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158641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1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11705</xdr:rowOff>
    </xdr:from>
    <xdr:to>
      <xdr:col>46</xdr:col>
      <xdr:colOff>38100</xdr:colOff>
      <xdr:row>56</xdr:row>
      <xdr:rowOff>113305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129832</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38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78585</xdr:rowOff>
    </xdr:from>
    <xdr:to>
      <xdr:col>41</xdr:col>
      <xdr:colOff>101600</xdr:colOff>
      <xdr:row>55</xdr:row>
      <xdr:rowOff>8735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3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25262</xdr:rowOff>
    </xdr:from>
    <xdr:ext cx="690189"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16205" y="9112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84946</xdr:rowOff>
    </xdr:from>
    <xdr:to>
      <xdr:col>36</xdr:col>
      <xdr:colOff>165100</xdr:colOff>
      <xdr:row>57</xdr:row>
      <xdr:rowOff>15096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31623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46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35443</xdr:rowOff>
    </xdr:from>
    <xdr:to>
      <xdr:col>55</xdr:col>
      <xdr:colOff>0</xdr:colOff>
      <xdr:row>78</xdr:row>
      <xdr:rowOff>162289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08543"/>
          <a:ext cx="838200" cy="12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151298</xdr:rowOff>
    </xdr:from>
    <xdr:to>
      <xdr:col>50</xdr:col>
      <xdr:colOff>114300</xdr:colOff>
      <xdr:row>78</xdr:row>
      <xdr:rowOff>35443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52948"/>
          <a:ext cx="889000" cy="5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29818</xdr:rowOff>
    </xdr:from>
    <xdr:to>
      <xdr:col>45</xdr:col>
      <xdr:colOff>177800</xdr:colOff>
      <xdr:row>77</xdr:row>
      <xdr:rowOff>151298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888568"/>
          <a:ext cx="889000" cy="46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29818</xdr:rowOff>
    </xdr:from>
    <xdr:to>
      <xdr:col>41</xdr:col>
      <xdr:colOff>50800</xdr:colOff>
      <xdr:row>77</xdr:row>
      <xdr:rowOff>153904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888568"/>
          <a:ext cx="889000" cy="46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111489</xdr:rowOff>
    </xdr:from>
    <xdr:to>
      <xdr:col>55</xdr:col>
      <xdr:colOff>50800</xdr:colOff>
      <xdr:row>79</xdr:row>
      <xdr:rowOff>41639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54400</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2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156093</xdr:rowOff>
    </xdr:from>
    <xdr:to>
      <xdr:col>50</xdr:col>
      <xdr:colOff>165100</xdr:colOff>
      <xdr:row>78</xdr:row>
      <xdr:rowOff>86243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5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102770</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313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100498</xdr:rowOff>
    </xdr:from>
    <xdr:to>
      <xdr:col>46</xdr:col>
      <xdr:colOff>38100</xdr:colOff>
      <xdr:row>78</xdr:row>
      <xdr:rowOff>30648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0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47175</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50795" y="1307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150468</xdr:rowOff>
    </xdr:from>
    <xdr:to>
      <xdr:col>41</xdr:col>
      <xdr:colOff>101600</xdr:colOff>
      <xdr:row>75</xdr:row>
      <xdr:rowOff>80618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83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97145</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261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103104</xdr:rowOff>
    </xdr:from>
    <xdr:to>
      <xdr:col>36</xdr:col>
      <xdr:colOff>165100</xdr:colOff>
      <xdr:row>78</xdr:row>
      <xdr:rowOff>33254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0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49781</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307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59857</xdr:rowOff>
    </xdr:from>
    <xdr:to>
      <xdr:col>55</xdr:col>
      <xdr:colOff>0</xdr:colOff>
      <xdr:row>97</xdr:row>
      <xdr:rowOff>88905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347607"/>
          <a:ext cx="838200" cy="37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88905</xdr:rowOff>
    </xdr:from>
    <xdr:to>
      <xdr:col>50</xdr:col>
      <xdr:colOff>114300</xdr:colOff>
      <xdr:row>97</xdr:row>
      <xdr:rowOff>114263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719555"/>
          <a:ext cx="889000" cy="2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114263</xdr:rowOff>
    </xdr:from>
    <xdr:to>
      <xdr:col>45</xdr:col>
      <xdr:colOff>177800</xdr:colOff>
      <xdr:row>98</xdr:row>
      <xdr:rowOff>50647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44913"/>
          <a:ext cx="889000" cy="10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50647</xdr:rowOff>
    </xdr:from>
    <xdr:to>
      <xdr:col>41</xdr:col>
      <xdr:colOff>50800</xdr:colOff>
      <xdr:row>98</xdr:row>
      <xdr:rowOff>53682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52747"/>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9057</xdr:rowOff>
    </xdr:from>
    <xdr:to>
      <xdr:col>55</xdr:col>
      <xdr:colOff>50800</xdr:colOff>
      <xdr:row>95</xdr:row>
      <xdr:rowOff>110657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9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31934</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4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38105</xdr:rowOff>
    </xdr:from>
    <xdr:to>
      <xdr:col>50</xdr:col>
      <xdr:colOff>165100</xdr:colOff>
      <xdr:row>97</xdr:row>
      <xdr:rowOff>139705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66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156232</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44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63463</xdr:rowOff>
    </xdr:from>
    <xdr:to>
      <xdr:col>46</xdr:col>
      <xdr:colOff>38100</xdr:colOff>
      <xdr:row>97</xdr:row>
      <xdr:rowOff>165063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10140</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46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171297</xdr:rowOff>
    </xdr:from>
    <xdr:to>
      <xdr:col>41</xdr:col>
      <xdr:colOff>101600</xdr:colOff>
      <xdr:row>98</xdr:row>
      <xdr:rowOff>101447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92574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9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2882</xdr:rowOff>
    </xdr:from>
    <xdr:to>
      <xdr:col>36</xdr:col>
      <xdr:colOff>165100</xdr:colOff>
      <xdr:row>98</xdr:row>
      <xdr:rowOff>104482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95609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9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97503</xdr:rowOff>
    </xdr:from>
    <xdr:to>
      <xdr:col>85</xdr:col>
      <xdr:colOff>127000</xdr:colOff>
      <xdr:row>39</xdr:row>
      <xdr:rowOff>97912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84053"/>
          <a:ext cx="8382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76721</xdr:rowOff>
    </xdr:from>
    <xdr:to>
      <xdr:col>81</xdr:col>
      <xdr:colOff>50800</xdr:colOff>
      <xdr:row>39</xdr:row>
      <xdr:rowOff>97912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63271"/>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76721</xdr:rowOff>
    </xdr:from>
    <xdr:to>
      <xdr:col>76</xdr:col>
      <xdr:colOff>114300</xdr:colOff>
      <xdr:row>39</xdr:row>
      <xdr:rowOff>92889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63271"/>
          <a:ext cx="8890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92889</xdr:rowOff>
    </xdr:from>
    <xdr:to>
      <xdr:col>71</xdr:col>
      <xdr:colOff>177800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79439"/>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46703</xdr:rowOff>
    </xdr:from>
    <xdr:to>
      <xdr:col>85</xdr:col>
      <xdr:colOff>177800</xdr:colOff>
      <xdr:row>39</xdr:row>
      <xdr:rowOff>148303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133080</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8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47112</xdr:rowOff>
    </xdr:from>
    <xdr:to>
      <xdr:col>81</xdr:col>
      <xdr:colOff>101600</xdr:colOff>
      <xdr:row>39</xdr:row>
      <xdr:rowOff>148712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73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139839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826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25921</xdr:rowOff>
    </xdr:from>
    <xdr:to>
      <xdr:col>76</xdr:col>
      <xdr:colOff>165100</xdr:colOff>
      <xdr:row>39</xdr:row>
      <xdr:rowOff>127521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118648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8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42089</xdr:rowOff>
    </xdr:from>
    <xdr:to>
      <xdr:col>72</xdr:col>
      <xdr:colOff>38100</xdr:colOff>
      <xdr:row>39</xdr:row>
      <xdr:rowOff>143689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134816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8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115946</xdr:rowOff>
    </xdr:from>
    <xdr:to>
      <xdr:col>85</xdr:col>
      <xdr:colOff>127000</xdr:colOff>
      <xdr:row>74</xdr:row>
      <xdr:rowOff>111253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460346"/>
          <a:ext cx="838200" cy="33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115946</xdr:rowOff>
    </xdr:from>
    <xdr:to>
      <xdr:col>81</xdr:col>
      <xdr:colOff>50800</xdr:colOff>
      <xdr:row>75</xdr:row>
      <xdr:rowOff>100688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460346"/>
          <a:ext cx="889000" cy="49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100688</xdr:rowOff>
    </xdr:from>
    <xdr:to>
      <xdr:col>76</xdr:col>
      <xdr:colOff>114300</xdr:colOff>
      <xdr:row>76</xdr:row>
      <xdr:rowOff>1428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59438"/>
          <a:ext cx="889000" cy="7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1428</xdr:rowOff>
    </xdr:from>
    <xdr:to>
      <xdr:col>71</xdr:col>
      <xdr:colOff>177800</xdr:colOff>
      <xdr:row>76</xdr:row>
      <xdr:rowOff>57662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031628"/>
          <a:ext cx="889000" cy="5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60453</xdr:rowOff>
    </xdr:from>
    <xdr:to>
      <xdr:col>85</xdr:col>
      <xdr:colOff>177800</xdr:colOff>
      <xdr:row>74</xdr:row>
      <xdr:rowOff>162053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7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83330</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599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65146</xdr:rowOff>
    </xdr:from>
    <xdr:to>
      <xdr:col>81</xdr:col>
      <xdr:colOff>101600</xdr:colOff>
      <xdr:row>72</xdr:row>
      <xdr:rowOff>166746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4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11823</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18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49888</xdr:rowOff>
    </xdr:from>
    <xdr:to>
      <xdr:col>76</xdr:col>
      <xdr:colOff>165100</xdr:colOff>
      <xdr:row>75</xdr:row>
      <xdr:rowOff>151488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0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168015</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68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122078</xdr:rowOff>
    </xdr:from>
    <xdr:to>
      <xdr:col>72</xdr:col>
      <xdr:colOff>38100</xdr:colOff>
      <xdr:row>76</xdr:row>
      <xdr:rowOff>52228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68755</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75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6862</xdr:rowOff>
    </xdr:from>
    <xdr:to>
      <xdr:col>67</xdr:col>
      <xdr:colOff>101600</xdr:colOff>
      <xdr:row>76</xdr:row>
      <xdr:rowOff>108462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124988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81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161702</xdr:rowOff>
    </xdr:from>
    <xdr:to>
      <xdr:col>85</xdr:col>
      <xdr:colOff>127000</xdr:colOff>
      <xdr:row>99</xdr:row>
      <xdr:rowOff>20082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63802"/>
          <a:ext cx="838200" cy="2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8426</xdr:rowOff>
    </xdr:from>
    <xdr:to>
      <xdr:col>81</xdr:col>
      <xdr:colOff>50800</xdr:colOff>
      <xdr:row>99</xdr:row>
      <xdr:rowOff>20082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81976"/>
          <a:ext cx="889000" cy="1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149227</xdr:rowOff>
    </xdr:from>
    <xdr:to>
      <xdr:col>76</xdr:col>
      <xdr:colOff>114300</xdr:colOff>
      <xdr:row>99</xdr:row>
      <xdr:rowOff>8426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51327"/>
          <a:ext cx="889000" cy="3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149227</xdr:rowOff>
    </xdr:from>
    <xdr:to>
      <xdr:col>71</xdr:col>
      <xdr:colOff>177800</xdr:colOff>
      <xdr:row>98</xdr:row>
      <xdr:rowOff>152995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51327"/>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110902</xdr:rowOff>
    </xdr:from>
    <xdr:to>
      <xdr:col>85</xdr:col>
      <xdr:colOff>177800</xdr:colOff>
      <xdr:row>99</xdr:row>
      <xdr:rowOff>41052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1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140732</xdr:rowOff>
    </xdr:from>
    <xdr:to>
      <xdr:col>81</xdr:col>
      <xdr:colOff>101600</xdr:colOff>
      <xdr:row>99</xdr:row>
      <xdr:rowOff>70882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62009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70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129076</xdr:rowOff>
    </xdr:from>
    <xdr:to>
      <xdr:col>76</xdr:col>
      <xdr:colOff>165100</xdr:colOff>
      <xdr:row>99</xdr:row>
      <xdr:rowOff>59226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50353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702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98427</xdr:rowOff>
    </xdr:from>
    <xdr:to>
      <xdr:col>72</xdr:col>
      <xdr:colOff>38100</xdr:colOff>
      <xdr:row>99</xdr:row>
      <xdr:rowOff>28577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0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45104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7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102195</xdr:rowOff>
    </xdr:from>
    <xdr:to>
      <xdr:col>67</xdr:col>
      <xdr:colOff>101600</xdr:colOff>
      <xdr:row>99</xdr:row>
      <xdr:rowOff>32345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23472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99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24092</xdr:rowOff>
    </xdr:from>
    <xdr:to>
      <xdr:col>116</xdr:col>
      <xdr:colOff>63500</xdr:colOff>
      <xdr:row>59</xdr:row>
      <xdr:rowOff>27153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39642"/>
          <a:ext cx="8382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27077</xdr:rowOff>
    </xdr:from>
    <xdr:to>
      <xdr:col>111</xdr:col>
      <xdr:colOff>177800</xdr:colOff>
      <xdr:row>59</xdr:row>
      <xdr:rowOff>27153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4262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27077</xdr:rowOff>
    </xdr:from>
    <xdr:to>
      <xdr:col>107</xdr:col>
      <xdr:colOff>50800</xdr:colOff>
      <xdr:row>59</xdr:row>
      <xdr:rowOff>34328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42627"/>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34328</xdr:rowOff>
    </xdr:from>
    <xdr:to>
      <xdr:col>102</xdr:col>
      <xdr:colOff>114300</xdr:colOff>
      <xdr:row>59</xdr:row>
      <xdr:rowOff>37935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49878"/>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144742</xdr:rowOff>
    </xdr:from>
    <xdr:to>
      <xdr:col>116</xdr:col>
      <xdr:colOff>114300</xdr:colOff>
      <xdr:row>59</xdr:row>
      <xdr:rowOff>74892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59669</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147803</xdr:rowOff>
    </xdr:from>
    <xdr:to>
      <xdr:col>112</xdr:col>
      <xdr:colOff>38100</xdr:colOff>
      <xdr:row>59</xdr:row>
      <xdr:rowOff>77953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69080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8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147727</xdr:rowOff>
    </xdr:from>
    <xdr:to>
      <xdr:col>107</xdr:col>
      <xdr:colOff>101600</xdr:colOff>
      <xdr:row>59</xdr:row>
      <xdr:rowOff>77877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9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69004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154978</xdr:rowOff>
    </xdr:from>
    <xdr:to>
      <xdr:col>102</xdr:col>
      <xdr:colOff>165100</xdr:colOff>
      <xdr:row>59</xdr:row>
      <xdr:rowOff>85128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76255</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91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158585</xdr:rowOff>
    </xdr:from>
    <xdr:to>
      <xdr:col>98</xdr:col>
      <xdr:colOff>38100</xdr:colOff>
      <xdr:row>59</xdr:row>
      <xdr:rowOff>88735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79862</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9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53505</xdr:rowOff>
    </xdr:from>
    <xdr:to>
      <xdr:col>116</xdr:col>
      <xdr:colOff>63500</xdr:colOff>
      <xdr:row>77</xdr:row>
      <xdr:rowOff>58556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255155"/>
          <a:ext cx="838200"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37548</xdr:rowOff>
    </xdr:from>
    <xdr:to>
      <xdr:col>111</xdr:col>
      <xdr:colOff>177800</xdr:colOff>
      <xdr:row>77</xdr:row>
      <xdr:rowOff>53505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239198"/>
          <a:ext cx="8890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21086</xdr:rowOff>
    </xdr:from>
    <xdr:to>
      <xdr:col>107</xdr:col>
      <xdr:colOff>50800</xdr:colOff>
      <xdr:row>77</xdr:row>
      <xdr:rowOff>37548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222736"/>
          <a:ext cx="889000" cy="1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21086</xdr:rowOff>
    </xdr:from>
    <xdr:to>
      <xdr:col>102</xdr:col>
      <xdr:colOff>114300</xdr:colOff>
      <xdr:row>77</xdr:row>
      <xdr:rowOff>21103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222736"/>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7756</xdr:rowOff>
    </xdr:from>
    <xdr:to>
      <xdr:col>116</xdr:col>
      <xdr:colOff>114300</xdr:colOff>
      <xdr:row>77</xdr:row>
      <xdr:rowOff>109356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20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157633</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8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2705</xdr:rowOff>
    </xdr:from>
    <xdr:to>
      <xdr:col>112</xdr:col>
      <xdr:colOff>38100</xdr:colOff>
      <xdr:row>77</xdr:row>
      <xdr:rowOff>104305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95432</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32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158198</xdr:rowOff>
    </xdr:from>
    <xdr:to>
      <xdr:col>107</xdr:col>
      <xdr:colOff>101600</xdr:colOff>
      <xdr:row>77</xdr:row>
      <xdr:rowOff>88348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1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79475</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328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141736</xdr:rowOff>
    </xdr:from>
    <xdr:to>
      <xdr:col>102</xdr:col>
      <xdr:colOff>165100</xdr:colOff>
      <xdr:row>77</xdr:row>
      <xdr:rowOff>71886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88413</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94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141753</xdr:rowOff>
    </xdr:from>
    <xdr:to>
      <xdr:col>98</xdr:col>
      <xdr:colOff>38100</xdr:colOff>
      <xdr:row>77</xdr:row>
      <xdr:rowOff>71903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88430</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94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人件費については、会計年度任用職員制度開始により大きく伸びています。</a:t>
          </a:r>
        </a:p>
        <a:p>
          <a:r>
            <a:rPr kumimoji="1" lang="ja-JP" altLang="en-US" sz="900">
              <a:latin typeface="ＭＳ Ｐゴシック" panose="020B0600070205080204" pitchFamily="50" charset="-128"/>
              <a:ea typeface="ＭＳ Ｐゴシック" panose="020B0600070205080204" pitchFamily="50" charset="-128"/>
            </a:rPr>
            <a:t>　物件費については、平成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年度より新規施設（ごみ処理施設、コミュニティ図書館）の管理運営経費が増加したため、類似団体平均値と比較しても</a:t>
          </a:r>
          <a:r>
            <a:rPr kumimoji="1" lang="en-US" altLang="ja-JP" sz="900">
              <a:latin typeface="ＭＳ Ｐゴシック" panose="020B0600070205080204" pitchFamily="50" charset="-128"/>
              <a:ea typeface="ＭＳ Ｐゴシック" panose="020B0600070205080204" pitchFamily="50" charset="-128"/>
            </a:rPr>
            <a:t>9.7</a:t>
          </a:r>
          <a:r>
            <a:rPr kumimoji="1" lang="ja-JP" altLang="en-US" sz="900">
              <a:latin typeface="ＭＳ Ｐゴシック" panose="020B0600070205080204" pitchFamily="50" charset="-128"/>
              <a:ea typeface="ＭＳ Ｐゴシック" panose="020B0600070205080204" pitchFamily="50" charset="-128"/>
            </a:rPr>
            <a:t>％高い状況となっています。</a:t>
          </a:r>
        </a:p>
        <a:p>
          <a:r>
            <a:rPr kumimoji="1" lang="ja-JP" altLang="en-US" sz="900">
              <a:latin typeface="ＭＳ Ｐゴシック" panose="020B0600070205080204" pitchFamily="50" charset="-128"/>
              <a:ea typeface="ＭＳ Ｐゴシック" panose="020B0600070205080204" pitchFamily="50" charset="-128"/>
            </a:rPr>
            <a:t>　維持補修費については、平成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年度に新ごみ処理施設が稼働開始したため、旧施設にかかっていた維持補修費が減少したことなどにより類似団体平均値と比較し</a:t>
          </a:r>
          <a:r>
            <a:rPr kumimoji="1" lang="en-US" altLang="ja-JP" sz="900">
              <a:latin typeface="ＭＳ Ｐゴシック" panose="020B0600070205080204" pitchFamily="50" charset="-128"/>
              <a:ea typeface="ＭＳ Ｐゴシック" panose="020B0600070205080204" pitchFamily="50" charset="-128"/>
            </a:rPr>
            <a:t>29.6</a:t>
          </a:r>
          <a:r>
            <a:rPr kumimoji="1" lang="ja-JP" altLang="en-US" sz="900">
              <a:latin typeface="ＭＳ Ｐゴシック" panose="020B0600070205080204" pitchFamily="50" charset="-128"/>
              <a:ea typeface="ＭＳ Ｐゴシック" panose="020B0600070205080204" pitchFamily="50" charset="-128"/>
            </a:rPr>
            <a:t>％程度と低い数値となっています。</a:t>
          </a:r>
        </a:p>
        <a:p>
          <a:r>
            <a:rPr kumimoji="1" lang="ja-JP" altLang="en-US" sz="900">
              <a:latin typeface="ＭＳ Ｐゴシック" panose="020B0600070205080204" pitchFamily="50" charset="-128"/>
              <a:ea typeface="ＭＳ Ｐゴシック" panose="020B0600070205080204" pitchFamily="50" charset="-128"/>
            </a:rPr>
            <a:t>　補助費等については、離島航路・消防・病院業務等を行う一部事務組合への負担金の割合が多く、当該業務は、離島である本町において、行政が行わざるを得ない公共サービスであり、類似団体平均値を上回る値で推移しています。また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年度から特定有人国境離島地域社会維持推進交付金関係事業が増加したため大きく伸びています。令和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年度は新型コロナウイルス感染症に係るものが増加の要因となっており、なかでも特別定額給付金給付により大きく増加しています。</a:t>
          </a:r>
        </a:p>
        <a:p>
          <a:r>
            <a:rPr kumimoji="1" lang="ja-JP" altLang="en-US" sz="900">
              <a:latin typeface="ＭＳ Ｐゴシック" panose="020B0600070205080204" pitchFamily="50" charset="-128"/>
              <a:ea typeface="ＭＳ Ｐゴシック" panose="020B0600070205080204" pitchFamily="50" charset="-128"/>
            </a:rPr>
            <a:t>　普通建設事業は、平成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年度にごみ処理施設整備、コミュニティ図書館建設など新規施設整備があり非常に大きい数値となっており、令和元年度まで徐々に減少していましたが、令和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年度は庁舎建設や新型コロナウイルス感染症対応に係る各施設の更新等があり増加しました。</a:t>
          </a:r>
        </a:p>
        <a:p>
          <a:r>
            <a:rPr kumimoji="1" lang="ja-JP" altLang="en-US" sz="900">
              <a:latin typeface="ＭＳ Ｐゴシック" panose="020B0600070205080204" pitchFamily="50" charset="-128"/>
              <a:ea typeface="ＭＳ Ｐゴシック" panose="020B0600070205080204" pitchFamily="50" charset="-128"/>
            </a:rPr>
            <a:t>　公債費については、令和元年度に過疎債の繰上償還を行ったため非常に大きい数値となっており、令和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年度は臨時財政対策債の繰上償還のみとしたため減少しましたが、類似団体平均値を大きく上回る値で推移しています。</a:t>
          </a:r>
        </a:p>
        <a:p>
          <a:r>
            <a:rPr kumimoji="1" lang="ja-JP" altLang="en-US" sz="900">
              <a:latin typeface="ＭＳ Ｐゴシック" panose="020B0600070205080204" pitchFamily="50" charset="-128"/>
              <a:ea typeface="ＭＳ Ｐゴシック" panose="020B0600070205080204" pitchFamily="50" charset="-128"/>
            </a:rPr>
            <a:t>　繰出金については、簡易水道事業、下水道事業の元利償還金が減少しているため、それに伴い減少しています。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2,745
2,723
55.96
6,810,200
6,601,884
185,172
2,901,294
12,074,310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151505</xdr:rowOff>
    </xdr:from>
    <xdr:to>
      <xdr:col>24</xdr:col>
      <xdr:colOff>63500</xdr:colOff>
      <xdr:row>37</xdr:row>
      <xdr:rowOff>163719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495155"/>
          <a:ext cx="8382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139079</xdr:rowOff>
    </xdr:from>
    <xdr:to>
      <xdr:col>19</xdr:col>
      <xdr:colOff>177800</xdr:colOff>
      <xdr:row>37</xdr:row>
      <xdr:rowOff>151505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82729"/>
          <a:ext cx="889000" cy="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139079</xdr:rowOff>
    </xdr:from>
    <xdr:to>
      <xdr:col>15</xdr:col>
      <xdr:colOff>50800</xdr:colOff>
      <xdr:row>37</xdr:row>
      <xdr:rowOff>146525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82729"/>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17044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145219</xdr:rowOff>
    </xdr:from>
    <xdr:to>
      <xdr:col>10</xdr:col>
      <xdr:colOff>114300</xdr:colOff>
      <xdr:row>37</xdr:row>
      <xdr:rowOff>146525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8886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112919</xdr:rowOff>
    </xdr:from>
    <xdr:to>
      <xdr:col>24</xdr:col>
      <xdr:colOff>114300</xdr:colOff>
      <xdr:row>38</xdr:row>
      <xdr:rowOff>43069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55472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9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100705</xdr:rowOff>
    </xdr:from>
    <xdr:to>
      <xdr:col>20</xdr:col>
      <xdr:colOff>38100</xdr:colOff>
      <xdr:row>38</xdr:row>
      <xdr:rowOff>30855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21982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88279</xdr:rowOff>
    </xdr:from>
    <xdr:to>
      <xdr:col>15</xdr:col>
      <xdr:colOff>101600</xdr:colOff>
      <xdr:row>38</xdr:row>
      <xdr:rowOff>18430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319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9557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2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95725</xdr:rowOff>
    </xdr:from>
    <xdr:to>
      <xdr:col>10</xdr:col>
      <xdr:colOff>165100</xdr:colOff>
      <xdr:row>38</xdr:row>
      <xdr:rowOff>25875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17002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3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94419</xdr:rowOff>
    </xdr:from>
    <xdr:to>
      <xdr:col>6</xdr:col>
      <xdr:colOff>38100</xdr:colOff>
      <xdr:row>38</xdr:row>
      <xdr:rowOff>24569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3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15696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168239</xdr:rowOff>
    </xdr:from>
    <xdr:to>
      <xdr:col>24</xdr:col>
      <xdr:colOff>63500</xdr:colOff>
      <xdr:row>58</xdr:row>
      <xdr:rowOff>53055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69439"/>
          <a:ext cx="838200" cy="2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53055</xdr:rowOff>
    </xdr:from>
    <xdr:to>
      <xdr:col>19</xdr:col>
      <xdr:colOff>177800</xdr:colOff>
      <xdr:row>58</xdr:row>
      <xdr:rowOff>62930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97155"/>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62930</xdr:rowOff>
    </xdr:from>
    <xdr:to>
      <xdr:col>15</xdr:col>
      <xdr:colOff>50800</xdr:colOff>
      <xdr:row>58</xdr:row>
      <xdr:rowOff>63789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07030"/>
          <a:ext cx="8890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63789</xdr:rowOff>
    </xdr:from>
    <xdr:to>
      <xdr:col>10</xdr:col>
      <xdr:colOff>114300</xdr:colOff>
      <xdr:row>58</xdr:row>
      <xdr:rowOff>81948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07889"/>
          <a:ext cx="8890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117439</xdr:rowOff>
    </xdr:from>
    <xdr:to>
      <xdr:col>24</xdr:col>
      <xdr:colOff>114300</xdr:colOff>
      <xdr:row>57</xdr:row>
      <xdr:rowOff>47589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140316</xdr:rowOff>
    </xdr:from>
    <xdr:ext cx="690189"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700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2255</xdr:rowOff>
    </xdr:from>
    <xdr:to>
      <xdr:col>20</xdr:col>
      <xdr:colOff>38100</xdr:colOff>
      <xdr:row>58</xdr:row>
      <xdr:rowOff>103855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120382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2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12130</xdr:rowOff>
    </xdr:from>
    <xdr:to>
      <xdr:col>15</xdr:col>
      <xdr:colOff>101600</xdr:colOff>
      <xdr:row>58</xdr:row>
      <xdr:rowOff>113730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5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130257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73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12989</xdr:rowOff>
    </xdr:from>
    <xdr:to>
      <xdr:col>10</xdr:col>
      <xdr:colOff>165100</xdr:colOff>
      <xdr:row>58</xdr:row>
      <xdr:rowOff>114589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131116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7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31148</xdr:rowOff>
    </xdr:from>
    <xdr:to>
      <xdr:col>6</xdr:col>
      <xdr:colOff>38100</xdr:colOff>
      <xdr:row>58</xdr:row>
      <xdr:rowOff>132748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123875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6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71703</xdr:rowOff>
    </xdr:from>
    <xdr:to>
      <xdr:col>24</xdr:col>
      <xdr:colOff>63500</xdr:colOff>
      <xdr:row>75</xdr:row>
      <xdr:rowOff>99378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30453"/>
          <a:ext cx="838200" cy="2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31263</xdr:rowOff>
    </xdr:from>
    <xdr:to>
      <xdr:col>19</xdr:col>
      <xdr:colOff>177800</xdr:colOff>
      <xdr:row>75</xdr:row>
      <xdr:rowOff>99378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890013"/>
          <a:ext cx="889000" cy="6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31263</xdr:rowOff>
    </xdr:from>
    <xdr:to>
      <xdr:col>15</xdr:col>
      <xdr:colOff>50800</xdr:colOff>
      <xdr:row>75</xdr:row>
      <xdr:rowOff>85827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90013"/>
          <a:ext cx="889000" cy="5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85827</xdr:rowOff>
    </xdr:from>
    <xdr:to>
      <xdr:col>10</xdr:col>
      <xdr:colOff>114300</xdr:colOff>
      <xdr:row>75</xdr:row>
      <xdr:rowOff>125881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44577"/>
          <a:ext cx="889000" cy="4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20903</xdr:rowOff>
    </xdr:from>
    <xdr:to>
      <xdr:col>24</xdr:col>
      <xdr:colOff>114300</xdr:colOff>
      <xdr:row>75</xdr:row>
      <xdr:rowOff>122503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43780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3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48578</xdr:rowOff>
    </xdr:from>
    <xdr:to>
      <xdr:col>20</xdr:col>
      <xdr:colOff>38100</xdr:colOff>
      <xdr:row>75</xdr:row>
      <xdr:rowOff>150178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166705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8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151913</xdr:rowOff>
    </xdr:from>
    <xdr:to>
      <xdr:col>15</xdr:col>
      <xdr:colOff>101600</xdr:colOff>
      <xdr:row>75</xdr:row>
      <xdr:rowOff>82063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98590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1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35027</xdr:rowOff>
    </xdr:from>
    <xdr:to>
      <xdr:col>10</xdr:col>
      <xdr:colOff>165100</xdr:colOff>
      <xdr:row>75</xdr:row>
      <xdr:rowOff>136627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153154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6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75081</xdr:rowOff>
    </xdr:from>
    <xdr:to>
      <xdr:col>6</xdr:col>
      <xdr:colOff>38100</xdr:colOff>
      <xdr:row>76</xdr:row>
      <xdr:rowOff>5231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21758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13776</xdr:rowOff>
    </xdr:from>
    <xdr:to>
      <xdr:col>24</xdr:col>
      <xdr:colOff>63500</xdr:colOff>
      <xdr:row>97</xdr:row>
      <xdr:rowOff>13965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472976"/>
          <a:ext cx="838200" cy="17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13776</xdr:rowOff>
    </xdr:from>
    <xdr:to>
      <xdr:col>19</xdr:col>
      <xdr:colOff>177800</xdr:colOff>
      <xdr:row>97</xdr:row>
      <xdr:rowOff>4611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72976"/>
          <a:ext cx="889000" cy="16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7051</xdr:rowOff>
    </xdr:from>
    <xdr:to>
      <xdr:col>15</xdr:col>
      <xdr:colOff>50800</xdr:colOff>
      <xdr:row>97</xdr:row>
      <xdr:rowOff>4611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5951901"/>
          <a:ext cx="889000" cy="68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7051</xdr:rowOff>
    </xdr:from>
    <xdr:to>
      <xdr:col>10</xdr:col>
      <xdr:colOff>114300</xdr:colOff>
      <xdr:row>95</xdr:row>
      <xdr:rowOff>117064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5951901"/>
          <a:ext cx="889000" cy="45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134615</xdr:rowOff>
    </xdr:from>
    <xdr:to>
      <xdr:col>24</xdr:col>
      <xdr:colOff>114300</xdr:colOff>
      <xdr:row>97</xdr:row>
      <xdr:rowOff>64765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157492</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4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134426</xdr:rowOff>
    </xdr:from>
    <xdr:to>
      <xdr:col>20</xdr:col>
      <xdr:colOff>38100</xdr:colOff>
      <xdr:row>96</xdr:row>
      <xdr:rowOff>64576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2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81103</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19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125261</xdr:rowOff>
    </xdr:from>
    <xdr:to>
      <xdr:col>15</xdr:col>
      <xdr:colOff>101600</xdr:colOff>
      <xdr:row>97</xdr:row>
      <xdr:rowOff>55411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71938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35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127701</xdr:rowOff>
    </xdr:from>
    <xdr:to>
      <xdr:col>10</xdr:col>
      <xdr:colOff>165100</xdr:colOff>
      <xdr:row>93</xdr:row>
      <xdr:rowOff>57851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59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74378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67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66264</xdr:rowOff>
    </xdr:from>
    <xdr:to>
      <xdr:col>6</xdr:col>
      <xdr:colOff>38100</xdr:colOff>
      <xdr:row>95</xdr:row>
      <xdr:rowOff>167864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12941</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12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137032</xdr:rowOff>
    </xdr:from>
    <xdr:to>
      <xdr:col>55</xdr:col>
      <xdr:colOff>0</xdr:colOff>
      <xdr:row>58</xdr:row>
      <xdr:rowOff>39771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09682"/>
          <a:ext cx="838200" cy="7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50721</xdr:rowOff>
    </xdr:from>
    <xdr:to>
      <xdr:col>50</xdr:col>
      <xdr:colOff>114300</xdr:colOff>
      <xdr:row>57</xdr:row>
      <xdr:rowOff>137032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23371"/>
          <a:ext cx="889000" cy="8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142746</xdr:rowOff>
    </xdr:from>
    <xdr:to>
      <xdr:col>45</xdr:col>
      <xdr:colOff>177800</xdr:colOff>
      <xdr:row>57</xdr:row>
      <xdr:rowOff>50721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743946"/>
          <a:ext cx="889000" cy="7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142746</xdr:rowOff>
    </xdr:from>
    <xdr:to>
      <xdr:col>41</xdr:col>
      <xdr:colOff>50800</xdr:colOff>
      <xdr:row>58</xdr:row>
      <xdr:rowOff>4752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43946"/>
          <a:ext cx="889000" cy="20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160421</xdr:rowOff>
    </xdr:from>
    <xdr:to>
      <xdr:col>55</xdr:col>
      <xdr:colOff>50800</xdr:colOff>
      <xdr:row>58</xdr:row>
      <xdr:rowOff>90571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11848</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86232</xdr:rowOff>
    </xdr:from>
    <xdr:to>
      <xdr:col>50</xdr:col>
      <xdr:colOff>165100</xdr:colOff>
      <xdr:row>58</xdr:row>
      <xdr:rowOff>16382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32909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3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171371</xdr:rowOff>
    </xdr:from>
    <xdr:to>
      <xdr:col>46</xdr:col>
      <xdr:colOff>38100</xdr:colOff>
      <xdr:row>57</xdr:row>
      <xdr:rowOff>101521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7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118048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54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91946</xdr:rowOff>
    </xdr:from>
    <xdr:to>
      <xdr:col>41</xdr:col>
      <xdr:colOff>101600</xdr:colOff>
      <xdr:row>57</xdr:row>
      <xdr:rowOff>22096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38623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46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125402</xdr:rowOff>
    </xdr:from>
    <xdr:to>
      <xdr:col>36</xdr:col>
      <xdr:colOff>165100</xdr:colOff>
      <xdr:row>58</xdr:row>
      <xdr:rowOff>55552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72079</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7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140240</xdr:rowOff>
    </xdr:from>
    <xdr:to>
      <xdr:col>55</xdr:col>
      <xdr:colOff>0</xdr:colOff>
      <xdr:row>78</xdr:row>
      <xdr:rowOff>150214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513340"/>
          <a:ext cx="838200" cy="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123696</xdr:rowOff>
    </xdr:from>
    <xdr:to>
      <xdr:col>50</xdr:col>
      <xdr:colOff>114300</xdr:colOff>
      <xdr:row>78</xdr:row>
      <xdr:rowOff>140240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96796"/>
          <a:ext cx="889000" cy="1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123696</xdr:rowOff>
    </xdr:from>
    <xdr:to>
      <xdr:col>45</xdr:col>
      <xdr:colOff>177800</xdr:colOff>
      <xdr:row>78</xdr:row>
      <xdr:rowOff>136775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96796"/>
          <a:ext cx="889000" cy="1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136775</xdr:rowOff>
    </xdr:from>
    <xdr:to>
      <xdr:col>41</xdr:col>
      <xdr:colOff>50800</xdr:colOff>
      <xdr:row>79</xdr:row>
      <xdr:rowOff>3204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09875"/>
          <a:ext cx="889000" cy="3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99414</xdr:rowOff>
    </xdr:from>
    <xdr:to>
      <xdr:col>55</xdr:col>
      <xdr:colOff>50800</xdr:colOff>
      <xdr:row>79</xdr:row>
      <xdr:rowOff>29564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14341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89440</xdr:rowOff>
    </xdr:from>
    <xdr:to>
      <xdr:col>50</xdr:col>
      <xdr:colOff>165100</xdr:colOff>
      <xdr:row>79</xdr:row>
      <xdr:rowOff>19590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10717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5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72896</xdr:rowOff>
    </xdr:from>
    <xdr:to>
      <xdr:col>46</xdr:col>
      <xdr:colOff>38100</xdr:colOff>
      <xdr:row>79</xdr:row>
      <xdr:rowOff>3046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4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165623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3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85975</xdr:rowOff>
    </xdr:from>
    <xdr:to>
      <xdr:col>41</xdr:col>
      <xdr:colOff>101600</xdr:colOff>
      <xdr:row>79</xdr:row>
      <xdr:rowOff>16125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7252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5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123854</xdr:rowOff>
    </xdr:from>
    <xdr:to>
      <xdr:col>36</xdr:col>
      <xdr:colOff>165100</xdr:colOff>
      <xdr:row>79</xdr:row>
      <xdr:rowOff>54004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45131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8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44910</xdr:rowOff>
    </xdr:from>
    <xdr:to>
      <xdr:col>55</xdr:col>
      <xdr:colOff>0</xdr:colOff>
      <xdr:row>98</xdr:row>
      <xdr:rowOff>56547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47010"/>
          <a:ext cx="838200" cy="1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44910</xdr:rowOff>
    </xdr:from>
    <xdr:to>
      <xdr:col>50</xdr:col>
      <xdr:colOff>114300</xdr:colOff>
      <xdr:row>98</xdr:row>
      <xdr:rowOff>63060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47010"/>
          <a:ext cx="889000" cy="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169478</xdr:rowOff>
    </xdr:from>
    <xdr:to>
      <xdr:col>45</xdr:col>
      <xdr:colOff>177800</xdr:colOff>
      <xdr:row>98</xdr:row>
      <xdr:rowOff>63060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00128"/>
          <a:ext cx="889000" cy="6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169478</xdr:rowOff>
    </xdr:from>
    <xdr:to>
      <xdr:col>41</xdr:col>
      <xdr:colOff>50800</xdr:colOff>
      <xdr:row>98</xdr:row>
      <xdr:rowOff>64667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00128"/>
          <a:ext cx="889000" cy="6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5747</xdr:rowOff>
    </xdr:from>
    <xdr:to>
      <xdr:col>55</xdr:col>
      <xdr:colOff>50800</xdr:colOff>
      <xdr:row>98</xdr:row>
      <xdr:rowOff>107347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0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155624</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8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165560</xdr:rowOff>
    </xdr:from>
    <xdr:to>
      <xdr:col>50</xdr:col>
      <xdr:colOff>165100</xdr:colOff>
      <xdr:row>98</xdr:row>
      <xdr:rowOff>95710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86837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8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12260</xdr:rowOff>
    </xdr:from>
    <xdr:to>
      <xdr:col>46</xdr:col>
      <xdr:colOff>38100</xdr:colOff>
      <xdr:row>98</xdr:row>
      <xdr:rowOff>113860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1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104987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90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118678</xdr:rowOff>
    </xdr:from>
    <xdr:to>
      <xdr:col>41</xdr:col>
      <xdr:colOff>101600</xdr:colOff>
      <xdr:row>98</xdr:row>
      <xdr:rowOff>48828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4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65355</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52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13867</xdr:rowOff>
    </xdr:from>
    <xdr:to>
      <xdr:col>36</xdr:col>
      <xdr:colOff>165100</xdr:colOff>
      <xdr:row>98</xdr:row>
      <xdr:rowOff>115467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1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106594</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0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5878</xdr:rowOff>
    </xdr:from>
    <xdr:to>
      <xdr:col>85</xdr:col>
      <xdr:colOff>127000</xdr:colOff>
      <xdr:row>38</xdr:row>
      <xdr:rowOff>29350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20978"/>
          <a:ext cx="838200" cy="2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5878</xdr:rowOff>
    </xdr:from>
    <xdr:to>
      <xdr:col>81</xdr:col>
      <xdr:colOff>50800</xdr:colOff>
      <xdr:row>38</xdr:row>
      <xdr:rowOff>30993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20978"/>
          <a:ext cx="889000" cy="2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14736</xdr:rowOff>
    </xdr:from>
    <xdr:to>
      <xdr:col>76</xdr:col>
      <xdr:colOff>114300</xdr:colOff>
      <xdr:row>38</xdr:row>
      <xdr:rowOff>30993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29836"/>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14736</xdr:rowOff>
    </xdr:from>
    <xdr:to>
      <xdr:col>71</xdr:col>
      <xdr:colOff>177800</xdr:colOff>
      <xdr:row>38</xdr:row>
      <xdr:rowOff>33847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29836"/>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150000</xdr:rowOff>
    </xdr:from>
    <xdr:to>
      <xdr:col>85</xdr:col>
      <xdr:colOff>177800</xdr:colOff>
      <xdr:row>38</xdr:row>
      <xdr:rowOff>80150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9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66040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0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126528</xdr:rowOff>
    </xdr:from>
    <xdr:to>
      <xdr:col>81</xdr:col>
      <xdr:colOff>101600</xdr:colOff>
      <xdr:row>38</xdr:row>
      <xdr:rowOff>56677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701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47805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151644</xdr:rowOff>
    </xdr:from>
    <xdr:to>
      <xdr:col>76</xdr:col>
      <xdr:colOff>165100</xdr:colOff>
      <xdr:row>38</xdr:row>
      <xdr:rowOff>81793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952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72920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8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135386</xdr:rowOff>
    </xdr:from>
    <xdr:to>
      <xdr:col>72</xdr:col>
      <xdr:colOff>38100</xdr:colOff>
      <xdr:row>38</xdr:row>
      <xdr:rowOff>65536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56663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7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154497</xdr:rowOff>
    </xdr:from>
    <xdr:to>
      <xdr:col>67</xdr:col>
      <xdr:colOff>101600</xdr:colOff>
      <xdr:row>38</xdr:row>
      <xdr:rowOff>84647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9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75774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9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41125</xdr:rowOff>
    </xdr:from>
    <xdr:to>
      <xdr:col>85</xdr:col>
      <xdr:colOff>127000</xdr:colOff>
      <xdr:row>58</xdr:row>
      <xdr:rowOff>77305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985225"/>
          <a:ext cx="838200" cy="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117024</xdr:rowOff>
    </xdr:from>
    <xdr:to>
      <xdr:col>81</xdr:col>
      <xdr:colOff>50800</xdr:colOff>
      <xdr:row>58</xdr:row>
      <xdr:rowOff>41125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89674"/>
          <a:ext cx="889000" cy="9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36602</xdr:rowOff>
    </xdr:from>
    <xdr:to>
      <xdr:col>76</xdr:col>
      <xdr:colOff>114300</xdr:colOff>
      <xdr:row>57</xdr:row>
      <xdr:rowOff>117024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09252"/>
          <a:ext cx="889000" cy="8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36602</xdr:rowOff>
    </xdr:from>
    <xdr:to>
      <xdr:col>71</xdr:col>
      <xdr:colOff>177800</xdr:colOff>
      <xdr:row>58</xdr:row>
      <xdr:rowOff>42756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09252"/>
          <a:ext cx="889000" cy="17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26505</xdr:rowOff>
    </xdr:from>
    <xdr:to>
      <xdr:col>85</xdr:col>
      <xdr:colOff>177800</xdr:colOff>
      <xdr:row>58</xdr:row>
      <xdr:rowOff>128105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147877</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161775</xdr:rowOff>
    </xdr:from>
    <xdr:to>
      <xdr:col>81</xdr:col>
      <xdr:colOff>101600</xdr:colOff>
      <xdr:row>58</xdr:row>
      <xdr:rowOff>91925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83052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1002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66224</xdr:rowOff>
    </xdr:from>
    <xdr:to>
      <xdr:col>76</xdr:col>
      <xdr:colOff>165100</xdr:colOff>
      <xdr:row>57</xdr:row>
      <xdr:rowOff>167824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12901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1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157252</xdr:rowOff>
    </xdr:from>
    <xdr:to>
      <xdr:col>72</xdr:col>
      <xdr:colOff>38100</xdr:colOff>
      <xdr:row>57</xdr:row>
      <xdr:rowOff>87402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5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103929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3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163406</xdr:rowOff>
    </xdr:from>
    <xdr:to>
      <xdr:col>67</xdr:col>
      <xdr:colOff>101600</xdr:colOff>
      <xdr:row>58</xdr:row>
      <xdr:rowOff>93556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3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84683</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1002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97504</xdr:rowOff>
    </xdr:from>
    <xdr:to>
      <xdr:col>85</xdr:col>
      <xdr:colOff>127000</xdr:colOff>
      <xdr:row>79</xdr:row>
      <xdr:rowOff>97912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642054"/>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76721</xdr:rowOff>
    </xdr:from>
    <xdr:to>
      <xdr:col>81</xdr:col>
      <xdr:colOff>50800</xdr:colOff>
      <xdr:row>79</xdr:row>
      <xdr:rowOff>97912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21271"/>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76721</xdr:rowOff>
    </xdr:from>
    <xdr:to>
      <xdr:col>76</xdr:col>
      <xdr:colOff>114300</xdr:colOff>
      <xdr:row>79</xdr:row>
      <xdr:rowOff>92889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21271"/>
          <a:ext cx="8890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92889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637439"/>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46704</xdr:rowOff>
    </xdr:from>
    <xdr:to>
      <xdr:col>85</xdr:col>
      <xdr:colOff>177800</xdr:colOff>
      <xdr:row>79</xdr:row>
      <xdr:rowOff>148304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133081</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47112</xdr:rowOff>
    </xdr:from>
    <xdr:to>
      <xdr:col>81</xdr:col>
      <xdr:colOff>101600</xdr:colOff>
      <xdr:row>79</xdr:row>
      <xdr:rowOff>148712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139839</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84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25921</xdr:rowOff>
    </xdr:from>
    <xdr:to>
      <xdr:col>76</xdr:col>
      <xdr:colOff>165100</xdr:colOff>
      <xdr:row>79</xdr:row>
      <xdr:rowOff>127521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118648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6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42089</xdr:rowOff>
    </xdr:from>
    <xdr:to>
      <xdr:col>72</xdr:col>
      <xdr:colOff>38100</xdr:colOff>
      <xdr:row>79</xdr:row>
      <xdr:rowOff>143689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134816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7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112099</xdr:rowOff>
    </xdr:from>
    <xdr:to>
      <xdr:col>85</xdr:col>
      <xdr:colOff>127000</xdr:colOff>
      <xdr:row>94</xdr:row>
      <xdr:rowOff>111252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5885499"/>
          <a:ext cx="838200" cy="34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112099</xdr:rowOff>
    </xdr:from>
    <xdr:to>
      <xdr:col>81</xdr:col>
      <xdr:colOff>50800</xdr:colOff>
      <xdr:row>95</xdr:row>
      <xdr:rowOff>100687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5885499"/>
          <a:ext cx="889000" cy="50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100687</xdr:rowOff>
    </xdr:from>
    <xdr:to>
      <xdr:col>76</xdr:col>
      <xdr:colOff>114300</xdr:colOff>
      <xdr:row>96</xdr:row>
      <xdr:rowOff>1428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388437"/>
          <a:ext cx="889000" cy="7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1428</xdr:rowOff>
    </xdr:from>
    <xdr:to>
      <xdr:col>71</xdr:col>
      <xdr:colOff>177800</xdr:colOff>
      <xdr:row>96</xdr:row>
      <xdr:rowOff>57662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460628"/>
          <a:ext cx="889000" cy="5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60452</xdr:rowOff>
    </xdr:from>
    <xdr:to>
      <xdr:col>85</xdr:col>
      <xdr:colOff>177800</xdr:colOff>
      <xdr:row>94</xdr:row>
      <xdr:rowOff>162052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1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83329</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2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61299</xdr:rowOff>
    </xdr:from>
    <xdr:to>
      <xdr:col>81</xdr:col>
      <xdr:colOff>101600</xdr:colOff>
      <xdr:row>92</xdr:row>
      <xdr:rowOff>162899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83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7976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560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49887</xdr:rowOff>
    </xdr:from>
    <xdr:to>
      <xdr:col>76</xdr:col>
      <xdr:colOff>165100</xdr:colOff>
      <xdr:row>95</xdr:row>
      <xdr:rowOff>151487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3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168014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11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122078</xdr:rowOff>
    </xdr:from>
    <xdr:to>
      <xdr:col>72</xdr:col>
      <xdr:colOff>38100</xdr:colOff>
      <xdr:row>96</xdr:row>
      <xdr:rowOff>52228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68755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18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6862</xdr:rowOff>
    </xdr:from>
    <xdr:to>
      <xdr:col>67</xdr:col>
      <xdr:colOff>101600</xdr:colOff>
      <xdr:row>96</xdr:row>
      <xdr:rowOff>108462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6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124989</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24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議会費、民生費、衛生費、農林水産業費、商工費、土木費、消防費、教育費は、概ね類似団平均値と近い値で推移しています。</a:t>
          </a:r>
        </a:p>
        <a:p>
          <a:r>
            <a:rPr kumimoji="1" lang="ja-JP" altLang="en-US" sz="1200">
              <a:latin typeface="ＭＳ Ｐゴシック" panose="020B0600070205080204" pitchFamily="50" charset="-128"/>
              <a:ea typeface="ＭＳ Ｐゴシック" panose="020B0600070205080204" pitchFamily="50" charset="-128"/>
            </a:rPr>
            <a:t>　類似団体平均値と比較し高いものは、総務費となっています。</a:t>
          </a:r>
        </a:p>
        <a:p>
          <a:r>
            <a:rPr kumimoji="1" lang="ja-JP" altLang="en-US" sz="1200">
              <a:latin typeface="ＭＳ Ｐゴシック" panose="020B0600070205080204" pitchFamily="50" charset="-128"/>
              <a:ea typeface="ＭＳ Ｐゴシック" panose="020B0600070205080204" pitchFamily="50" charset="-128"/>
            </a:rPr>
            <a:t>　総務費では、平成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開始している航路運賃低廉化事業に加え、庁舎建設事業や体験型施設整備事業といった普通建設事業の増、特別定額給付金給付等の新型コロナウイルス感染症対応に係る事業により大きく増加しました。</a:t>
          </a:r>
        </a:p>
        <a:p>
          <a:r>
            <a:rPr kumimoji="1" lang="ja-JP" altLang="en-US" sz="1200">
              <a:latin typeface="ＭＳ Ｐゴシック" panose="020B0600070205080204" pitchFamily="50" charset="-128"/>
              <a:ea typeface="ＭＳ Ｐゴシック" panose="020B0600070205080204" pitchFamily="50" charset="-128"/>
            </a:rPr>
            <a:t>　公債費については、普通建設事業実施にあたり起債を活用しているため、類似団体に比べ高い水準となっています。特に令和元年度は学校建設事業の元金償還開始や過疎債の繰上償還を行ったため急激に増加し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歳出面では行財政改革で徹底した歳出抑制を行ったこと、歳入面では地方交付税が比較的堅調に推移していることや徴収強化による地方税の確保や財政措置の有利な交付金等の活用により収支の改善が図られています。</a:t>
          </a:r>
        </a:p>
        <a:p>
          <a:r>
            <a:rPr kumimoji="1" lang="ja-JP" altLang="en-US" sz="1050">
              <a:latin typeface="ＭＳ ゴシック" pitchFamily="49" charset="-128"/>
              <a:ea typeface="ＭＳ ゴシック" pitchFamily="49" charset="-128"/>
            </a:rPr>
            <a:t>　実質単年度収支が減少しているのは、令和元年度に財源として減債基金</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億円を取り崩して</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85</a:t>
          </a:r>
          <a:r>
            <a:rPr kumimoji="1" lang="ja-JP" altLang="en-US" sz="1050">
              <a:latin typeface="ＭＳ ゴシック" pitchFamily="49" charset="-128"/>
              <a:ea typeface="ＭＳ ゴシック" pitchFamily="49" charset="-128"/>
            </a:rPr>
            <a:t>百万円の繰上償還を行ったため、マイナス要因である減債基金の取崩が反映されず非常に良い数値となっているためです。</a:t>
          </a:r>
        </a:p>
        <a:p>
          <a:r>
            <a:rPr kumimoji="1" lang="ja-JP" altLang="en-US" sz="1050">
              <a:latin typeface="ＭＳ ゴシック" pitchFamily="49" charset="-128"/>
              <a:ea typeface="ＭＳ ゴシック" pitchFamily="49" charset="-128"/>
            </a:rPr>
            <a:t>　今後も、引き続き計画的な財政運営に取り組んでまいりますが、大型事業の元金償還による公債費の増加に伴い、令和</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年度以降は財政調整基金の取崩しを予定しているため、実質単年度収支はマイナスとなることが予想されます。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年度からは一般会計、特別会計ともに赤字はなく、収支は均衡した状態にあります。</a:t>
          </a:r>
        </a:p>
        <a:p>
          <a:r>
            <a:rPr kumimoji="1" lang="ja-JP" altLang="en-US" sz="1400">
              <a:latin typeface="ＭＳ ゴシック" pitchFamily="49" charset="-128"/>
              <a:ea typeface="ＭＳ ゴシック" pitchFamily="49" charset="-128"/>
            </a:rPr>
            <a:t>　全会計とも黒字を確保し、健全な財政運営を行っています。</a:t>
          </a:r>
        </a:p>
        <a:p>
          <a:r>
            <a:rPr kumimoji="1" lang="ja-JP" altLang="en-US" sz="1400">
              <a:latin typeface="ＭＳ ゴシック" pitchFamily="49" charset="-128"/>
              <a:ea typeface="ＭＳ ゴシック" pitchFamily="49" charset="-128"/>
            </a:rPr>
            <a:t>　今後は大型施設の元金償還が始まることにより公債費の増加が見込まれるため、繰上償還や交付税算入上有利な地方債の活用、計画的な事業実施を行うとともに更なる歳出削減に努めてまいります。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6810200</v>
      </c>
      <c r="BO4" s="433"/>
      <c r="BP4" s="433"/>
      <c r="BQ4" s="433"/>
      <c r="BR4" s="433"/>
      <c r="BS4" s="433"/>
      <c r="BT4" s="433"/>
      <c r="BU4" s="434"/>
      <c r="BV4" s="432">
        <v>6129245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6.4</v>
      </c>
      <c r="CU4" s="439"/>
      <c r="CV4" s="439"/>
      <c r="CW4" s="439"/>
      <c r="CX4" s="439"/>
      <c r="CY4" s="439"/>
      <c r="CZ4" s="439"/>
      <c r="DA4" s="440"/>
      <c r="DB4" s="438">
        <v>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6601884</v>
      </c>
      <c r="BO5" s="470"/>
      <c r="BP5" s="470"/>
      <c r="BQ5" s="470"/>
      <c r="BR5" s="470"/>
      <c r="BS5" s="470"/>
      <c r="BT5" s="470"/>
      <c r="BU5" s="471"/>
      <c r="BV5" s="469">
        <v>6089302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v>
      </c>
      <c r="CU5" s="467"/>
      <c r="CV5" s="467"/>
      <c r="CW5" s="467"/>
      <c r="CX5" s="467"/>
      <c r="CY5" s="467"/>
      <c r="CZ5" s="467"/>
      <c r="DA5" s="468"/>
      <c r="DB5" s="466">
        <v>94.3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208316</v>
      </c>
      <c r="BO6" s="470"/>
      <c r="BP6" s="470"/>
      <c r="BQ6" s="470"/>
      <c r="BR6" s="470"/>
      <c r="BS6" s="470"/>
      <c r="BT6" s="470"/>
      <c r="BU6" s="471"/>
      <c r="BV6" s="469">
        <v>39943</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89.2</v>
      </c>
      <c r="CU6" s="507"/>
      <c r="CV6" s="507"/>
      <c r="CW6" s="507"/>
      <c r="CX6" s="507"/>
      <c r="CY6" s="507"/>
      <c r="CZ6" s="507"/>
      <c r="DA6" s="508"/>
      <c r="DB6" s="506">
        <v>96.9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23144</v>
      </c>
      <c r="BO7" s="470"/>
      <c r="BP7" s="470"/>
      <c r="BQ7" s="470"/>
      <c r="BR7" s="470"/>
      <c r="BS7" s="470"/>
      <c r="BT7" s="470"/>
      <c r="BU7" s="471"/>
      <c r="BV7" s="469">
        <v>11612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2901294</v>
      </c>
      <c r="CU7" s="470"/>
      <c r="CV7" s="470"/>
      <c r="CW7" s="470"/>
      <c r="CX7" s="470"/>
      <c r="CY7" s="470"/>
      <c r="CZ7" s="470"/>
      <c r="DA7" s="471"/>
      <c r="DB7" s="469">
        <v>2780665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185172</v>
      </c>
      <c r="BO8" s="470"/>
      <c r="BP8" s="470"/>
      <c r="BQ8" s="470"/>
      <c r="BR8" s="470"/>
      <c r="BS8" s="470"/>
      <c r="BT8" s="470"/>
      <c r="BU8" s="471"/>
      <c r="BV8" s="469">
        <v>28331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0.11</v>
      </c>
      <c r="CU8" s="510"/>
      <c r="CV8" s="510"/>
      <c r="CW8" s="510"/>
      <c r="CX8" s="510"/>
      <c r="CY8" s="510"/>
      <c r="CZ8" s="510"/>
      <c r="DA8" s="511"/>
      <c r="DB8" s="509">
        <v>0.12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2788</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156841</v>
      </c>
      <c r="BO9" s="470"/>
      <c r="BP9" s="470"/>
      <c r="BQ9" s="470"/>
      <c r="BR9" s="470"/>
      <c r="BS9" s="470"/>
      <c r="BT9" s="470"/>
      <c r="BU9" s="471"/>
      <c r="BV9" s="469">
        <v>-47483</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29.7</v>
      </c>
      <c r="CU9" s="467"/>
      <c r="CV9" s="467"/>
      <c r="CW9" s="467"/>
      <c r="CX9" s="467"/>
      <c r="CY9" s="467"/>
      <c r="CZ9" s="467"/>
      <c r="DA9" s="468"/>
      <c r="DB9" s="466">
        <v>41.4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3027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25372</v>
      </c>
      <c r="BO10" s="470"/>
      <c r="BP10" s="470"/>
      <c r="BQ10" s="470"/>
      <c r="BR10" s="470"/>
      <c r="BS10" s="470"/>
      <c r="BT10" s="470"/>
      <c r="BU10" s="471"/>
      <c r="BV10" s="469">
        <v>7607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87862</v>
      </c>
      <c r="BO11" s="470"/>
      <c r="BP11" s="470"/>
      <c r="BQ11" s="470"/>
      <c r="BR11" s="470"/>
      <c r="BS11" s="470"/>
      <c r="BT11" s="470"/>
      <c r="BU11" s="471"/>
      <c r="BV11" s="469">
        <v>584898</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2745</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2723</v>
      </c>
      <c r="S13" s="554"/>
      <c r="T13" s="554"/>
      <c r="U13" s="554"/>
      <c r="V13" s="555"/>
      <c r="W13" s="485" t="s">
        <v>142</v>
      </c>
      <c r="X13" s="486"/>
      <c r="Y13" s="486"/>
      <c r="Z13" s="486"/>
      <c r="AA13" s="486"/>
      <c r="AB13" s="476"/>
      <c r="AC13" s="520">
        <v>249</v>
      </c>
      <c r="AD13" s="521"/>
      <c r="AE13" s="521"/>
      <c r="AF13" s="521"/>
      <c r="AG13" s="563"/>
      <c r="AH13" s="520">
        <v>265</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270075</v>
      </c>
      <c r="BO13" s="470"/>
      <c r="BP13" s="470"/>
      <c r="BQ13" s="470"/>
      <c r="BR13" s="470"/>
      <c r="BS13" s="470"/>
      <c r="BT13" s="470"/>
      <c r="BU13" s="471"/>
      <c r="BV13" s="469">
        <v>545022</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13</v>
      </c>
      <c r="CU13" s="467"/>
      <c r="CV13" s="467"/>
      <c r="CW13" s="467"/>
      <c r="CX13" s="467"/>
      <c r="CY13" s="467"/>
      <c r="CZ13" s="467"/>
      <c r="DA13" s="468"/>
      <c r="DB13" s="466">
        <v>13.1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2790</v>
      </c>
      <c r="S14" s="554"/>
      <c r="T14" s="554"/>
      <c r="U14" s="554"/>
      <c r="V14" s="555"/>
      <c r="W14" s="459"/>
      <c r="X14" s="460"/>
      <c r="Y14" s="460"/>
      <c r="Z14" s="460"/>
      <c r="AA14" s="460"/>
      <c r="AB14" s="449"/>
      <c r="AC14" s="556">
        <v>17.2</v>
      </c>
      <c r="AD14" s="557"/>
      <c r="AE14" s="557"/>
      <c r="AF14" s="557"/>
      <c r="AG14" s="558"/>
      <c r="AH14" s="556">
        <v>18.5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v>103.7</v>
      </c>
      <c r="CU14" s="568"/>
      <c r="CV14" s="568"/>
      <c r="CW14" s="568"/>
      <c r="CX14" s="568"/>
      <c r="CY14" s="568"/>
      <c r="CZ14" s="568"/>
      <c r="DA14" s="569"/>
      <c r="DB14" s="567">
        <v>83.7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141</v>
      </c>
      <c r="N15" s="561"/>
      <c r="O15" s="561"/>
      <c r="P15" s="561"/>
      <c r="Q15" s="562"/>
      <c r="R15" s="553">
        <v>2768</v>
      </c>
      <c r="S15" s="554"/>
      <c r="T15" s="554"/>
      <c r="U15" s="554"/>
      <c r="V15" s="555"/>
      <c r="W15" s="485" t="s">
        <v>149</v>
      </c>
      <c r="X15" s="486"/>
      <c r="Y15" s="486"/>
      <c r="Z15" s="486"/>
      <c r="AA15" s="486"/>
      <c r="AB15" s="476"/>
      <c r="AC15" s="520">
        <v>210</v>
      </c>
      <c r="AD15" s="521"/>
      <c r="AE15" s="521"/>
      <c r="AF15" s="521"/>
      <c r="AG15" s="563"/>
      <c r="AH15" s="520">
        <v>182</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308648</v>
      </c>
      <c r="BO15" s="433"/>
      <c r="BP15" s="433"/>
      <c r="BQ15" s="433"/>
      <c r="BR15" s="433"/>
      <c r="BS15" s="433"/>
      <c r="BT15" s="433"/>
      <c r="BU15" s="434"/>
      <c r="BV15" s="432">
        <v>301416</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14.5</v>
      </c>
      <c r="AD16" s="557"/>
      <c r="AE16" s="557"/>
      <c r="AF16" s="557"/>
      <c r="AG16" s="558"/>
      <c r="AH16" s="556">
        <v>12.7</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2754771</v>
      </c>
      <c r="BO16" s="470"/>
      <c r="BP16" s="470"/>
      <c r="BQ16" s="470"/>
      <c r="BR16" s="470"/>
      <c r="BS16" s="470"/>
      <c r="BT16" s="470"/>
      <c r="BU16" s="471"/>
      <c r="BV16" s="469">
        <v>2634132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988</v>
      </c>
      <c r="AD17" s="521"/>
      <c r="AE17" s="521"/>
      <c r="AF17" s="521"/>
      <c r="AG17" s="563"/>
      <c r="AH17" s="520">
        <v>983</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383128</v>
      </c>
      <c r="BO17" s="470"/>
      <c r="BP17" s="470"/>
      <c r="BQ17" s="470"/>
      <c r="BR17" s="470"/>
      <c r="BS17" s="470"/>
      <c r="BT17" s="470"/>
      <c r="BU17" s="471"/>
      <c r="BV17" s="469">
        <v>377904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55.96</v>
      </c>
      <c r="M18" s="585"/>
      <c r="N18" s="585"/>
      <c r="O18" s="585"/>
      <c r="P18" s="585"/>
      <c r="Q18" s="585"/>
      <c r="R18" s="586"/>
      <c r="S18" s="586"/>
      <c r="T18" s="586"/>
      <c r="U18" s="586"/>
      <c r="V18" s="587"/>
      <c r="W18" s="487"/>
      <c r="X18" s="488"/>
      <c r="Y18" s="488"/>
      <c r="Z18" s="488"/>
      <c r="AA18" s="488"/>
      <c r="AB18" s="479"/>
      <c r="AC18" s="588">
        <v>68.3</v>
      </c>
      <c r="AD18" s="589"/>
      <c r="AE18" s="589"/>
      <c r="AF18" s="589"/>
      <c r="AG18" s="590"/>
      <c r="AH18" s="588">
        <v>68.7</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2526150</v>
      </c>
      <c r="BO18" s="470"/>
      <c r="BP18" s="470"/>
      <c r="BQ18" s="470"/>
      <c r="BR18" s="470"/>
      <c r="BS18" s="470"/>
      <c r="BT18" s="470"/>
      <c r="BU18" s="471"/>
      <c r="BV18" s="469">
        <v>2624053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50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3631715</v>
      </c>
      <c r="BO19" s="470"/>
      <c r="BP19" s="470"/>
      <c r="BQ19" s="470"/>
      <c r="BR19" s="470"/>
      <c r="BS19" s="470"/>
      <c r="BT19" s="470"/>
      <c r="BU19" s="471"/>
      <c r="BV19" s="469">
        <v>3836286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1415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12074310</v>
      </c>
      <c r="BO23" s="470"/>
      <c r="BP23" s="470"/>
      <c r="BQ23" s="470"/>
      <c r="BR23" s="470"/>
      <c r="BS23" s="470"/>
      <c r="BT23" s="470"/>
      <c r="BU23" s="471"/>
      <c r="BV23" s="469">
        <v>11442026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6900</v>
      </c>
      <c r="R24" s="521"/>
      <c r="S24" s="521"/>
      <c r="T24" s="521"/>
      <c r="U24" s="521"/>
      <c r="V24" s="563"/>
      <c r="W24" s="622"/>
      <c r="X24" s="610"/>
      <c r="Y24" s="611"/>
      <c r="Z24" s="519" t="s">
        <v>173</v>
      </c>
      <c r="AA24" s="499"/>
      <c r="AB24" s="499"/>
      <c r="AC24" s="499"/>
      <c r="AD24" s="499"/>
      <c r="AE24" s="499"/>
      <c r="AF24" s="499"/>
      <c r="AG24" s="500"/>
      <c r="AH24" s="520">
        <v>71</v>
      </c>
      <c r="AI24" s="521"/>
      <c r="AJ24" s="521"/>
      <c r="AK24" s="521"/>
      <c r="AL24" s="563"/>
      <c r="AM24" s="520">
        <v>189144</v>
      </c>
      <c r="AN24" s="521"/>
      <c r="AO24" s="521"/>
      <c r="AP24" s="521"/>
      <c r="AQ24" s="521"/>
      <c r="AR24" s="563"/>
      <c r="AS24" s="520">
        <v>2664</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11595017</v>
      </c>
      <c r="BO24" s="470"/>
      <c r="BP24" s="470"/>
      <c r="BQ24" s="470"/>
      <c r="BR24" s="470"/>
      <c r="BS24" s="470"/>
      <c r="BT24" s="470"/>
      <c r="BU24" s="471"/>
      <c r="BV24" s="469">
        <v>11179086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5870</v>
      </c>
      <c r="R25" s="521"/>
      <c r="S25" s="521"/>
      <c r="T25" s="521"/>
      <c r="U25" s="521"/>
      <c r="V25" s="563"/>
      <c r="W25" s="622"/>
      <c r="X25" s="610"/>
      <c r="Y25" s="611"/>
      <c r="Z25" s="519" t="s">
        <v>176</v>
      </c>
      <c r="AA25" s="499"/>
      <c r="AB25" s="499"/>
      <c r="AC25" s="499"/>
      <c r="AD25" s="499"/>
      <c r="AE25" s="499"/>
      <c r="AF25" s="499"/>
      <c r="AG25" s="500"/>
      <c r="AH25" s="520" t="s">
        <v>139</v>
      </c>
      <c r="AI25" s="521"/>
      <c r="AJ25" s="521"/>
      <c r="AK25" s="521"/>
      <c r="AL25" s="563"/>
      <c r="AM25" s="520" t="s">
        <v>139</v>
      </c>
      <c r="AN25" s="521"/>
      <c r="AO25" s="521"/>
      <c r="AP25" s="521"/>
      <c r="AQ25" s="521"/>
      <c r="AR25" s="563"/>
      <c r="AS25" s="520" t="s">
        <v>139</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1023330</v>
      </c>
      <c r="BO25" s="433"/>
      <c r="BP25" s="433"/>
      <c r="BQ25" s="433"/>
      <c r="BR25" s="433"/>
      <c r="BS25" s="433"/>
      <c r="BT25" s="433"/>
      <c r="BU25" s="434"/>
      <c r="BV25" s="432">
        <v>2048353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5330</v>
      </c>
      <c r="R26" s="521"/>
      <c r="S26" s="521"/>
      <c r="T26" s="521"/>
      <c r="U26" s="521"/>
      <c r="V26" s="563"/>
      <c r="W26" s="622"/>
      <c r="X26" s="610"/>
      <c r="Y26" s="611"/>
      <c r="Z26" s="519" t="s">
        <v>179</v>
      </c>
      <c r="AA26" s="632"/>
      <c r="AB26" s="632"/>
      <c r="AC26" s="632"/>
      <c r="AD26" s="632"/>
      <c r="AE26" s="632"/>
      <c r="AF26" s="632"/>
      <c r="AG26" s="633"/>
      <c r="AH26" s="520">
        <v>3</v>
      </c>
      <c r="AI26" s="521"/>
      <c r="AJ26" s="521"/>
      <c r="AK26" s="521"/>
      <c r="AL26" s="563"/>
      <c r="AM26" s="520">
        <v>6684</v>
      </c>
      <c r="AN26" s="521"/>
      <c r="AO26" s="521"/>
      <c r="AP26" s="521"/>
      <c r="AQ26" s="521"/>
      <c r="AR26" s="563"/>
      <c r="AS26" s="520">
        <v>2228</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2490</v>
      </c>
      <c r="R27" s="521"/>
      <c r="S27" s="521"/>
      <c r="T27" s="521"/>
      <c r="U27" s="521"/>
      <c r="V27" s="563"/>
      <c r="W27" s="622"/>
      <c r="X27" s="610"/>
      <c r="Y27" s="611"/>
      <c r="Z27" s="519" t="s">
        <v>182</v>
      </c>
      <c r="AA27" s="499"/>
      <c r="AB27" s="499"/>
      <c r="AC27" s="499"/>
      <c r="AD27" s="499"/>
      <c r="AE27" s="499"/>
      <c r="AF27" s="499"/>
      <c r="AG27" s="500"/>
      <c r="AH27" s="520" t="s">
        <v>139</v>
      </c>
      <c r="AI27" s="521"/>
      <c r="AJ27" s="521"/>
      <c r="AK27" s="521"/>
      <c r="AL27" s="563"/>
      <c r="AM27" s="520" t="s">
        <v>139</v>
      </c>
      <c r="AN27" s="521"/>
      <c r="AO27" s="521"/>
      <c r="AP27" s="521"/>
      <c r="AQ27" s="521"/>
      <c r="AR27" s="563"/>
      <c r="AS27" s="520" t="s">
        <v>139</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139</v>
      </c>
      <c r="BO27" s="646"/>
      <c r="BP27" s="646"/>
      <c r="BQ27" s="646"/>
      <c r="BR27" s="646"/>
      <c r="BS27" s="646"/>
      <c r="BT27" s="646"/>
      <c r="BU27" s="647"/>
      <c r="BV27" s="645" t="s">
        <v>139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2070</v>
      </c>
      <c r="R28" s="521"/>
      <c r="S28" s="521"/>
      <c r="T28" s="521"/>
      <c r="U28" s="521"/>
      <c r="V28" s="563"/>
      <c r="W28" s="622"/>
      <c r="X28" s="610"/>
      <c r="Y28" s="611"/>
      <c r="Z28" s="519" t="s">
        <v>185</v>
      </c>
      <c r="AA28" s="499"/>
      <c r="AB28" s="499"/>
      <c r="AC28" s="499"/>
      <c r="AD28" s="499"/>
      <c r="AE28" s="499"/>
      <c r="AF28" s="499"/>
      <c r="AG28" s="500"/>
      <c r="AH28" s="520" t="s">
        <v>139</v>
      </c>
      <c r="AI28" s="521"/>
      <c r="AJ28" s="521"/>
      <c r="AK28" s="521"/>
      <c r="AL28" s="563"/>
      <c r="AM28" s="520" t="s">
        <v>139</v>
      </c>
      <c r="AN28" s="521"/>
      <c r="AO28" s="521"/>
      <c r="AP28" s="521"/>
      <c r="AQ28" s="521"/>
      <c r="AR28" s="563"/>
      <c r="AS28" s="520" t="s">
        <v>139</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969967</v>
      </c>
      <c r="BO28" s="433"/>
      <c r="BP28" s="433"/>
      <c r="BQ28" s="433"/>
      <c r="BR28" s="433"/>
      <c r="BS28" s="433"/>
      <c r="BT28" s="433"/>
      <c r="BU28" s="434"/>
      <c r="BV28" s="432">
        <v>944595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8</v>
      </c>
      <c r="M29" s="521"/>
      <c r="N29" s="521"/>
      <c r="O29" s="521"/>
      <c r="P29" s="563"/>
      <c r="Q29" s="520">
        <v>1730</v>
      </c>
      <c r="R29" s="521"/>
      <c r="S29" s="521"/>
      <c r="T29" s="521"/>
      <c r="U29" s="521"/>
      <c r="V29" s="563"/>
      <c r="W29" s="623"/>
      <c r="X29" s="624"/>
      <c r="Y29" s="625"/>
      <c r="Z29" s="519" t="s">
        <v>188</v>
      </c>
      <c r="AA29" s="499"/>
      <c r="AB29" s="499"/>
      <c r="AC29" s="499"/>
      <c r="AD29" s="499"/>
      <c r="AE29" s="499"/>
      <c r="AF29" s="499"/>
      <c r="AG29" s="500"/>
      <c r="AH29" s="520">
        <v>71</v>
      </c>
      <c r="AI29" s="521"/>
      <c r="AJ29" s="521"/>
      <c r="AK29" s="521"/>
      <c r="AL29" s="563"/>
      <c r="AM29" s="520">
        <v>189144</v>
      </c>
      <c r="AN29" s="521"/>
      <c r="AO29" s="521"/>
      <c r="AP29" s="521"/>
      <c r="AQ29" s="521"/>
      <c r="AR29" s="563"/>
      <c r="AS29" s="520">
        <v>2664</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497478</v>
      </c>
      <c r="BO29" s="470"/>
      <c r="BP29" s="470"/>
      <c r="BQ29" s="470"/>
      <c r="BR29" s="470"/>
      <c r="BS29" s="470"/>
      <c r="BT29" s="470"/>
      <c r="BU29" s="471"/>
      <c r="BV29" s="469">
        <v>396149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98.8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346125</v>
      </c>
      <c r="BO30" s="646"/>
      <c r="BP30" s="646"/>
      <c r="BQ30" s="646"/>
      <c r="BR30" s="646"/>
      <c r="BS30" s="646"/>
      <c r="BT30" s="646"/>
      <c r="BU30" s="647"/>
      <c r="BV30" s="645">
        <v>559501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197</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特別会計国民健康保険事業</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IF('各会計、関係団体の財政状況及び健全化判断比率'!B31="","",'各会計、関係団体の財政状況及び健全化判断比率'!B31)</f>
        <v>特別会計簡易水道事業</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隠岐広域連合（普通会計）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特別会計へき地三度出張診療所</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特別会計後期高齢者医療保険事業</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IF('各会計、関係団体の財政状況及び健全化判断比率'!B32="","",'各会計、関係団体の財政状況及び健全化判断比率'!B32)</f>
        <v>特別会計下水道事業</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隠岐広域連合（介護会計）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特別会計浦郷診療所</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隠岐広域連合（隠岐病院会計）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隠岐広域連合（隠岐島前病院会計）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島前町村組合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島根県市町村総合事務組合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島根県後期高齢者医療広域連合（普通会計）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島根県後期高齢者医療広域連合（後期高齢会計）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u62hY1ETBM4kEsQFttblmQn1RZGNhPDxbwHTC4okWLb/uQVwMQYOFKtmBCwWbvuOHSFcPMgmF6brMwLoJ33T1g==" saltValue="6V4D1LM7j8SIeX9GGAhc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567</v>
      </c>
      <c r="D34" s="1250"/>
      <c r="E34" s="1251"/>
      <c r="F34" s="32">
        <v>2.75</v>
      </c>
      <c r="G34" s="33">
        <v>1.96</v>
      </c>
      <c r="H34" s="33">
        <v>2.82</v>
      </c>
      <c r="I34" s="33">
        <v>1.01</v>
      </c>
      <c r="J34" s="34">
        <v>6.38</v>
      </c>
      <c r="K34" s="22"/>
      <c r="L34" s="22"/>
      <c r="M34" s="22"/>
      <c r="N34" s="22"/>
      <c r="O34" s="22"/>
      <c r="P34" s="22"/>
    </row>
    <row r="35" spans="1:16" ht="39" customHeight="1" x14ac:dyDescent="0.15">
      <c r="A35" s="22"/>
      <c r="B35" s="35"/>
      <c r="C35" s="1244" t="s">
        <v>568</v>
      </c>
      <c r="D35" s="1245"/>
      <c r="E35" s="1246"/>
      <c r="F35" s="36">
        <v>0.03</v>
      </c>
      <c r="G35" s="37">
        <v>0.02</v>
      </c>
      <c r="H35" s="37">
        <v>0.03</v>
      </c>
      <c r="I35" s="37">
        <v>0.02</v>
      </c>
      <c r="J35" s="38">
        <v>0.02</v>
      </c>
      <c r="K35" s="22"/>
      <c r="L35" s="22"/>
      <c r="M35" s="22"/>
      <c r="N35" s="22"/>
      <c r="O35" s="22"/>
      <c r="P35" s="22"/>
    </row>
    <row r="36" spans="1:16" ht="39" customHeight="1" x14ac:dyDescent="0.15">
      <c r="A36" s="22"/>
      <c r="B36" s="35"/>
      <c r="C36" s="1244" t="s">
        <v>569</v>
      </c>
      <c r="D36" s="1245"/>
      <c r="E36" s="1246"/>
      <c r="F36" s="36">
        <v>0</v>
      </c>
      <c r="G36" s="37">
        <v>0.5</v>
      </c>
      <c r="H36" s="37">
        <v>0.11</v>
      </c>
      <c r="I36" s="37">
        <v>0</v>
      </c>
      <c r="J36" s="38">
        <v>0</v>
      </c>
      <c r="K36" s="22"/>
      <c r="L36" s="22"/>
      <c r="M36" s="22"/>
      <c r="N36" s="22"/>
      <c r="O36" s="22"/>
      <c r="P36" s="22"/>
    </row>
    <row r="37" spans="1:16" ht="39" customHeight="1" x14ac:dyDescent="0.15">
      <c r="A37" s="22"/>
      <c r="B37" s="35"/>
      <c r="C37" s="1244" t="s">
        <v>570</v>
      </c>
      <c r="D37" s="1245"/>
      <c r="E37" s="1246"/>
      <c r="F37" s="36">
        <v>0.01</v>
      </c>
      <c r="G37" s="37">
        <v>0.01</v>
      </c>
      <c r="H37" s="37">
        <v>0.01</v>
      </c>
      <c r="I37" s="37">
        <v>0</v>
      </c>
      <c r="J37" s="38">
        <v>0</v>
      </c>
      <c r="K37" s="22"/>
      <c r="L37" s="22"/>
      <c r="M37" s="22"/>
      <c r="N37" s="22"/>
      <c r="O37" s="22"/>
      <c r="P37" s="22"/>
    </row>
    <row r="38" spans="1:16" ht="39" customHeight="1" x14ac:dyDescent="0.15">
      <c r="A38" s="22"/>
      <c r="B38" s="35"/>
      <c r="C38" s="1244" t="s">
        <v>571</v>
      </c>
      <c r="D38" s="1245"/>
      <c r="E38" s="1246"/>
      <c r="F38" s="36">
        <v>0</v>
      </c>
      <c r="G38" s="37">
        <v>0</v>
      </c>
      <c r="H38" s="37">
        <v>0</v>
      </c>
      <c r="I38" s="37">
        <v>0</v>
      </c>
      <c r="J38" s="38">
        <v>0</v>
      </c>
      <c r="K38" s="22"/>
      <c r="L38" s="22"/>
      <c r="M38" s="22"/>
      <c r="N38" s="22"/>
      <c r="O38" s="22"/>
      <c r="P38" s="22"/>
    </row>
    <row r="39" spans="1:16" ht="39" customHeight="1" x14ac:dyDescent="0.15">
      <c r="A39" s="22"/>
      <c r="B39" s="35"/>
      <c r="C39" s="1244" t="s">
        <v>572</v>
      </c>
      <c r="D39" s="1245"/>
      <c r="E39" s="1246"/>
      <c r="F39" s="36">
        <v>0</v>
      </c>
      <c r="G39" s="37">
        <v>0</v>
      </c>
      <c r="H39" s="37">
        <v>0</v>
      </c>
      <c r="I39" s="37">
        <v>0</v>
      </c>
      <c r="J39" s="38">
        <v>0</v>
      </c>
      <c r="K39" s="22"/>
      <c r="L39" s="22"/>
      <c r="M39" s="22"/>
      <c r="N39" s="22"/>
      <c r="O39" s="22"/>
      <c r="P39" s="22"/>
    </row>
    <row r="40" spans="1:16" ht="39" customHeight="1" x14ac:dyDescent="0.15">
      <c r="A40" s="22"/>
      <c r="B40" s="35"/>
      <c r="C40" s="1244" t="s">
        <v>573</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574</v>
      </c>
      <c r="D42" s="1245"/>
      <c r="E42" s="1246"/>
      <c r="F42" s="36" t="s">
        <v>519</v>
      </c>
      <c r="G42" s="37" t="s">
        <v>519</v>
      </c>
      <c r="H42" s="37" t="s">
        <v>519</v>
      </c>
      <c r="I42" s="37" t="s">
        <v>519</v>
      </c>
      <c r="J42" s="38" t="s">
        <v>519</v>
      </c>
      <c r="K42" s="22"/>
      <c r="L42" s="22"/>
      <c r="M42" s="22"/>
      <c r="N42" s="22"/>
      <c r="O42" s="22"/>
      <c r="P42" s="22"/>
    </row>
    <row r="43" spans="1:16" ht="39" customHeight="1" thickBot="1" x14ac:dyDescent="0.2">
      <c r="A43" s="22"/>
      <c r="B43" s="40"/>
      <c r="C43" s="1247" t="s">
        <v>575</v>
      </c>
      <c r="D43" s="1248"/>
      <c r="E43" s="1249"/>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oRjj5dnFCAwos9od6d4874M4UDtrNCtOuqUAO97DOhr8N40eTNVLDf3xHxl2fvsrOxTgWgwQN9Gk95moOiF4Q==" saltValue="B2aL+u/whNeE9nSTNc2y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769</v>
      </c>
      <c r="L45" s="60">
        <v>788</v>
      </c>
      <c r="M45" s="60">
        <v>891</v>
      </c>
      <c r="N45" s="60">
        <v>1068</v>
      </c>
      <c r="O45" s="61">
        <v>1051</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519</v>
      </c>
      <c r="L46" s="64" t="s">
        <v>519</v>
      </c>
      <c r="M46" s="64" t="s">
        <v>519</v>
      </c>
      <c r="N46" s="64" t="s">
        <v>519</v>
      </c>
      <c r="O46" s="65" t="s">
        <v>519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519</v>
      </c>
      <c r="L47" s="64" t="s">
        <v>519</v>
      </c>
      <c r="M47" s="64" t="s">
        <v>519</v>
      </c>
      <c r="N47" s="64" t="s">
        <v>519</v>
      </c>
      <c r="O47" s="65" t="s">
        <v>519</v>
      </c>
      <c r="P47" s="48"/>
      <c r="Q47" s="48"/>
      <c r="R47" s="48"/>
      <c r="S47" s="48"/>
      <c r="T47" s="48"/>
      <c r="U47" s="48"/>
    </row>
    <row r="48" spans="1:21" ht="30.75" customHeight="1" x14ac:dyDescent="0.15">
      <c r="A48" s="48"/>
      <c r="B48" s="1254"/>
      <c r="C48" s="1255"/>
      <c r="D48" s="62"/>
      <c r="E48" s="1260" t="s">
        <v>15</v>
      </c>
      <c r="F48" s="1260"/>
      <c r="G48" s="1260"/>
      <c r="H48" s="1260"/>
      <c r="I48" s="1260"/>
      <c r="J48" s="1261"/>
      <c r="K48" s="63">
        <v>178</v>
      </c>
      <c r="L48" s="64">
        <v>178</v>
      </c>
      <c r="M48" s="64">
        <v>176</v>
      </c>
      <c r="N48" s="64">
        <v>151</v>
      </c>
      <c r="O48" s="65">
        <v>144</v>
      </c>
      <c r="P48" s="48"/>
      <c r="Q48" s="48"/>
      <c r="R48" s="48"/>
      <c r="S48" s="48"/>
      <c r="T48" s="48"/>
      <c r="U48" s="48"/>
    </row>
    <row r="49" spans="1:21" ht="30.75" customHeight="1" x14ac:dyDescent="0.15">
      <c r="A49" s="48"/>
      <c r="B49" s="1254"/>
      <c r="C49" s="1255"/>
      <c r="D49" s="62"/>
      <c r="E49" s="1260" t="s">
        <v>16</v>
      </c>
      <c r="F49" s="1260"/>
      <c r="G49" s="1260"/>
      <c r="H49" s="1260"/>
      <c r="I49" s="1260"/>
      <c r="J49" s="1261"/>
      <c r="K49" s="63">
        <v>21</v>
      </c>
      <c r="L49" s="64">
        <v>23</v>
      </c>
      <c r="M49" s="64">
        <v>24</v>
      </c>
      <c r="N49" s="64">
        <v>28</v>
      </c>
      <c r="O49" s="65">
        <v>25</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519</v>
      </c>
      <c r="L50" s="64" t="s">
        <v>519</v>
      </c>
      <c r="M50" s="64" t="s">
        <v>519</v>
      </c>
      <c r="N50" s="64" t="s">
        <v>519</v>
      </c>
      <c r="O50" s="65" t="s">
        <v>519</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t="s">
        <v>519</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753</v>
      </c>
      <c r="L52" s="64">
        <v>772</v>
      </c>
      <c r="M52" s="64">
        <v>853</v>
      </c>
      <c r="N52" s="64">
        <v>956</v>
      </c>
      <c r="O52" s="65">
        <v>998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215</v>
      </c>
      <c r="L53" s="69">
        <v>217</v>
      </c>
      <c r="M53" s="69">
        <v>238</v>
      </c>
      <c r="N53" s="69">
        <v>291</v>
      </c>
      <c r="O53" s="70">
        <v>222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5" s="49" customFormat="1" ht="12.6" hidden="1" customHeight="1" x14ac:dyDescent="0.15"/>
    <row r="66" s="49" customFormat="1" ht="12.6" hidden="1" customHeight="1" x14ac:dyDescent="0.15"/>
    <row r="67" s="49" customFormat="1" ht="12.6" hidden="1" customHeight="1" x14ac:dyDescent="0.15"/>
    <row r="68" s="49" customFormat="1" ht="12.6" hidden="1" customHeight="1" x14ac:dyDescent="0.15"/>
  </sheetData>
  <sheetProtection algorithmName="SHA-512" hashValue="netTdJpgESNZiJ7NxORYT2OpoPqDDMRzNLIqQJytgmRXQQ63Jol/+A1k1ffgS95q5lERQreQDWpEOh5NZYDIvg==" saltValue="8K6JmfuZex7xDLfTzMBB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78" t="s">
        <v>30</v>
      </c>
      <c r="C41" s="1279"/>
      <c r="D41" s="102"/>
      <c r="E41" s="1284" t="s">
        <v>31</v>
      </c>
      <c r="F41" s="1284"/>
      <c r="G41" s="1284"/>
      <c r="H41" s="1285"/>
      <c r="I41" s="103">
        <v>9242</v>
      </c>
      <c r="J41" s="104">
        <v>11294</v>
      </c>
      <c r="K41" s="104">
        <v>11809</v>
      </c>
      <c r="L41" s="104">
        <v>11442</v>
      </c>
      <c r="M41" s="105">
        <v>12074</v>
      </c>
    </row>
    <row r="42" spans="2:13" ht="27.75" customHeight="1" x14ac:dyDescent="0.15">
      <c r="B42" s="1280"/>
      <c r="C42" s="1281"/>
      <c r="D42" s="106"/>
      <c r="E42" s="1286" t="s">
        <v>32</v>
      </c>
      <c r="F42" s="1286"/>
      <c r="G42" s="1286"/>
      <c r="H42" s="1287"/>
      <c r="I42" s="107" t="s">
        <v>519</v>
      </c>
      <c r="J42" s="108" t="s">
        <v>519</v>
      </c>
      <c r="K42" s="108" t="s">
        <v>519</v>
      </c>
      <c r="L42" s="108" t="s">
        <v>519</v>
      </c>
      <c r="M42" s="109" t="s">
        <v>519</v>
      </c>
    </row>
    <row r="43" spans="2:13" ht="27.75" customHeight="1" x14ac:dyDescent="0.15">
      <c r="B43" s="1280"/>
      <c r="C43" s="1281"/>
      <c r="D43" s="106"/>
      <c r="E43" s="1286" t="s">
        <v>33</v>
      </c>
      <c r="F43" s="1286"/>
      <c r="G43" s="1286"/>
      <c r="H43" s="1287"/>
      <c r="I43" s="107">
        <v>1656</v>
      </c>
      <c r="J43" s="108">
        <v>1632</v>
      </c>
      <c r="K43" s="108">
        <v>1542</v>
      </c>
      <c r="L43" s="108">
        <v>1481</v>
      </c>
      <c r="M43" s="109">
        <v>1491</v>
      </c>
    </row>
    <row r="44" spans="2:13" ht="27.75" customHeight="1" x14ac:dyDescent="0.15">
      <c r="B44" s="1280"/>
      <c r="C44" s="1281"/>
      <c r="D44" s="106"/>
      <c r="E44" s="1286" t="s">
        <v>34</v>
      </c>
      <c r="F44" s="1286"/>
      <c r="G44" s="1286"/>
      <c r="H44" s="1287"/>
      <c r="I44" s="107">
        <v>230</v>
      </c>
      <c r="J44" s="108">
        <v>231</v>
      </c>
      <c r="K44" s="108">
        <v>221</v>
      </c>
      <c r="L44" s="108">
        <v>204</v>
      </c>
      <c r="M44" s="109">
        <v>206</v>
      </c>
    </row>
    <row r="45" spans="2:13" ht="27.75" customHeight="1" x14ac:dyDescent="0.15">
      <c r="B45" s="1280"/>
      <c r="C45" s="1281"/>
      <c r="D45" s="106"/>
      <c r="E45" s="1286" t="s">
        <v>35</v>
      </c>
      <c r="F45" s="1286"/>
      <c r="G45" s="1286"/>
      <c r="H45" s="1287"/>
      <c r="I45" s="107">
        <v>698</v>
      </c>
      <c r="J45" s="108">
        <v>690</v>
      </c>
      <c r="K45" s="108">
        <v>660</v>
      </c>
      <c r="L45" s="108">
        <v>658</v>
      </c>
      <c r="M45" s="109">
        <v>644</v>
      </c>
    </row>
    <row r="46" spans="2:13" ht="27.75" customHeight="1" x14ac:dyDescent="0.15">
      <c r="B46" s="1280"/>
      <c r="C46" s="1281"/>
      <c r="D46" s="110"/>
      <c r="E46" s="1286" t="s">
        <v>36</v>
      </c>
      <c r="F46" s="1286"/>
      <c r="G46" s="1286"/>
      <c r="H46" s="1287"/>
      <c r="I46" s="107" t="s">
        <v>519</v>
      </c>
      <c r="J46" s="108" t="s">
        <v>519</v>
      </c>
      <c r="K46" s="108" t="s">
        <v>519</v>
      </c>
      <c r="L46" s="108" t="s">
        <v>519</v>
      </c>
      <c r="M46" s="109" t="s">
        <v>519</v>
      </c>
    </row>
    <row r="47" spans="2:13" ht="27.75" customHeight="1" x14ac:dyDescent="0.15">
      <c r="B47" s="1280"/>
      <c r="C47" s="1281"/>
      <c r="D47" s="111"/>
      <c r="E47" s="1288" t="s">
        <v>37</v>
      </c>
      <c r="F47" s="1289"/>
      <c r="G47" s="1289"/>
      <c r="H47" s="1290"/>
      <c r="I47" s="107" t="s">
        <v>519</v>
      </c>
      <c r="J47" s="108" t="s">
        <v>519</v>
      </c>
      <c r="K47" s="108" t="s">
        <v>519</v>
      </c>
      <c r="L47" s="108" t="s">
        <v>519</v>
      </c>
      <c r="M47" s="109" t="s">
        <v>519</v>
      </c>
    </row>
    <row r="48" spans="2:13" ht="27.75" customHeight="1" x14ac:dyDescent="0.15">
      <c r="B48" s="1280"/>
      <c r="C48" s="1281"/>
      <c r="D48" s="106"/>
      <c r="E48" s="1286" t="s">
        <v>38</v>
      </c>
      <c r="F48" s="1286"/>
      <c r="G48" s="1286"/>
      <c r="H48" s="1287"/>
      <c r="I48" s="107" t="s">
        <v>519</v>
      </c>
      <c r="J48" s="108" t="s">
        <v>519</v>
      </c>
      <c r="K48" s="108" t="s">
        <v>519</v>
      </c>
      <c r="L48" s="108" t="s">
        <v>519</v>
      </c>
      <c r="M48" s="109" t="s">
        <v>519</v>
      </c>
    </row>
    <row r="49" spans="2:13" ht="27.75" customHeight="1" x14ac:dyDescent="0.15">
      <c r="B49" s="1282"/>
      <c r="C49" s="1283"/>
      <c r="D49" s="106"/>
      <c r="E49" s="1286" t="s">
        <v>39</v>
      </c>
      <c r="F49" s="1286"/>
      <c r="G49" s="1286"/>
      <c r="H49" s="1287"/>
      <c r="I49" s="107" t="s">
        <v>519</v>
      </c>
      <c r="J49" s="108" t="s">
        <v>519</v>
      </c>
      <c r="K49" s="108" t="s">
        <v>519</v>
      </c>
      <c r="L49" s="108" t="s">
        <v>519</v>
      </c>
      <c r="M49" s="109" t="s">
        <v>519</v>
      </c>
    </row>
    <row r="50" spans="2:13" ht="27.75" customHeight="1" x14ac:dyDescent="0.15">
      <c r="B50" s="1291" t="s">
        <v>40</v>
      </c>
      <c r="C50" s="1292"/>
      <c r="D50" s="112"/>
      <c r="E50" s="1286" t="s">
        <v>41</v>
      </c>
      <c r="F50" s="1286"/>
      <c r="G50" s="1286"/>
      <c r="H50" s="1287"/>
      <c r="I50" s="107">
        <v>2242</v>
      </c>
      <c r="J50" s="108">
        <v>2367</v>
      </c>
      <c r="K50" s="108">
        <v>2435</v>
      </c>
      <c r="L50" s="108">
        <v>1941</v>
      </c>
      <c r="M50" s="109">
        <v>1847</v>
      </c>
    </row>
    <row r="51" spans="2:13" ht="27.75" customHeight="1" x14ac:dyDescent="0.15">
      <c r="B51" s="1280"/>
      <c r="C51" s="1281"/>
      <c r="D51" s="106"/>
      <c r="E51" s="1286" t="s">
        <v>42</v>
      </c>
      <c r="F51" s="1286"/>
      <c r="G51" s="1286"/>
      <c r="H51" s="1287"/>
      <c r="I51" s="107">
        <v>403</v>
      </c>
      <c r="J51" s="108">
        <v>451</v>
      </c>
      <c r="K51" s="108">
        <v>409</v>
      </c>
      <c r="L51" s="108">
        <v>393</v>
      </c>
      <c r="M51" s="109">
        <v>378</v>
      </c>
    </row>
    <row r="52" spans="2:13" ht="27.75" customHeight="1" x14ac:dyDescent="0.15">
      <c r="B52" s="1282"/>
      <c r="C52" s="1283"/>
      <c r="D52" s="106"/>
      <c r="E52" s="1286" t="s">
        <v>43</v>
      </c>
      <c r="F52" s="1286"/>
      <c r="G52" s="1286"/>
      <c r="H52" s="1287"/>
      <c r="I52" s="107">
        <v>7791</v>
      </c>
      <c r="J52" s="108">
        <v>9332</v>
      </c>
      <c r="K52" s="108">
        <v>9729</v>
      </c>
      <c r="L52" s="108">
        <v>9870</v>
      </c>
      <c r="M52" s="109">
        <v>10149</v>
      </c>
    </row>
    <row r="53" spans="2:13" ht="27.75" customHeight="1" thickBot="1" x14ac:dyDescent="0.2">
      <c r="B53" s="1293" t="s">
        <v>44</v>
      </c>
      <c r="C53" s="1294"/>
      <c r="D53" s="113"/>
      <c r="E53" s="1295" t="s">
        <v>45</v>
      </c>
      <c r="F53" s="1295"/>
      <c r="G53" s="1295"/>
      <c r="H53" s="1296"/>
      <c r="I53" s="114">
        <v>1391</v>
      </c>
      <c r="J53" s="115">
        <v>1698</v>
      </c>
      <c r="K53" s="115">
        <v>1658</v>
      </c>
      <c r="L53" s="115">
        <v>1581</v>
      </c>
      <c r="M53" s="116">
        <v>2040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3M3CdJ51nO+0J2QbkJinBtXhIn6crJnCvkGd58Hvxls5IXm8aFj5Lh/dvRwQhN0/oEB5+lLvaAIMCfytrzKFwA==" saltValue="hA9R3x0TVLULMGrxPwz5I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6"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48</v>
      </c>
      <c r="D55" s="1305"/>
      <c r="E55" s="1306"/>
      <c r="F55" s="128">
        <v>937</v>
      </c>
      <c r="G55" s="128">
        <v>945</v>
      </c>
      <c r="H55" s="129">
        <v>970</v>
      </c>
    </row>
    <row r="56" spans="2:8" ht="52.5" customHeight="1" x14ac:dyDescent="0.15">
      <c r="B56" s="130"/>
      <c r="C56" s="1307" t="s">
        <v>49</v>
      </c>
      <c r="D56" s="1307"/>
      <c r="E56" s="1308"/>
      <c r="F56" s="131">
        <v>866</v>
      </c>
      <c r="G56" s="131">
        <v>396</v>
      </c>
      <c r="H56" s="132">
        <v>497</v>
      </c>
    </row>
    <row r="57" spans="2:8" ht="53.25" customHeight="1" x14ac:dyDescent="0.15">
      <c r="B57" s="130"/>
      <c r="C57" s="1309" t="s">
        <v>50</v>
      </c>
      <c r="D57" s="1309"/>
      <c r="E57" s="1310"/>
      <c r="F57" s="133">
        <v>587</v>
      </c>
      <c r="G57" s="133">
        <v>560</v>
      </c>
      <c r="H57" s="134">
        <v>346</v>
      </c>
    </row>
    <row r="58" spans="2:8" ht="45.75" customHeight="1" x14ac:dyDescent="0.15">
      <c r="B58" s="135"/>
      <c r="C58" s="1297" t="s">
        <v>582</v>
      </c>
      <c r="D58" s="1298"/>
      <c r="E58" s="1299"/>
      <c r="F58" s="136">
        <v>441</v>
      </c>
      <c r="G58" s="136">
        <v>408</v>
      </c>
      <c r="H58" s="137">
        <v>189</v>
      </c>
    </row>
    <row r="59" spans="2:8" ht="45.75" customHeight="1" x14ac:dyDescent="0.15">
      <c r="B59" s="135"/>
      <c r="C59" s="1297" t="s">
        <v>583</v>
      </c>
      <c r="D59" s="1298"/>
      <c r="E59" s="1299"/>
      <c r="F59" s="136">
        <v>71</v>
      </c>
      <c r="G59" s="136">
        <v>75</v>
      </c>
      <c r="H59" s="137">
        <v>84</v>
      </c>
    </row>
    <row r="60" spans="2:8" ht="45.75" customHeight="1" x14ac:dyDescent="0.15">
      <c r="B60" s="135"/>
      <c r="C60" s="1297" t="s">
        <v>584</v>
      </c>
      <c r="D60" s="1298"/>
      <c r="E60" s="1299"/>
      <c r="F60" s="136">
        <v>57</v>
      </c>
      <c r="G60" s="136">
        <v>57</v>
      </c>
      <c r="H60" s="137">
        <v>57</v>
      </c>
    </row>
    <row r="61" spans="2:8" ht="45.75" customHeight="1" x14ac:dyDescent="0.15">
      <c r="B61" s="135"/>
      <c r="C61" s="1297" t="s">
        <v>585</v>
      </c>
      <c r="D61" s="1298"/>
      <c r="E61" s="1299"/>
      <c r="F61" s="136">
        <v>10</v>
      </c>
      <c r="G61" s="136">
        <v>10</v>
      </c>
      <c r="H61" s="137">
        <v>9</v>
      </c>
    </row>
    <row r="62" spans="2:8" ht="45.75" customHeight="1" thickBot="1" x14ac:dyDescent="0.2">
      <c r="B62" s="138"/>
      <c r="C62" s="1300" t="s">
        <v>586</v>
      </c>
      <c r="D62" s="1301"/>
      <c r="E62" s="1302"/>
      <c r="F62" s="139">
        <v>7</v>
      </c>
      <c r="G62" s="139">
        <v>6</v>
      </c>
      <c r="H62" s="140">
        <v>5</v>
      </c>
    </row>
    <row r="63" spans="2:8" ht="52.5" customHeight="1" thickBot="1" x14ac:dyDescent="0.2">
      <c r="B63" s="141"/>
      <c r="C63" s="1303" t="s">
        <v>51</v>
      </c>
      <c r="D63" s="1303"/>
      <c r="E63" s="1304"/>
      <c r="F63" s="142">
        <v>2390</v>
      </c>
      <c r="G63" s="142">
        <v>1900</v>
      </c>
      <c r="H63" s="143">
        <v>1814</v>
      </c>
    </row>
    <row r="64" spans="2:8" ht="15" customHeight="1" x14ac:dyDescent="0.15"/>
  </sheetData>
  <sheetProtection algorithmName="SHA-512" hashValue="kW+1i9E+/Mg1xeOZDJSYLDfVwVwvpgwdO/ln0G7NeaECJjIaM0sFsj1RpV7vf5aBDJArVwXIRyQrFEB2JULe0w==" saltValue="SmkM7w1VimTR0MOzyImd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BB15F-0623-47D7-824B-05FD06DB80DC}">
  <sheetPr>
    <pageSetUpPr fitToPage="1"/>
  </sheetPr>
  <dimension ref="A1:WZM160"/>
  <sheetViews>
    <sheetView showGridLines="0" tabSelected="1" zoomScaleNormal="10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606</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561</v>
      </c>
      <c r="BQ50" s="1324"/>
      <c r="BR50" s="1324"/>
      <c r="BS50" s="1324"/>
      <c r="BT50" s="1324"/>
      <c r="BU50" s="1324"/>
      <c r="BV50" s="1324"/>
      <c r="BW50" s="1324"/>
      <c r="BX50" s="1324" t="s">
        <v>562</v>
      </c>
      <c r="BY50" s="1324"/>
      <c r="BZ50" s="1324"/>
      <c r="CA50" s="1324"/>
      <c r="CB50" s="1324"/>
      <c r="CC50" s="1324"/>
      <c r="CD50" s="1324"/>
      <c r="CE50" s="1324"/>
      <c r="CF50" s="1324" t="s">
        <v>563</v>
      </c>
      <c r="CG50" s="1324"/>
      <c r="CH50" s="1324"/>
      <c r="CI50" s="1324"/>
      <c r="CJ50" s="1324"/>
      <c r="CK50" s="1324"/>
      <c r="CL50" s="1324"/>
      <c r="CM50" s="1324"/>
      <c r="CN50" s="1324" t="s">
        <v>564</v>
      </c>
      <c r="CO50" s="1324"/>
      <c r="CP50" s="1324"/>
      <c r="CQ50" s="1324"/>
      <c r="CR50" s="1324"/>
      <c r="CS50" s="1324"/>
      <c r="CT50" s="1324"/>
      <c r="CU50" s="1324"/>
      <c r="CV50" s="1324" t="s">
        <v>565</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600</v>
      </c>
      <c r="AO51" s="1327"/>
      <c r="AP51" s="1327"/>
      <c r="AQ51" s="1327"/>
      <c r="AR51" s="1327"/>
      <c r="AS51" s="1327"/>
      <c r="AT51" s="1327"/>
      <c r="AU51" s="1327"/>
      <c r="AV51" s="1327"/>
      <c r="AW51" s="1327"/>
      <c r="AX51" s="1327"/>
      <c r="AY51" s="1327"/>
      <c r="AZ51" s="1327"/>
      <c r="BA51" s="1327"/>
      <c r="BB51" s="1327" t="s">
        <v>601</v>
      </c>
      <c r="BC51" s="1327"/>
      <c r="BD51" s="1327"/>
      <c r="BE51" s="1327"/>
      <c r="BF51" s="1327"/>
      <c r="BG51" s="1327"/>
      <c r="BH51" s="1327"/>
      <c r="BI51" s="1327"/>
      <c r="BJ51" s="1327"/>
      <c r="BK51" s="1327"/>
      <c r="BL51" s="1327"/>
      <c r="BM51" s="1327"/>
      <c r="BN51" s="1327"/>
      <c r="BO51" s="1327"/>
      <c r="BP51" s="1325">
        <v>75.8</v>
      </c>
      <c r="BQ51" s="1325"/>
      <c r="BR51" s="1325"/>
      <c r="BS51" s="1325"/>
      <c r="BT51" s="1325"/>
      <c r="BU51" s="1325"/>
      <c r="BV51" s="1325"/>
      <c r="BW51" s="1325"/>
      <c r="BX51" s="1325">
        <v>89</v>
      </c>
      <c r="BY51" s="1325"/>
      <c r="BZ51" s="1325"/>
      <c r="CA51" s="1325"/>
      <c r="CB51" s="1325"/>
      <c r="CC51" s="1325"/>
      <c r="CD51" s="1325"/>
      <c r="CE51" s="1325"/>
      <c r="CF51" s="1325">
        <v>87.2</v>
      </c>
      <c r="CG51" s="1325"/>
      <c r="CH51" s="1325"/>
      <c r="CI51" s="1325"/>
      <c r="CJ51" s="1325"/>
      <c r="CK51" s="1325"/>
      <c r="CL51" s="1325"/>
      <c r="CM51" s="1325"/>
      <c r="CN51" s="1325">
        <v>83.7</v>
      </c>
      <c r="CO51" s="1325"/>
      <c r="CP51" s="1325"/>
      <c r="CQ51" s="1325"/>
      <c r="CR51" s="1325"/>
      <c r="CS51" s="1325"/>
      <c r="CT51" s="1325"/>
      <c r="CU51" s="1325"/>
      <c r="CV51" s="1325">
        <v>103.7</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602</v>
      </c>
      <c r="BC53" s="1327"/>
      <c r="BD53" s="1327"/>
      <c r="BE53" s="1327"/>
      <c r="BF53" s="1327"/>
      <c r="BG53" s="1327"/>
      <c r="BH53" s="1327"/>
      <c r="BI53" s="1327"/>
      <c r="BJ53" s="1327"/>
      <c r="BK53" s="1327"/>
      <c r="BL53" s="1327"/>
      <c r="BM53" s="1327"/>
      <c r="BN53" s="1327"/>
      <c r="BO53" s="1327"/>
      <c r="BP53" s="1325">
        <v>59.2</v>
      </c>
      <c r="BQ53" s="1325"/>
      <c r="BR53" s="1325"/>
      <c r="BS53" s="1325"/>
      <c r="BT53" s="1325"/>
      <c r="BU53" s="1325"/>
      <c r="BV53" s="1325"/>
      <c r="BW53" s="1325"/>
      <c r="BX53" s="1325">
        <v>56.5</v>
      </c>
      <c r="BY53" s="1325"/>
      <c r="BZ53" s="1325"/>
      <c r="CA53" s="1325"/>
      <c r="CB53" s="1325"/>
      <c r="CC53" s="1325"/>
      <c r="CD53" s="1325"/>
      <c r="CE53" s="1325"/>
      <c r="CF53" s="1325">
        <v>56.9</v>
      </c>
      <c r="CG53" s="1325"/>
      <c r="CH53" s="1325"/>
      <c r="CI53" s="1325"/>
      <c r="CJ53" s="1325"/>
      <c r="CK53" s="1325"/>
      <c r="CL53" s="1325"/>
      <c r="CM53" s="1325"/>
      <c r="CN53" s="1325">
        <v>57.7</v>
      </c>
      <c r="CO53" s="1325"/>
      <c r="CP53" s="1325"/>
      <c r="CQ53" s="1325"/>
      <c r="CR53" s="1325"/>
      <c r="CS53" s="1325"/>
      <c r="CT53" s="1325"/>
      <c r="CU53" s="1325"/>
      <c r="CV53" s="1325">
        <v>57.5</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603</v>
      </c>
      <c r="AO55" s="1324"/>
      <c r="AP55" s="1324"/>
      <c r="AQ55" s="1324"/>
      <c r="AR55" s="1324"/>
      <c r="AS55" s="1324"/>
      <c r="AT55" s="1324"/>
      <c r="AU55" s="1324"/>
      <c r="AV55" s="1324"/>
      <c r="AW55" s="1324"/>
      <c r="AX55" s="1324"/>
      <c r="AY55" s="1324"/>
      <c r="AZ55" s="1324"/>
      <c r="BA55" s="1324"/>
      <c r="BB55" s="1327" t="s">
        <v>601</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602</v>
      </c>
      <c r="BC57" s="1327"/>
      <c r="BD57" s="1327"/>
      <c r="BE57" s="1327"/>
      <c r="BF57" s="1327"/>
      <c r="BG57" s="1327"/>
      <c r="BH57" s="1327"/>
      <c r="BI57" s="1327"/>
      <c r="BJ57" s="1327"/>
      <c r="BK57" s="1327"/>
      <c r="BL57" s="1327"/>
      <c r="BM57" s="1327"/>
      <c r="BN57" s="1327"/>
      <c r="BO57" s="1327"/>
      <c r="BP57" s="1325">
        <v>57.9</v>
      </c>
      <c r="BQ57" s="1325"/>
      <c r="BR57" s="1325"/>
      <c r="BS57" s="1325"/>
      <c r="BT57" s="1325"/>
      <c r="BU57" s="1325"/>
      <c r="BV57" s="1325"/>
      <c r="BW57" s="1325"/>
      <c r="BX57" s="1325">
        <v>58.2</v>
      </c>
      <c r="BY57" s="1325"/>
      <c r="BZ57" s="1325"/>
      <c r="CA57" s="1325"/>
      <c r="CB57" s="1325"/>
      <c r="CC57" s="1325"/>
      <c r="CD57" s="1325"/>
      <c r="CE57" s="1325"/>
      <c r="CF57" s="1325">
        <v>59.4</v>
      </c>
      <c r="CG57" s="1325"/>
      <c r="CH57" s="1325"/>
      <c r="CI57" s="1325"/>
      <c r="CJ57" s="1325"/>
      <c r="CK57" s="1325"/>
      <c r="CL57" s="1325"/>
      <c r="CM57" s="1325"/>
      <c r="CN57" s="1325">
        <v>60.4</v>
      </c>
      <c r="CO57" s="1325"/>
      <c r="CP57" s="1325"/>
      <c r="CQ57" s="1325"/>
      <c r="CR57" s="1325"/>
      <c r="CS57" s="1325"/>
      <c r="CT57" s="1325"/>
      <c r="CU57" s="1325"/>
      <c r="CV57" s="1325">
        <v>61.5</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607</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561</v>
      </c>
      <c r="BQ72" s="1324"/>
      <c r="BR72" s="1324"/>
      <c r="BS72" s="1324"/>
      <c r="BT72" s="1324"/>
      <c r="BU72" s="1324"/>
      <c r="BV72" s="1324"/>
      <c r="BW72" s="1324"/>
      <c r="BX72" s="1324" t="s">
        <v>562</v>
      </c>
      <c r="BY72" s="1324"/>
      <c r="BZ72" s="1324"/>
      <c r="CA72" s="1324"/>
      <c r="CB72" s="1324"/>
      <c r="CC72" s="1324"/>
      <c r="CD72" s="1324"/>
      <c r="CE72" s="1324"/>
      <c r="CF72" s="1324" t="s">
        <v>563</v>
      </c>
      <c r="CG72" s="1324"/>
      <c r="CH72" s="1324"/>
      <c r="CI72" s="1324"/>
      <c r="CJ72" s="1324"/>
      <c r="CK72" s="1324"/>
      <c r="CL72" s="1324"/>
      <c r="CM72" s="1324"/>
      <c r="CN72" s="1324" t="s">
        <v>564</v>
      </c>
      <c r="CO72" s="1324"/>
      <c r="CP72" s="1324"/>
      <c r="CQ72" s="1324"/>
      <c r="CR72" s="1324"/>
      <c r="CS72" s="1324"/>
      <c r="CT72" s="1324"/>
      <c r="CU72" s="1324"/>
      <c r="CV72" s="1324" t="s">
        <v>565</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600</v>
      </c>
      <c r="AO73" s="1327"/>
      <c r="AP73" s="1327"/>
      <c r="AQ73" s="1327"/>
      <c r="AR73" s="1327"/>
      <c r="AS73" s="1327"/>
      <c r="AT73" s="1327"/>
      <c r="AU73" s="1327"/>
      <c r="AV73" s="1327"/>
      <c r="AW73" s="1327"/>
      <c r="AX73" s="1327"/>
      <c r="AY73" s="1327"/>
      <c r="AZ73" s="1327"/>
      <c r="BA73" s="1327"/>
      <c r="BB73" s="1327" t="s">
        <v>601</v>
      </c>
      <c r="BC73" s="1327"/>
      <c r="BD73" s="1327"/>
      <c r="BE73" s="1327"/>
      <c r="BF73" s="1327"/>
      <c r="BG73" s="1327"/>
      <c r="BH73" s="1327"/>
      <c r="BI73" s="1327"/>
      <c r="BJ73" s="1327"/>
      <c r="BK73" s="1327"/>
      <c r="BL73" s="1327"/>
      <c r="BM73" s="1327"/>
      <c r="BN73" s="1327"/>
      <c r="BO73" s="1327"/>
      <c r="BP73" s="1325">
        <v>75.8</v>
      </c>
      <c r="BQ73" s="1325"/>
      <c r="BR73" s="1325"/>
      <c r="BS73" s="1325"/>
      <c r="BT73" s="1325"/>
      <c r="BU73" s="1325"/>
      <c r="BV73" s="1325"/>
      <c r="BW73" s="1325"/>
      <c r="BX73" s="1325">
        <v>89</v>
      </c>
      <c r="BY73" s="1325"/>
      <c r="BZ73" s="1325"/>
      <c r="CA73" s="1325"/>
      <c r="CB73" s="1325"/>
      <c r="CC73" s="1325"/>
      <c r="CD73" s="1325"/>
      <c r="CE73" s="1325"/>
      <c r="CF73" s="1325">
        <v>87.2</v>
      </c>
      <c r="CG73" s="1325"/>
      <c r="CH73" s="1325"/>
      <c r="CI73" s="1325"/>
      <c r="CJ73" s="1325"/>
      <c r="CK73" s="1325"/>
      <c r="CL73" s="1325"/>
      <c r="CM73" s="1325"/>
      <c r="CN73" s="1325">
        <v>83.7</v>
      </c>
      <c r="CO73" s="1325"/>
      <c r="CP73" s="1325"/>
      <c r="CQ73" s="1325"/>
      <c r="CR73" s="1325"/>
      <c r="CS73" s="1325"/>
      <c r="CT73" s="1325"/>
      <c r="CU73" s="1325"/>
      <c r="CV73" s="1325">
        <v>103.7</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605</v>
      </c>
      <c r="BC75" s="1327"/>
      <c r="BD75" s="1327"/>
      <c r="BE75" s="1327"/>
      <c r="BF75" s="1327"/>
      <c r="BG75" s="1327"/>
      <c r="BH75" s="1327"/>
      <c r="BI75" s="1327"/>
      <c r="BJ75" s="1327"/>
      <c r="BK75" s="1327"/>
      <c r="BL75" s="1327"/>
      <c r="BM75" s="1327"/>
      <c r="BN75" s="1327"/>
      <c r="BO75" s="1327"/>
      <c r="BP75" s="1325">
        <v>10.7</v>
      </c>
      <c r="BQ75" s="1325"/>
      <c r="BR75" s="1325"/>
      <c r="BS75" s="1325"/>
      <c r="BT75" s="1325"/>
      <c r="BU75" s="1325"/>
      <c r="BV75" s="1325"/>
      <c r="BW75" s="1325"/>
      <c r="BX75" s="1325">
        <v>11.1</v>
      </c>
      <c r="BY75" s="1325"/>
      <c r="BZ75" s="1325"/>
      <c r="CA75" s="1325"/>
      <c r="CB75" s="1325"/>
      <c r="CC75" s="1325"/>
      <c r="CD75" s="1325"/>
      <c r="CE75" s="1325"/>
      <c r="CF75" s="1325">
        <v>11.8</v>
      </c>
      <c r="CG75" s="1325"/>
      <c r="CH75" s="1325"/>
      <c r="CI75" s="1325"/>
      <c r="CJ75" s="1325"/>
      <c r="CK75" s="1325"/>
      <c r="CL75" s="1325"/>
      <c r="CM75" s="1325"/>
      <c r="CN75" s="1325">
        <v>13.1</v>
      </c>
      <c r="CO75" s="1325"/>
      <c r="CP75" s="1325"/>
      <c r="CQ75" s="1325"/>
      <c r="CR75" s="1325"/>
      <c r="CS75" s="1325"/>
      <c r="CT75" s="1325"/>
      <c r="CU75" s="1325"/>
      <c r="CV75" s="1325">
        <v>13</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603</v>
      </c>
      <c r="AO77" s="1324"/>
      <c r="AP77" s="1324"/>
      <c r="AQ77" s="1324"/>
      <c r="AR77" s="1324"/>
      <c r="AS77" s="1324"/>
      <c r="AT77" s="1324"/>
      <c r="AU77" s="1324"/>
      <c r="AV77" s="1324"/>
      <c r="AW77" s="1324"/>
      <c r="AX77" s="1324"/>
      <c r="AY77" s="1324"/>
      <c r="AZ77" s="1324"/>
      <c r="BA77" s="1324"/>
      <c r="BB77" s="1327" t="s">
        <v>601</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605</v>
      </c>
      <c r="BC79" s="1327"/>
      <c r="BD79" s="1327"/>
      <c r="BE79" s="1327"/>
      <c r="BF79" s="1327"/>
      <c r="BG79" s="1327"/>
      <c r="BH79" s="1327"/>
      <c r="BI79" s="1327"/>
      <c r="BJ79" s="1327"/>
      <c r="BK79" s="1327"/>
      <c r="BL79" s="1327"/>
      <c r="BM79" s="1327"/>
      <c r="BN79" s="1327"/>
      <c r="BO79" s="1327"/>
      <c r="BP79" s="1325">
        <v>6.9</v>
      </c>
      <c r="BQ79" s="1325"/>
      <c r="BR79" s="1325"/>
      <c r="BS79" s="1325"/>
      <c r="BT79" s="1325"/>
      <c r="BU79" s="1325"/>
      <c r="BV79" s="1325"/>
      <c r="BW79" s="1325"/>
      <c r="BX79" s="1325">
        <v>7.1</v>
      </c>
      <c r="BY79" s="1325"/>
      <c r="BZ79" s="1325"/>
      <c r="CA79" s="1325"/>
      <c r="CB79" s="1325"/>
      <c r="CC79" s="1325"/>
      <c r="CD79" s="1325"/>
      <c r="CE79" s="1325"/>
      <c r="CF79" s="1325">
        <v>7.4</v>
      </c>
      <c r="CG79" s="1325"/>
      <c r="CH79" s="1325"/>
      <c r="CI79" s="1325"/>
      <c r="CJ79" s="1325"/>
      <c r="CK79" s="1325"/>
      <c r="CL79" s="1325"/>
      <c r="CM79" s="1325"/>
      <c r="CN79" s="1325">
        <v>7.4</v>
      </c>
      <c r="CO79" s="1325"/>
      <c r="CP79" s="1325"/>
      <c r="CQ79" s="1325"/>
      <c r="CR79" s="1325"/>
      <c r="CS79" s="1325"/>
      <c r="CT79" s="1325"/>
      <c r="CU79" s="1325"/>
      <c r="CV79" s="1325">
        <v>8</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ctRBxZzYsVcdrKvW4E4q1AyWLndLPXX3lVJ80hzwq6v/ZtbJkQ02++9MSkPkMhp5e9hxZKpln/Qpe3eJUCzZ6A==" saltValue="2XqatWkHnAQ32hh/k54h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6D94-7510-41DF-AF09-420B0F4283E7}">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4vNnOQ9ji11Jtuy4oILKm9751Ur7jVRgT5hhoz+TZ+NZIKeDJxlKEEdTOhl6QbxmVigy0Nh8PFQD0B58ks0gDA==" saltValue="JuzayP2U/sbGzMhfn/2TK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28A9D-EADD-4850-9403-637B9515BB6A}">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Cggr451z6ax8ORqz6S+bKGXJ1O4LOG627rB7CBiur2ZCvjpQuMyuhIr9wCR0iZ/6U2lpix0pxRoDlMQmCMd24A==" saltValue="0i/Mlqa3TZwIdcrAeguVN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406918</v>
      </c>
      <c r="E3" s="162"/>
      <c r="F3" s="163">
        <v>310300</v>
      </c>
      <c r="G3" s="164"/>
      <c r="H3" s="165"/>
    </row>
    <row r="4" spans="1:8" x14ac:dyDescent="0.15">
      <c r="A4" s="166"/>
      <c r="B4" s="167"/>
      <c r="C4" s="168"/>
      <c r="D4" s="169">
        <v>144722</v>
      </c>
      <c r="E4" s="170"/>
      <c r="F4" s="171">
        <v>157576</v>
      </c>
      <c r="G4" s="172"/>
      <c r="H4" s="173"/>
    </row>
    <row r="5" spans="1:8" x14ac:dyDescent="0.15">
      <c r="A5" s="154" t="s">
        <v>553</v>
      </c>
      <c r="B5" s="159"/>
      <c r="C5" s="160"/>
      <c r="D5" s="161">
        <v>1018049</v>
      </c>
      <c r="E5" s="162"/>
      <c r="F5" s="163">
        <v>317319</v>
      </c>
      <c r="G5" s="164"/>
      <c r="H5" s="165"/>
    </row>
    <row r="6" spans="1:8" x14ac:dyDescent="0.15">
      <c r="A6" s="166"/>
      <c r="B6" s="167"/>
      <c r="C6" s="168"/>
      <c r="D6" s="169">
        <v>441382</v>
      </c>
      <c r="E6" s="170"/>
      <c r="F6" s="171">
        <v>164214</v>
      </c>
      <c r="G6" s="172"/>
      <c r="H6" s="173"/>
    </row>
    <row r="7" spans="1:8" x14ac:dyDescent="0.15">
      <c r="A7" s="154" t="s">
        <v>554</v>
      </c>
      <c r="B7" s="159"/>
      <c r="C7" s="160"/>
      <c r="D7" s="161">
        <v>535075</v>
      </c>
      <c r="E7" s="162"/>
      <c r="F7" s="163">
        <v>289738</v>
      </c>
      <c r="G7" s="164"/>
      <c r="H7" s="165"/>
    </row>
    <row r="8" spans="1:8" x14ac:dyDescent="0.15">
      <c r="A8" s="166"/>
      <c r="B8" s="167"/>
      <c r="C8" s="168"/>
      <c r="D8" s="169">
        <v>373018</v>
      </c>
      <c r="E8" s="170"/>
      <c r="F8" s="171">
        <v>156238</v>
      </c>
      <c r="G8" s="172"/>
      <c r="H8" s="173"/>
    </row>
    <row r="9" spans="1:8" x14ac:dyDescent="0.15">
      <c r="A9" s="154" t="s">
        <v>555</v>
      </c>
      <c r="B9" s="159"/>
      <c r="C9" s="160"/>
      <c r="D9" s="161">
        <v>484665</v>
      </c>
      <c r="E9" s="162"/>
      <c r="F9" s="163">
        <v>316937</v>
      </c>
      <c r="G9" s="164"/>
      <c r="H9" s="165"/>
    </row>
    <row r="10" spans="1:8" x14ac:dyDescent="0.15">
      <c r="A10" s="166"/>
      <c r="B10" s="167"/>
      <c r="C10" s="168"/>
      <c r="D10" s="169">
        <v>276720</v>
      </c>
      <c r="E10" s="170"/>
      <c r="F10" s="171">
        <v>199150</v>
      </c>
      <c r="G10" s="172"/>
      <c r="H10" s="173"/>
    </row>
    <row r="11" spans="1:8" x14ac:dyDescent="0.15">
      <c r="A11" s="154" t="s">
        <v>556</v>
      </c>
      <c r="B11" s="159"/>
      <c r="C11" s="160"/>
      <c r="D11" s="161">
        <v>735551</v>
      </c>
      <c r="E11" s="162"/>
      <c r="F11" s="163">
        <v>332350</v>
      </c>
      <c r="G11" s="164"/>
      <c r="H11" s="165"/>
    </row>
    <row r="12" spans="1:8" x14ac:dyDescent="0.15">
      <c r="A12" s="166"/>
      <c r="B12" s="167"/>
      <c r="C12" s="174"/>
      <c r="D12" s="169">
        <v>619335</v>
      </c>
      <c r="E12" s="170"/>
      <c r="F12" s="171">
        <v>200453</v>
      </c>
      <c r="G12" s="172"/>
      <c r="H12" s="173"/>
    </row>
    <row r="13" spans="1:8" x14ac:dyDescent="0.15">
      <c r="A13" s="154"/>
      <c r="B13" s="159"/>
      <c r="C13" s="175"/>
      <c r="D13" s="176">
        <v>636052</v>
      </c>
      <c r="E13" s="177"/>
      <c r="F13" s="178">
        <v>313329</v>
      </c>
      <c r="G13" s="179"/>
      <c r="H13" s="165"/>
    </row>
    <row r="14" spans="1:8" x14ac:dyDescent="0.15">
      <c r="A14" s="166"/>
      <c r="B14" s="167"/>
      <c r="C14" s="168"/>
      <c r="D14" s="169">
        <v>371035</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2.76</v>
      </c>
      <c r="C19" s="180">
        <f>ROUND(VALUE(SUBSTITUTE(実質収支比率等に係る経年分析!G$48,"▲","-")),2)</f>
        <v>1.97</v>
      </c>
      <c r="D19" s="180">
        <f>ROUND(VALUE(SUBSTITUTE(実質収支比率等に係る経年分析!H$48,"▲","-")),2)</f>
        <v>2.83</v>
      </c>
      <c r="E19" s="180">
        <f>ROUND(VALUE(SUBSTITUTE(実質収支比率等に係る経年分析!I$48,"▲","-")),2)</f>
        <v>1.02</v>
      </c>
      <c r="F19" s="180">
        <f>ROUND(VALUE(SUBSTITUTE(実質収支比率等に係る経年分析!J$48,"▲","-")),2)</f>
        <v>6.38</v>
      </c>
    </row>
    <row r="20" spans="1:11" x14ac:dyDescent="0.15">
      <c r="A20" s="180" t="s">
        <v>55</v>
      </c>
      <c r="B20" s="180">
        <f>ROUND(VALUE(SUBSTITUTE(実質収支比率等に係る経年分析!F$47,"▲","-")),2)</f>
        <v>39.799999999999997</v>
      </c>
      <c r="C20" s="180">
        <f>ROUND(VALUE(SUBSTITUTE(実質収支比率等に係る経年分析!G$47,"▲","-")),2)</f>
        <v>35.68</v>
      </c>
      <c r="D20" s="180">
        <f>ROUND(VALUE(SUBSTITUTE(実質収支比率等に係る経年分析!H$47,"▲","-")),2)</f>
        <v>34.96</v>
      </c>
      <c r="E20" s="180">
        <f>ROUND(VALUE(SUBSTITUTE(実質収支比率等に係る経年分析!I$47,"▲","-")),2)</f>
        <v>33.97</v>
      </c>
      <c r="F20" s="180">
        <f>ROUND(VALUE(SUBSTITUTE(実質収支比率等に係る経年分析!J$47,"▲","-")),2)</f>
        <v>33.43</v>
      </c>
    </row>
    <row r="21" spans="1:11" x14ac:dyDescent="0.15">
      <c r="A21" s="180" t="s">
        <v>56</v>
      </c>
      <c r="B21" s="180">
        <f>IF(ISNUMBER(VALUE(SUBSTITUTE(実質収支比率等に係る経年分析!F$49,"▲","-"))),ROUND(VALUE(SUBSTITUTE(実質収支比率等に係る経年分析!F$49,"▲","-")),2),NA())</f>
        <v>1.06</v>
      </c>
      <c r="C21" s="180">
        <f>IF(ISNUMBER(VALUE(SUBSTITUTE(実質収支比率等に係る経年分析!G$49,"▲","-"))),ROUND(VALUE(SUBSTITUTE(実質収支比率等に係る経年分析!G$49,"▲","-")),2),NA())</f>
        <v>-1.0900000000000001</v>
      </c>
      <c r="D21" s="180">
        <f>IF(ISNUMBER(VALUE(SUBSTITUTE(実質収支比率等に係る経年分析!H$49,"▲","-"))),ROUND(VALUE(SUBSTITUTE(実質収支比率等に係る経年分析!H$49,"▲","-")),2),NA())</f>
        <v>2.99</v>
      </c>
      <c r="E21" s="180">
        <f>IF(ISNUMBER(VALUE(SUBSTITUTE(実質収支比率等に係る経年分析!I$49,"▲","-"))),ROUND(VALUE(SUBSTITUTE(実質収支比率等に係る経年分析!I$49,"▲","-")),2),NA())</f>
        <v>19.600000000000001</v>
      </c>
      <c r="F21" s="180">
        <f>IF(ISNUMBER(VALUE(SUBSTITUTE(実質収支比率等に係る経年分析!J$49,"▲","-"))),ROUND(VALUE(SUBSTITUTE(実質収支比率等に係る経年分析!J$49,"▲","-")),2),NA())</f>
        <v>9.31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特別会計後期高齢者医療保険事業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特別会計浦郷診療所</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特別会計へき地三度出張診療所</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特別会計簡易水道事業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特別会計国民健康保険事業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v>
      </c>
    </row>
    <row r="35" spans="1:16" x14ac:dyDescent="0.15">
      <c r="A35" s="181" t="str">
        <f>IF(連結実質赤字比率に係る赤字・黒字の構成分析!C$35="",NA(),連結実質赤字比率に係る赤字・黒字の構成分析!C$35)</f>
        <v>特別会計下水道事業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753</v>
      </c>
      <c r="E42" s="182"/>
      <c r="F42" s="182"/>
      <c r="G42" s="182">
        <f>'実質公債費比率（分子）の構造'!L$52</f>
        <v>772</v>
      </c>
      <c r="H42" s="182"/>
      <c r="I42" s="182"/>
      <c r="J42" s="182">
        <f>'実質公債費比率（分子）の構造'!M$52</f>
        <v>853</v>
      </c>
      <c r="K42" s="182"/>
      <c r="L42" s="182"/>
      <c r="M42" s="182">
        <f>'実質公債費比率（分子）の構造'!N$52</f>
        <v>956</v>
      </c>
      <c r="N42" s="182"/>
      <c r="O42" s="182"/>
      <c r="P42" s="182">
        <f>'実質公債費比率（分子）の構造'!O$52</f>
        <v>998</v>
      </c>
    </row>
    <row r="43" spans="1:16" x14ac:dyDescent="0.15">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21</v>
      </c>
      <c r="C45" s="182"/>
      <c r="D45" s="182"/>
      <c r="E45" s="182">
        <f>'実質公債費比率（分子）の構造'!L$49</f>
        <v>23</v>
      </c>
      <c r="F45" s="182"/>
      <c r="G45" s="182"/>
      <c r="H45" s="182">
        <f>'実質公債費比率（分子）の構造'!M$49</f>
        <v>24</v>
      </c>
      <c r="I45" s="182"/>
      <c r="J45" s="182"/>
      <c r="K45" s="182">
        <f>'実質公債費比率（分子）の構造'!N$49</f>
        <v>28</v>
      </c>
      <c r="L45" s="182"/>
      <c r="M45" s="182"/>
      <c r="N45" s="182">
        <f>'実質公債費比率（分子）の構造'!O$49</f>
        <v>25</v>
      </c>
      <c r="O45" s="182"/>
      <c r="P45" s="182"/>
    </row>
    <row r="46" spans="1:16" x14ac:dyDescent="0.15">
      <c r="A46" s="182" t="s">
        <v>67</v>
      </c>
      <c r="B46" s="182">
        <f>'実質公債費比率（分子）の構造'!K$48</f>
        <v>178</v>
      </c>
      <c r="C46" s="182"/>
      <c r="D46" s="182"/>
      <c r="E46" s="182">
        <f>'実質公債費比率（分子）の構造'!L$48</f>
        <v>178</v>
      </c>
      <c r="F46" s="182"/>
      <c r="G46" s="182"/>
      <c r="H46" s="182">
        <f>'実質公債費比率（分子）の構造'!M$48</f>
        <v>176</v>
      </c>
      <c r="I46" s="182"/>
      <c r="J46" s="182"/>
      <c r="K46" s="182">
        <f>'実質公債費比率（分子）の構造'!N$48</f>
        <v>151</v>
      </c>
      <c r="L46" s="182"/>
      <c r="M46" s="182"/>
      <c r="N46" s="182">
        <f>'実質公債費比率（分子）の構造'!O$48</f>
        <v>144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769</v>
      </c>
      <c r="C49" s="182"/>
      <c r="D49" s="182"/>
      <c r="E49" s="182">
        <f>'実質公債費比率（分子）の構造'!L$45</f>
        <v>788</v>
      </c>
      <c r="F49" s="182"/>
      <c r="G49" s="182"/>
      <c r="H49" s="182">
        <f>'実質公債費比率（分子）の構造'!M$45</f>
        <v>891</v>
      </c>
      <c r="I49" s="182"/>
      <c r="J49" s="182"/>
      <c r="K49" s="182">
        <f>'実質公債費比率（分子）の構造'!N$45</f>
        <v>1068</v>
      </c>
      <c r="L49" s="182"/>
      <c r="M49" s="182"/>
      <c r="N49" s="182">
        <f>'実質公債費比率（分子）の構造'!O$45</f>
        <v>1051</v>
      </c>
      <c r="O49" s="182"/>
      <c r="P49" s="182"/>
    </row>
    <row r="50" spans="1:16" x14ac:dyDescent="0.15">
      <c r="A50" s="182" t="s">
        <v>71</v>
      </c>
      <c r="B50" s="182" t="e">
        <f>NA()</f>
        <v>#N/A</v>
      </c>
      <c r="C50" s="182">
        <f>IF(ISNUMBER('実質公債費比率（分子）の構造'!K$53),'実質公債費比率（分子）の構造'!K$53,NA())</f>
        <v>215</v>
      </c>
      <c r="D50" s="182" t="e">
        <f>NA()</f>
        <v>#N/A</v>
      </c>
      <c r="E50" s="182" t="e">
        <f>NA()</f>
        <v>#N/A</v>
      </c>
      <c r="F50" s="182">
        <f>IF(ISNUMBER('実質公債費比率（分子）の構造'!L$53),'実質公債費比率（分子）の構造'!L$53,NA())</f>
        <v>217</v>
      </c>
      <c r="G50" s="182" t="e">
        <f>NA()</f>
        <v>#N/A</v>
      </c>
      <c r="H50" s="182" t="e">
        <f>NA()</f>
        <v>#N/A</v>
      </c>
      <c r="I50" s="182">
        <f>IF(ISNUMBER('実質公債費比率（分子）の構造'!M$53),'実質公債費比率（分子）の構造'!M$53,NA())</f>
        <v>238</v>
      </c>
      <c r="J50" s="182" t="e">
        <f>NA()</f>
        <v>#N/A</v>
      </c>
      <c r="K50" s="182" t="e">
        <f>NA()</f>
        <v>#N/A</v>
      </c>
      <c r="L50" s="182">
        <f>IF(ISNUMBER('実質公債費比率（分子）の構造'!N$53),'実質公債費比率（分子）の構造'!N$53,NA())</f>
        <v>291</v>
      </c>
      <c r="M50" s="182" t="e">
        <f>NA()</f>
        <v>#N/A</v>
      </c>
      <c r="N50" s="182" t="e">
        <f>NA()</f>
        <v>#N/A</v>
      </c>
      <c r="O50" s="182">
        <f>IF(ISNUMBER('実質公債費比率（分子）の構造'!O$53),'実質公債費比率（分子）の構造'!O$53,NA())</f>
        <v>222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7791</v>
      </c>
      <c r="E56" s="181"/>
      <c r="F56" s="181"/>
      <c r="G56" s="181">
        <f>'将来負担比率（分子）の構造'!J$52</f>
        <v>9332</v>
      </c>
      <c r="H56" s="181"/>
      <c r="I56" s="181"/>
      <c r="J56" s="181">
        <f>'将来負担比率（分子）の構造'!K$52</f>
        <v>9729</v>
      </c>
      <c r="K56" s="181"/>
      <c r="L56" s="181"/>
      <c r="M56" s="181">
        <f>'将来負担比率（分子）の構造'!L$52</f>
        <v>9870</v>
      </c>
      <c r="N56" s="181"/>
      <c r="O56" s="181"/>
      <c r="P56" s="181">
        <f>'将来負担比率（分子）の構造'!M$52</f>
        <v>10149</v>
      </c>
    </row>
    <row r="57" spans="1:16" x14ac:dyDescent="0.15">
      <c r="A57" s="181" t="s">
        <v>42</v>
      </c>
      <c r="B57" s="181"/>
      <c r="C57" s="181"/>
      <c r="D57" s="181">
        <f>'将来負担比率（分子）の構造'!I$51</f>
        <v>403</v>
      </c>
      <c r="E57" s="181"/>
      <c r="F57" s="181"/>
      <c r="G57" s="181">
        <f>'将来負担比率（分子）の構造'!J$51</f>
        <v>451</v>
      </c>
      <c r="H57" s="181"/>
      <c r="I57" s="181"/>
      <c r="J57" s="181">
        <f>'将来負担比率（分子）の構造'!K$51</f>
        <v>409</v>
      </c>
      <c r="K57" s="181"/>
      <c r="L57" s="181"/>
      <c r="M57" s="181">
        <f>'将来負担比率（分子）の構造'!L$51</f>
        <v>393</v>
      </c>
      <c r="N57" s="181"/>
      <c r="O57" s="181"/>
      <c r="P57" s="181">
        <f>'将来負担比率（分子）の構造'!M$51</f>
        <v>378</v>
      </c>
    </row>
    <row r="58" spans="1:16" x14ac:dyDescent="0.15">
      <c r="A58" s="181" t="s">
        <v>41</v>
      </c>
      <c r="B58" s="181"/>
      <c r="C58" s="181"/>
      <c r="D58" s="181">
        <f>'将来負担比率（分子）の構造'!I$50</f>
        <v>2242</v>
      </c>
      <c r="E58" s="181"/>
      <c r="F58" s="181"/>
      <c r="G58" s="181">
        <f>'将来負担比率（分子）の構造'!J$50</f>
        <v>2367</v>
      </c>
      <c r="H58" s="181"/>
      <c r="I58" s="181"/>
      <c r="J58" s="181">
        <f>'将来負担比率（分子）の構造'!K$50</f>
        <v>2435</v>
      </c>
      <c r="K58" s="181"/>
      <c r="L58" s="181"/>
      <c r="M58" s="181">
        <f>'将来負担比率（分子）の構造'!L$50</f>
        <v>1941</v>
      </c>
      <c r="N58" s="181"/>
      <c r="O58" s="181"/>
      <c r="P58" s="181">
        <f>'将来負担比率（分子）の構造'!M$50</f>
        <v>1847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698</v>
      </c>
      <c r="C62" s="181"/>
      <c r="D62" s="181"/>
      <c r="E62" s="181">
        <f>'将来負担比率（分子）の構造'!J$45</f>
        <v>690</v>
      </c>
      <c r="F62" s="181"/>
      <c r="G62" s="181"/>
      <c r="H62" s="181">
        <f>'将来負担比率（分子）の構造'!K$45</f>
        <v>660</v>
      </c>
      <c r="I62" s="181"/>
      <c r="J62" s="181"/>
      <c r="K62" s="181">
        <f>'将来負担比率（分子）の構造'!L$45</f>
        <v>658</v>
      </c>
      <c r="L62" s="181"/>
      <c r="M62" s="181"/>
      <c r="N62" s="181">
        <f>'将来負担比率（分子）の構造'!M$45</f>
        <v>644</v>
      </c>
      <c r="O62" s="181"/>
      <c r="P62" s="181"/>
    </row>
    <row r="63" spans="1:16" x14ac:dyDescent="0.15">
      <c r="A63" s="181" t="s">
        <v>34</v>
      </c>
      <c r="B63" s="181">
        <f>'将来負担比率（分子）の構造'!I$44</f>
        <v>230</v>
      </c>
      <c r="C63" s="181"/>
      <c r="D63" s="181"/>
      <c r="E63" s="181">
        <f>'将来負担比率（分子）の構造'!J$44</f>
        <v>231</v>
      </c>
      <c r="F63" s="181"/>
      <c r="G63" s="181"/>
      <c r="H63" s="181">
        <f>'将来負担比率（分子）の構造'!K$44</f>
        <v>221</v>
      </c>
      <c r="I63" s="181"/>
      <c r="J63" s="181"/>
      <c r="K63" s="181">
        <f>'将来負担比率（分子）の構造'!L$44</f>
        <v>204</v>
      </c>
      <c r="L63" s="181"/>
      <c r="M63" s="181"/>
      <c r="N63" s="181">
        <f>'将来負担比率（分子）の構造'!M$44</f>
        <v>206</v>
      </c>
      <c r="O63" s="181"/>
      <c r="P63" s="181"/>
    </row>
    <row r="64" spans="1:16" x14ac:dyDescent="0.15">
      <c r="A64" s="181" t="s">
        <v>33</v>
      </c>
      <c r="B64" s="181">
        <f>'将来負担比率（分子）の構造'!I$43</f>
        <v>1656</v>
      </c>
      <c r="C64" s="181"/>
      <c r="D64" s="181"/>
      <c r="E64" s="181">
        <f>'将来負担比率（分子）の構造'!J$43</f>
        <v>1632</v>
      </c>
      <c r="F64" s="181"/>
      <c r="G64" s="181"/>
      <c r="H64" s="181">
        <f>'将来負担比率（分子）の構造'!K$43</f>
        <v>1542</v>
      </c>
      <c r="I64" s="181"/>
      <c r="J64" s="181"/>
      <c r="K64" s="181">
        <f>'将来負担比率（分子）の構造'!L$43</f>
        <v>1481</v>
      </c>
      <c r="L64" s="181"/>
      <c r="M64" s="181"/>
      <c r="N64" s="181">
        <f>'将来負担比率（分子）の構造'!M$43</f>
        <v>1491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9242</v>
      </c>
      <c r="C66" s="181"/>
      <c r="D66" s="181"/>
      <c r="E66" s="181">
        <f>'将来負担比率（分子）の構造'!J$41</f>
        <v>11294</v>
      </c>
      <c r="F66" s="181"/>
      <c r="G66" s="181"/>
      <c r="H66" s="181">
        <f>'将来負担比率（分子）の構造'!K$41</f>
        <v>11809</v>
      </c>
      <c r="I66" s="181"/>
      <c r="J66" s="181"/>
      <c r="K66" s="181">
        <f>'将来負担比率（分子）の構造'!L$41</f>
        <v>11442</v>
      </c>
      <c r="L66" s="181"/>
      <c r="M66" s="181"/>
      <c r="N66" s="181">
        <f>'将来負担比率（分子）の構造'!M$41</f>
        <v>12074</v>
      </c>
      <c r="O66" s="181"/>
      <c r="P66" s="181"/>
    </row>
    <row r="67" spans="1:16" x14ac:dyDescent="0.15">
      <c r="A67" s="181" t="s">
        <v>75</v>
      </c>
      <c r="B67" s="181" t="e">
        <f>NA()</f>
        <v>#N/A</v>
      </c>
      <c r="C67" s="181">
        <f>IF(ISNUMBER('将来負担比率（分子）の構造'!I$53), IF('将来負担比率（分子）の構造'!I$53 &lt; 0, 0, '将来負担比率（分子）の構造'!I$53), NA())</f>
        <v>1391</v>
      </c>
      <c r="D67" s="181" t="e">
        <f>NA()</f>
        <v>#N/A</v>
      </c>
      <c r="E67" s="181" t="e">
        <f>NA()</f>
        <v>#N/A</v>
      </c>
      <c r="F67" s="181">
        <f>IF(ISNUMBER('将来負担比率（分子）の構造'!J$53), IF('将来負担比率（分子）の構造'!J$53 &lt; 0, 0, '将来負担比率（分子）の構造'!J$53), NA())</f>
        <v>1698</v>
      </c>
      <c r="G67" s="181" t="e">
        <f>NA()</f>
        <v>#N/A</v>
      </c>
      <c r="H67" s="181" t="e">
        <f>NA()</f>
        <v>#N/A</v>
      </c>
      <c r="I67" s="181">
        <f>IF(ISNUMBER('将来負担比率（分子）の構造'!K$53), IF('将来負担比率（分子）の構造'!K$53 &lt; 0, 0, '将来負担比率（分子）の構造'!K$53), NA())</f>
        <v>1658</v>
      </c>
      <c r="J67" s="181" t="e">
        <f>NA()</f>
        <v>#N/A</v>
      </c>
      <c r="K67" s="181" t="e">
        <f>NA()</f>
        <v>#N/A</v>
      </c>
      <c r="L67" s="181">
        <f>IF(ISNUMBER('将来負担比率（分子）の構造'!L$53), IF('将来負担比率（分子）の構造'!L$53 &lt; 0, 0, '将来負担比率（分子）の構造'!L$53), NA())</f>
        <v>1581</v>
      </c>
      <c r="M67" s="181" t="e">
        <f>NA()</f>
        <v>#N/A</v>
      </c>
      <c r="N67" s="181" t="e">
        <f>NA()</f>
        <v>#N/A</v>
      </c>
      <c r="O67" s="181">
        <f>IF(ISNUMBER('将来負担比率（分子）の構造'!M$53), IF('将来負担比率（分子）の構造'!M$53 &lt; 0, 0, '将来負担比率（分子）の構造'!M$53), NA())</f>
        <v>2040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937</v>
      </c>
      <c r="C72" s="185">
        <f>基金残高に係る経年分析!G55</f>
        <v>945</v>
      </c>
      <c r="D72" s="185">
        <f>基金残高に係る経年分析!H55</f>
        <v>970</v>
      </c>
    </row>
    <row r="73" spans="1:16" x14ac:dyDescent="0.15">
      <c r="A73" s="184" t="s">
        <v>78</v>
      </c>
      <c r="B73" s="185">
        <f>基金残高に係る経年分析!F56</f>
        <v>866</v>
      </c>
      <c r="C73" s="185">
        <f>基金残高に係る経年分析!G56</f>
        <v>396</v>
      </c>
      <c r="D73" s="185">
        <f>基金残高に係る経年分析!H56</f>
        <v>497</v>
      </c>
    </row>
    <row r="74" spans="1:16" x14ac:dyDescent="0.15">
      <c r="A74" s="184" t="s">
        <v>79</v>
      </c>
      <c r="B74" s="185">
        <f>基金残高に係る経年分析!F57</f>
        <v>587</v>
      </c>
      <c r="C74" s="185">
        <f>基金残高に係る経年分析!G57</f>
        <v>560</v>
      </c>
      <c r="D74" s="185">
        <f>基金残高に係る経年分析!H57</f>
        <v>346</v>
      </c>
    </row>
  </sheetData>
  <sheetProtection algorithmName="SHA-512" hashValue="4XLNr+PrWHAfbc19s+YXB3eQjhyCMrLE7sHGRk9Uhg4uh3slguujhFDsBuJ6P/+rur46Whu3wmu7OoAqg4sI7A==" saltValue="o+In/vKfxc3RSytbUEP/b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297981</v>
      </c>
      <c r="S5" s="675"/>
      <c r="T5" s="675"/>
      <c r="U5" s="675"/>
      <c r="V5" s="675"/>
      <c r="W5" s="675"/>
      <c r="X5" s="675"/>
      <c r="Y5" s="676"/>
      <c r="Z5" s="677">
        <v>4.4000000000000004</v>
      </c>
      <c r="AA5" s="677"/>
      <c r="AB5" s="677"/>
      <c r="AC5" s="677"/>
      <c r="AD5" s="678">
        <v>297981</v>
      </c>
      <c r="AE5" s="678"/>
      <c r="AF5" s="678"/>
      <c r="AG5" s="678"/>
      <c r="AH5" s="678"/>
      <c r="AI5" s="678"/>
      <c r="AJ5" s="678"/>
      <c r="AK5" s="678"/>
      <c r="AL5" s="679">
        <v>10.5</v>
      </c>
      <c r="AM5" s="680"/>
      <c r="AN5" s="680"/>
      <c r="AO5" s="681"/>
      <c r="AP5" s="671" t="s">
        <v>226</v>
      </c>
      <c r="AQ5" s="672"/>
      <c r="AR5" s="672"/>
      <c r="AS5" s="672"/>
      <c r="AT5" s="672"/>
      <c r="AU5" s="672"/>
      <c r="AV5" s="672"/>
      <c r="AW5" s="672"/>
      <c r="AX5" s="672"/>
      <c r="AY5" s="672"/>
      <c r="AZ5" s="672"/>
      <c r="BA5" s="672"/>
      <c r="BB5" s="672"/>
      <c r="BC5" s="672"/>
      <c r="BD5" s="672"/>
      <c r="BE5" s="672"/>
      <c r="BF5" s="673"/>
      <c r="BG5" s="685">
        <v>297981</v>
      </c>
      <c r="BH5" s="686"/>
      <c r="BI5" s="686"/>
      <c r="BJ5" s="686"/>
      <c r="BK5" s="686"/>
      <c r="BL5" s="686"/>
      <c r="BM5" s="686"/>
      <c r="BN5" s="687"/>
      <c r="BO5" s="688">
        <v>100</v>
      </c>
      <c r="BP5" s="688"/>
      <c r="BQ5" s="688"/>
      <c r="BR5" s="688"/>
      <c r="BS5" s="689" t="s">
        <v>227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219</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19863</v>
      </c>
      <c r="S6" s="686"/>
      <c r="T6" s="686"/>
      <c r="U6" s="686"/>
      <c r="V6" s="686"/>
      <c r="W6" s="686"/>
      <c r="X6" s="686"/>
      <c r="Y6" s="687"/>
      <c r="Z6" s="688">
        <v>0.3</v>
      </c>
      <c r="AA6" s="688"/>
      <c r="AB6" s="688"/>
      <c r="AC6" s="688"/>
      <c r="AD6" s="689">
        <v>19863</v>
      </c>
      <c r="AE6" s="689"/>
      <c r="AF6" s="689"/>
      <c r="AG6" s="689"/>
      <c r="AH6" s="689"/>
      <c r="AI6" s="689"/>
      <c r="AJ6" s="689"/>
      <c r="AK6" s="689"/>
      <c r="AL6" s="690">
        <v>0.7</v>
      </c>
      <c r="AM6" s="691"/>
      <c r="AN6" s="691"/>
      <c r="AO6" s="692"/>
      <c r="AP6" s="682" t="s">
        <v>232</v>
      </c>
      <c r="AQ6" s="683"/>
      <c r="AR6" s="683"/>
      <c r="AS6" s="683"/>
      <c r="AT6" s="683"/>
      <c r="AU6" s="683"/>
      <c r="AV6" s="683"/>
      <c r="AW6" s="683"/>
      <c r="AX6" s="683"/>
      <c r="AY6" s="683"/>
      <c r="AZ6" s="683"/>
      <c r="BA6" s="683"/>
      <c r="BB6" s="683"/>
      <c r="BC6" s="683"/>
      <c r="BD6" s="683"/>
      <c r="BE6" s="683"/>
      <c r="BF6" s="684"/>
      <c r="BG6" s="685">
        <v>297981</v>
      </c>
      <c r="BH6" s="686"/>
      <c r="BI6" s="686"/>
      <c r="BJ6" s="686"/>
      <c r="BK6" s="686"/>
      <c r="BL6" s="686"/>
      <c r="BM6" s="686"/>
      <c r="BN6" s="687"/>
      <c r="BO6" s="688">
        <v>100</v>
      </c>
      <c r="BP6" s="688"/>
      <c r="BQ6" s="688"/>
      <c r="BR6" s="688"/>
      <c r="BS6" s="689" t="s">
        <v>227</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46745</v>
      </c>
      <c r="CS6" s="686"/>
      <c r="CT6" s="686"/>
      <c r="CU6" s="686"/>
      <c r="CV6" s="686"/>
      <c r="CW6" s="686"/>
      <c r="CX6" s="686"/>
      <c r="CY6" s="687"/>
      <c r="CZ6" s="679">
        <v>0.7</v>
      </c>
      <c r="DA6" s="680"/>
      <c r="DB6" s="680"/>
      <c r="DC6" s="699"/>
      <c r="DD6" s="694" t="s">
        <v>227</v>
      </c>
      <c r="DE6" s="686"/>
      <c r="DF6" s="686"/>
      <c r="DG6" s="686"/>
      <c r="DH6" s="686"/>
      <c r="DI6" s="686"/>
      <c r="DJ6" s="686"/>
      <c r="DK6" s="686"/>
      <c r="DL6" s="686"/>
      <c r="DM6" s="686"/>
      <c r="DN6" s="686"/>
      <c r="DO6" s="686"/>
      <c r="DP6" s="687"/>
      <c r="DQ6" s="694">
        <v>46745</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451</v>
      </c>
      <c r="S7" s="686"/>
      <c r="T7" s="686"/>
      <c r="U7" s="686"/>
      <c r="V7" s="686"/>
      <c r="W7" s="686"/>
      <c r="X7" s="686"/>
      <c r="Y7" s="687"/>
      <c r="Z7" s="688">
        <v>0</v>
      </c>
      <c r="AA7" s="688"/>
      <c r="AB7" s="688"/>
      <c r="AC7" s="688"/>
      <c r="AD7" s="689">
        <v>451</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141403</v>
      </c>
      <c r="BH7" s="686"/>
      <c r="BI7" s="686"/>
      <c r="BJ7" s="686"/>
      <c r="BK7" s="686"/>
      <c r="BL7" s="686"/>
      <c r="BM7" s="686"/>
      <c r="BN7" s="687"/>
      <c r="BO7" s="688">
        <v>47.5</v>
      </c>
      <c r="BP7" s="688"/>
      <c r="BQ7" s="688"/>
      <c r="BR7" s="688"/>
      <c r="BS7" s="689" t="s">
        <v>236</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2813883</v>
      </c>
      <c r="CS7" s="686"/>
      <c r="CT7" s="686"/>
      <c r="CU7" s="686"/>
      <c r="CV7" s="686"/>
      <c r="CW7" s="686"/>
      <c r="CX7" s="686"/>
      <c r="CY7" s="687"/>
      <c r="CZ7" s="688">
        <v>42.6</v>
      </c>
      <c r="DA7" s="688"/>
      <c r="DB7" s="688"/>
      <c r="DC7" s="688"/>
      <c r="DD7" s="694">
        <v>1521186</v>
      </c>
      <c r="DE7" s="686"/>
      <c r="DF7" s="686"/>
      <c r="DG7" s="686"/>
      <c r="DH7" s="686"/>
      <c r="DI7" s="686"/>
      <c r="DJ7" s="686"/>
      <c r="DK7" s="686"/>
      <c r="DL7" s="686"/>
      <c r="DM7" s="686"/>
      <c r="DN7" s="686"/>
      <c r="DO7" s="686"/>
      <c r="DP7" s="687"/>
      <c r="DQ7" s="694">
        <v>840078</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994</v>
      </c>
      <c r="S8" s="686"/>
      <c r="T8" s="686"/>
      <c r="U8" s="686"/>
      <c r="V8" s="686"/>
      <c r="W8" s="686"/>
      <c r="X8" s="686"/>
      <c r="Y8" s="687"/>
      <c r="Z8" s="688">
        <v>0</v>
      </c>
      <c r="AA8" s="688"/>
      <c r="AB8" s="688"/>
      <c r="AC8" s="688"/>
      <c r="AD8" s="689">
        <v>994</v>
      </c>
      <c r="AE8" s="689"/>
      <c r="AF8" s="689"/>
      <c r="AG8" s="689"/>
      <c r="AH8" s="689"/>
      <c r="AI8" s="689"/>
      <c r="AJ8" s="689"/>
      <c r="AK8" s="689"/>
      <c r="AL8" s="690">
        <v>0</v>
      </c>
      <c r="AM8" s="691"/>
      <c r="AN8" s="691"/>
      <c r="AO8" s="692"/>
      <c r="AP8" s="682" t="s">
        <v>239</v>
      </c>
      <c r="AQ8" s="683"/>
      <c r="AR8" s="683"/>
      <c r="AS8" s="683"/>
      <c r="AT8" s="683"/>
      <c r="AU8" s="683"/>
      <c r="AV8" s="683"/>
      <c r="AW8" s="683"/>
      <c r="AX8" s="683"/>
      <c r="AY8" s="683"/>
      <c r="AZ8" s="683"/>
      <c r="BA8" s="683"/>
      <c r="BB8" s="683"/>
      <c r="BC8" s="683"/>
      <c r="BD8" s="683"/>
      <c r="BE8" s="683"/>
      <c r="BF8" s="684"/>
      <c r="BG8" s="685">
        <v>5111</v>
      </c>
      <c r="BH8" s="686"/>
      <c r="BI8" s="686"/>
      <c r="BJ8" s="686"/>
      <c r="BK8" s="686"/>
      <c r="BL8" s="686"/>
      <c r="BM8" s="686"/>
      <c r="BN8" s="687"/>
      <c r="BO8" s="688">
        <v>1.7</v>
      </c>
      <c r="BP8" s="688"/>
      <c r="BQ8" s="688"/>
      <c r="BR8" s="688"/>
      <c r="BS8" s="694" t="s">
        <v>227</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748966</v>
      </c>
      <c r="CS8" s="686"/>
      <c r="CT8" s="686"/>
      <c r="CU8" s="686"/>
      <c r="CV8" s="686"/>
      <c r="CW8" s="686"/>
      <c r="CX8" s="686"/>
      <c r="CY8" s="687"/>
      <c r="CZ8" s="688">
        <v>11.3</v>
      </c>
      <c r="DA8" s="688"/>
      <c r="DB8" s="688"/>
      <c r="DC8" s="688"/>
      <c r="DD8" s="694">
        <v>34159</v>
      </c>
      <c r="DE8" s="686"/>
      <c r="DF8" s="686"/>
      <c r="DG8" s="686"/>
      <c r="DH8" s="686"/>
      <c r="DI8" s="686"/>
      <c r="DJ8" s="686"/>
      <c r="DK8" s="686"/>
      <c r="DL8" s="686"/>
      <c r="DM8" s="686"/>
      <c r="DN8" s="686"/>
      <c r="DO8" s="686"/>
      <c r="DP8" s="687"/>
      <c r="DQ8" s="694">
        <v>398015</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1063</v>
      </c>
      <c r="S9" s="686"/>
      <c r="T9" s="686"/>
      <c r="U9" s="686"/>
      <c r="V9" s="686"/>
      <c r="W9" s="686"/>
      <c r="X9" s="686"/>
      <c r="Y9" s="687"/>
      <c r="Z9" s="688">
        <v>0</v>
      </c>
      <c r="AA9" s="688"/>
      <c r="AB9" s="688"/>
      <c r="AC9" s="688"/>
      <c r="AD9" s="689">
        <v>1063</v>
      </c>
      <c r="AE9" s="689"/>
      <c r="AF9" s="689"/>
      <c r="AG9" s="689"/>
      <c r="AH9" s="689"/>
      <c r="AI9" s="689"/>
      <c r="AJ9" s="689"/>
      <c r="AK9" s="689"/>
      <c r="AL9" s="690">
        <v>0</v>
      </c>
      <c r="AM9" s="691"/>
      <c r="AN9" s="691"/>
      <c r="AO9" s="692"/>
      <c r="AP9" s="682" t="s">
        <v>242</v>
      </c>
      <c r="AQ9" s="683"/>
      <c r="AR9" s="683"/>
      <c r="AS9" s="683"/>
      <c r="AT9" s="683"/>
      <c r="AU9" s="683"/>
      <c r="AV9" s="683"/>
      <c r="AW9" s="683"/>
      <c r="AX9" s="683"/>
      <c r="AY9" s="683"/>
      <c r="AZ9" s="683"/>
      <c r="BA9" s="683"/>
      <c r="BB9" s="683"/>
      <c r="BC9" s="683"/>
      <c r="BD9" s="683"/>
      <c r="BE9" s="683"/>
      <c r="BF9" s="684"/>
      <c r="BG9" s="685">
        <v>121456</v>
      </c>
      <c r="BH9" s="686"/>
      <c r="BI9" s="686"/>
      <c r="BJ9" s="686"/>
      <c r="BK9" s="686"/>
      <c r="BL9" s="686"/>
      <c r="BM9" s="686"/>
      <c r="BN9" s="687"/>
      <c r="BO9" s="688">
        <v>40.799999999999997</v>
      </c>
      <c r="BP9" s="688"/>
      <c r="BQ9" s="688"/>
      <c r="BR9" s="688"/>
      <c r="BS9" s="694" t="s">
        <v>236</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538027</v>
      </c>
      <c r="CS9" s="686"/>
      <c r="CT9" s="686"/>
      <c r="CU9" s="686"/>
      <c r="CV9" s="686"/>
      <c r="CW9" s="686"/>
      <c r="CX9" s="686"/>
      <c r="CY9" s="687"/>
      <c r="CZ9" s="688">
        <v>8.1</v>
      </c>
      <c r="DA9" s="688"/>
      <c r="DB9" s="688"/>
      <c r="DC9" s="688"/>
      <c r="DD9" s="694">
        <v>6774</v>
      </c>
      <c r="DE9" s="686"/>
      <c r="DF9" s="686"/>
      <c r="DG9" s="686"/>
      <c r="DH9" s="686"/>
      <c r="DI9" s="686"/>
      <c r="DJ9" s="686"/>
      <c r="DK9" s="686"/>
      <c r="DL9" s="686"/>
      <c r="DM9" s="686"/>
      <c r="DN9" s="686"/>
      <c r="DO9" s="686"/>
      <c r="DP9" s="687"/>
      <c r="DQ9" s="694">
        <v>356860</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236</v>
      </c>
      <c r="S10" s="686"/>
      <c r="T10" s="686"/>
      <c r="U10" s="686"/>
      <c r="V10" s="686"/>
      <c r="W10" s="686"/>
      <c r="X10" s="686"/>
      <c r="Y10" s="687"/>
      <c r="Z10" s="688" t="s">
        <v>236</v>
      </c>
      <c r="AA10" s="688"/>
      <c r="AB10" s="688"/>
      <c r="AC10" s="688"/>
      <c r="AD10" s="689" t="s">
        <v>227</v>
      </c>
      <c r="AE10" s="689"/>
      <c r="AF10" s="689"/>
      <c r="AG10" s="689"/>
      <c r="AH10" s="689"/>
      <c r="AI10" s="689"/>
      <c r="AJ10" s="689"/>
      <c r="AK10" s="689"/>
      <c r="AL10" s="690" t="s">
        <v>236</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6796</v>
      </c>
      <c r="BH10" s="686"/>
      <c r="BI10" s="686"/>
      <c r="BJ10" s="686"/>
      <c r="BK10" s="686"/>
      <c r="BL10" s="686"/>
      <c r="BM10" s="686"/>
      <c r="BN10" s="687"/>
      <c r="BO10" s="688">
        <v>2.2999999999999998</v>
      </c>
      <c r="BP10" s="688"/>
      <c r="BQ10" s="688"/>
      <c r="BR10" s="688"/>
      <c r="BS10" s="694" t="s">
        <v>227</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t="s">
        <v>236</v>
      </c>
      <c r="CS10" s="686"/>
      <c r="CT10" s="686"/>
      <c r="CU10" s="686"/>
      <c r="CV10" s="686"/>
      <c r="CW10" s="686"/>
      <c r="CX10" s="686"/>
      <c r="CY10" s="687"/>
      <c r="CZ10" s="688" t="s">
        <v>236</v>
      </c>
      <c r="DA10" s="688"/>
      <c r="DB10" s="688"/>
      <c r="DC10" s="688"/>
      <c r="DD10" s="694" t="s">
        <v>236</v>
      </c>
      <c r="DE10" s="686"/>
      <c r="DF10" s="686"/>
      <c r="DG10" s="686"/>
      <c r="DH10" s="686"/>
      <c r="DI10" s="686"/>
      <c r="DJ10" s="686"/>
      <c r="DK10" s="686"/>
      <c r="DL10" s="686"/>
      <c r="DM10" s="686"/>
      <c r="DN10" s="686"/>
      <c r="DO10" s="686"/>
      <c r="DP10" s="687"/>
      <c r="DQ10" s="694" t="s">
        <v>227</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63169</v>
      </c>
      <c r="S11" s="686"/>
      <c r="T11" s="686"/>
      <c r="U11" s="686"/>
      <c r="V11" s="686"/>
      <c r="W11" s="686"/>
      <c r="X11" s="686"/>
      <c r="Y11" s="687"/>
      <c r="Z11" s="690">
        <v>0.9</v>
      </c>
      <c r="AA11" s="691"/>
      <c r="AB11" s="691"/>
      <c r="AC11" s="703"/>
      <c r="AD11" s="694">
        <v>63169</v>
      </c>
      <c r="AE11" s="686"/>
      <c r="AF11" s="686"/>
      <c r="AG11" s="686"/>
      <c r="AH11" s="686"/>
      <c r="AI11" s="686"/>
      <c r="AJ11" s="686"/>
      <c r="AK11" s="687"/>
      <c r="AL11" s="690">
        <v>2.2000000000000002</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8040</v>
      </c>
      <c r="BH11" s="686"/>
      <c r="BI11" s="686"/>
      <c r="BJ11" s="686"/>
      <c r="BK11" s="686"/>
      <c r="BL11" s="686"/>
      <c r="BM11" s="686"/>
      <c r="BN11" s="687"/>
      <c r="BO11" s="688">
        <v>2.7</v>
      </c>
      <c r="BP11" s="688"/>
      <c r="BQ11" s="688"/>
      <c r="BR11" s="688"/>
      <c r="BS11" s="694" t="s">
        <v>227</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380688</v>
      </c>
      <c r="CS11" s="686"/>
      <c r="CT11" s="686"/>
      <c r="CU11" s="686"/>
      <c r="CV11" s="686"/>
      <c r="CW11" s="686"/>
      <c r="CX11" s="686"/>
      <c r="CY11" s="687"/>
      <c r="CZ11" s="688">
        <v>5.8</v>
      </c>
      <c r="DA11" s="688"/>
      <c r="DB11" s="688"/>
      <c r="DC11" s="688"/>
      <c r="DD11" s="694">
        <v>149003</v>
      </c>
      <c r="DE11" s="686"/>
      <c r="DF11" s="686"/>
      <c r="DG11" s="686"/>
      <c r="DH11" s="686"/>
      <c r="DI11" s="686"/>
      <c r="DJ11" s="686"/>
      <c r="DK11" s="686"/>
      <c r="DL11" s="686"/>
      <c r="DM11" s="686"/>
      <c r="DN11" s="686"/>
      <c r="DO11" s="686"/>
      <c r="DP11" s="687"/>
      <c r="DQ11" s="694">
        <v>188752</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227</v>
      </c>
      <c r="S12" s="686"/>
      <c r="T12" s="686"/>
      <c r="U12" s="686"/>
      <c r="V12" s="686"/>
      <c r="W12" s="686"/>
      <c r="X12" s="686"/>
      <c r="Y12" s="687"/>
      <c r="Z12" s="688" t="s">
        <v>227</v>
      </c>
      <c r="AA12" s="688"/>
      <c r="AB12" s="688"/>
      <c r="AC12" s="688"/>
      <c r="AD12" s="689" t="s">
        <v>227</v>
      </c>
      <c r="AE12" s="689"/>
      <c r="AF12" s="689"/>
      <c r="AG12" s="689"/>
      <c r="AH12" s="689"/>
      <c r="AI12" s="689"/>
      <c r="AJ12" s="689"/>
      <c r="AK12" s="689"/>
      <c r="AL12" s="690" t="s">
        <v>236</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122175</v>
      </c>
      <c r="BH12" s="686"/>
      <c r="BI12" s="686"/>
      <c r="BJ12" s="686"/>
      <c r="BK12" s="686"/>
      <c r="BL12" s="686"/>
      <c r="BM12" s="686"/>
      <c r="BN12" s="687"/>
      <c r="BO12" s="688">
        <v>41</v>
      </c>
      <c r="BP12" s="688"/>
      <c r="BQ12" s="688"/>
      <c r="BR12" s="688"/>
      <c r="BS12" s="694" t="s">
        <v>227</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141973</v>
      </c>
      <c r="CS12" s="686"/>
      <c r="CT12" s="686"/>
      <c r="CU12" s="686"/>
      <c r="CV12" s="686"/>
      <c r="CW12" s="686"/>
      <c r="CX12" s="686"/>
      <c r="CY12" s="687"/>
      <c r="CZ12" s="688">
        <v>2.2000000000000002</v>
      </c>
      <c r="DA12" s="688"/>
      <c r="DB12" s="688"/>
      <c r="DC12" s="688"/>
      <c r="DD12" s="694" t="s">
        <v>227</v>
      </c>
      <c r="DE12" s="686"/>
      <c r="DF12" s="686"/>
      <c r="DG12" s="686"/>
      <c r="DH12" s="686"/>
      <c r="DI12" s="686"/>
      <c r="DJ12" s="686"/>
      <c r="DK12" s="686"/>
      <c r="DL12" s="686"/>
      <c r="DM12" s="686"/>
      <c r="DN12" s="686"/>
      <c r="DO12" s="686"/>
      <c r="DP12" s="687"/>
      <c r="DQ12" s="694">
        <v>104870</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236</v>
      </c>
      <c r="S13" s="686"/>
      <c r="T13" s="686"/>
      <c r="U13" s="686"/>
      <c r="V13" s="686"/>
      <c r="W13" s="686"/>
      <c r="X13" s="686"/>
      <c r="Y13" s="687"/>
      <c r="Z13" s="688" t="s">
        <v>236</v>
      </c>
      <c r="AA13" s="688"/>
      <c r="AB13" s="688"/>
      <c r="AC13" s="688"/>
      <c r="AD13" s="689" t="s">
        <v>227</v>
      </c>
      <c r="AE13" s="689"/>
      <c r="AF13" s="689"/>
      <c r="AG13" s="689"/>
      <c r="AH13" s="689"/>
      <c r="AI13" s="689"/>
      <c r="AJ13" s="689"/>
      <c r="AK13" s="689"/>
      <c r="AL13" s="690" t="s">
        <v>227</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120088</v>
      </c>
      <c r="BH13" s="686"/>
      <c r="BI13" s="686"/>
      <c r="BJ13" s="686"/>
      <c r="BK13" s="686"/>
      <c r="BL13" s="686"/>
      <c r="BM13" s="686"/>
      <c r="BN13" s="687"/>
      <c r="BO13" s="688">
        <v>40.299999999999997</v>
      </c>
      <c r="BP13" s="688"/>
      <c r="BQ13" s="688"/>
      <c r="BR13" s="688"/>
      <c r="BS13" s="694" t="s">
        <v>227</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359389</v>
      </c>
      <c r="CS13" s="686"/>
      <c r="CT13" s="686"/>
      <c r="CU13" s="686"/>
      <c r="CV13" s="686"/>
      <c r="CW13" s="686"/>
      <c r="CX13" s="686"/>
      <c r="CY13" s="687"/>
      <c r="CZ13" s="688">
        <v>5.4</v>
      </c>
      <c r="DA13" s="688"/>
      <c r="DB13" s="688"/>
      <c r="DC13" s="688"/>
      <c r="DD13" s="694">
        <v>228444</v>
      </c>
      <c r="DE13" s="686"/>
      <c r="DF13" s="686"/>
      <c r="DG13" s="686"/>
      <c r="DH13" s="686"/>
      <c r="DI13" s="686"/>
      <c r="DJ13" s="686"/>
      <c r="DK13" s="686"/>
      <c r="DL13" s="686"/>
      <c r="DM13" s="686"/>
      <c r="DN13" s="686"/>
      <c r="DO13" s="686"/>
      <c r="DP13" s="687"/>
      <c r="DQ13" s="694">
        <v>110490</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236</v>
      </c>
      <c r="S14" s="686"/>
      <c r="T14" s="686"/>
      <c r="U14" s="686"/>
      <c r="V14" s="686"/>
      <c r="W14" s="686"/>
      <c r="X14" s="686"/>
      <c r="Y14" s="687"/>
      <c r="Z14" s="688" t="s">
        <v>236</v>
      </c>
      <c r="AA14" s="688"/>
      <c r="AB14" s="688"/>
      <c r="AC14" s="688"/>
      <c r="AD14" s="689" t="s">
        <v>236</v>
      </c>
      <c r="AE14" s="689"/>
      <c r="AF14" s="689"/>
      <c r="AG14" s="689"/>
      <c r="AH14" s="689"/>
      <c r="AI14" s="689"/>
      <c r="AJ14" s="689"/>
      <c r="AK14" s="689"/>
      <c r="AL14" s="690" t="s">
        <v>227</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13192</v>
      </c>
      <c r="BH14" s="686"/>
      <c r="BI14" s="686"/>
      <c r="BJ14" s="686"/>
      <c r="BK14" s="686"/>
      <c r="BL14" s="686"/>
      <c r="BM14" s="686"/>
      <c r="BN14" s="687"/>
      <c r="BO14" s="688">
        <v>4.4000000000000004</v>
      </c>
      <c r="BP14" s="688"/>
      <c r="BQ14" s="688"/>
      <c r="BR14" s="688"/>
      <c r="BS14" s="694" t="s">
        <v>236</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132506</v>
      </c>
      <c r="CS14" s="686"/>
      <c r="CT14" s="686"/>
      <c r="CU14" s="686"/>
      <c r="CV14" s="686"/>
      <c r="CW14" s="686"/>
      <c r="CX14" s="686"/>
      <c r="CY14" s="687"/>
      <c r="CZ14" s="688">
        <v>2</v>
      </c>
      <c r="DA14" s="688"/>
      <c r="DB14" s="688"/>
      <c r="DC14" s="688"/>
      <c r="DD14" s="694" t="s">
        <v>227</v>
      </c>
      <c r="DE14" s="686"/>
      <c r="DF14" s="686"/>
      <c r="DG14" s="686"/>
      <c r="DH14" s="686"/>
      <c r="DI14" s="686"/>
      <c r="DJ14" s="686"/>
      <c r="DK14" s="686"/>
      <c r="DL14" s="686"/>
      <c r="DM14" s="686"/>
      <c r="DN14" s="686"/>
      <c r="DO14" s="686"/>
      <c r="DP14" s="687"/>
      <c r="DQ14" s="694">
        <v>123890</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236</v>
      </c>
      <c r="S15" s="686"/>
      <c r="T15" s="686"/>
      <c r="U15" s="686"/>
      <c r="V15" s="686"/>
      <c r="W15" s="686"/>
      <c r="X15" s="686"/>
      <c r="Y15" s="687"/>
      <c r="Z15" s="688" t="s">
        <v>236</v>
      </c>
      <c r="AA15" s="688"/>
      <c r="AB15" s="688"/>
      <c r="AC15" s="688"/>
      <c r="AD15" s="689" t="s">
        <v>227</v>
      </c>
      <c r="AE15" s="689"/>
      <c r="AF15" s="689"/>
      <c r="AG15" s="689"/>
      <c r="AH15" s="689"/>
      <c r="AI15" s="689"/>
      <c r="AJ15" s="689"/>
      <c r="AK15" s="689"/>
      <c r="AL15" s="690" t="s">
        <v>227</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21211</v>
      </c>
      <c r="BH15" s="686"/>
      <c r="BI15" s="686"/>
      <c r="BJ15" s="686"/>
      <c r="BK15" s="686"/>
      <c r="BL15" s="686"/>
      <c r="BM15" s="686"/>
      <c r="BN15" s="687"/>
      <c r="BO15" s="688">
        <v>7.1</v>
      </c>
      <c r="BP15" s="688"/>
      <c r="BQ15" s="688"/>
      <c r="BR15" s="688"/>
      <c r="BS15" s="694" t="s">
        <v>236</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299561</v>
      </c>
      <c r="CS15" s="686"/>
      <c r="CT15" s="686"/>
      <c r="CU15" s="686"/>
      <c r="CV15" s="686"/>
      <c r="CW15" s="686"/>
      <c r="CX15" s="686"/>
      <c r="CY15" s="687"/>
      <c r="CZ15" s="688">
        <v>4.5</v>
      </c>
      <c r="DA15" s="688"/>
      <c r="DB15" s="688"/>
      <c r="DC15" s="688"/>
      <c r="DD15" s="694">
        <v>79521</v>
      </c>
      <c r="DE15" s="686"/>
      <c r="DF15" s="686"/>
      <c r="DG15" s="686"/>
      <c r="DH15" s="686"/>
      <c r="DI15" s="686"/>
      <c r="DJ15" s="686"/>
      <c r="DK15" s="686"/>
      <c r="DL15" s="686"/>
      <c r="DM15" s="686"/>
      <c r="DN15" s="686"/>
      <c r="DO15" s="686"/>
      <c r="DP15" s="687"/>
      <c r="DQ15" s="694">
        <v>175303</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896</v>
      </c>
      <c r="S16" s="686"/>
      <c r="T16" s="686"/>
      <c r="U16" s="686"/>
      <c r="V16" s="686"/>
      <c r="W16" s="686"/>
      <c r="X16" s="686"/>
      <c r="Y16" s="687"/>
      <c r="Z16" s="688">
        <v>0</v>
      </c>
      <c r="AA16" s="688"/>
      <c r="AB16" s="688"/>
      <c r="AC16" s="688"/>
      <c r="AD16" s="689">
        <v>896</v>
      </c>
      <c r="AE16" s="689"/>
      <c r="AF16" s="689"/>
      <c r="AG16" s="689"/>
      <c r="AH16" s="689"/>
      <c r="AI16" s="689"/>
      <c r="AJ16" s="689"/>
      <c r="AK16" s="689"/>
      <c r="AL16" s="690">
        <v>0</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227</v>
      </c>
      <c r="BH16" s="686"/>
      <c r="BI16" s="686"/>
      <c r="BJ16" s="686"/>
      <c r="BK16" s="686"/>
      <c r="BL16" s="686"/>
      <c r="BM16" s="686"/>
      <c r="BN16" s="687"/>
      <c r="BO16" s="688" t="s">
        <v>236</v>
      </c>
      <c r="BP16" s="688"/>
      <c r="BQ16" s="688"/>
      <c r="BR16" s="688"/>
      <c r="BS16" s="694" t="s">
        <v>227</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1155</v>
      </c>
      <c r="CS16" s="686"/>
      <c r="CT16" s="686"/>
      <c r="CU16" s="686"/>
      <c r="CV16" s="686"/>
      <c r="CW16" s="686"/>
      <c r="CX16" s="686"/>
      <c r="CY16" s="687"/>
      <c r="CZ16" s="688">
        <v>0</v>
      </c>
      <c r="DA16" s="688"/>
      <c r="DB16" s="688"/>
      <c r="DC16" s="688"/>
      <c r="DD16" s="694" t="s">
        <v>236</v>
      </c>
      <c r="DE16" s="686"/>
      <c r="DF16" s="686"/>
      <c r="DG16" s="686"/>
      <c r="DH16" s="686"/>
      <c r="DI16" s="686"/>
      <c r="DJ16" s="686"/>
      <c r="DK16" s="686"/>
      <c r="DL16" s="686"/>
      <c r="DM16" s="686"/>
      <c r="DN16" s="686"/>
      <c r="DO16" s="686"/>
      <c r="DP16" s="687"/>
      <c r="DQ16" s="694">
        <v>1155</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1646</v>
      </c>
      <c r="S17" s="686"/>
      <c r="T17" s="686"/>
      <c r="U17" s="686"/>
      <c r="V17" s="686"/>
      <c r="W17" s="686"/>
      <c r="X17" s="686"/>
      <c r="Y17" s="687"/>
      <c r="Z17" s="688">
        <v>0</v>
      </c>
      <c r="AA17" s="688"/>
      <c r="AB17" s="688"/>
      <c r="AC17" s="688"/>
      <c r="AD17" s="689">
        <v>1646</v>
      </c>
      <c r="AE17" s="689"/>
      <c r="AF17" s="689"/>
      <c r="AG17" s="689"/>
      <c r="AH17" s="689"/>
      <c r="AI17" s="689"/>
      <c r="AJ17" s="689"/>
      <c r="AK17" s="689"/>
      <c r="AL17" s="690">
        <v>0.1</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227</v>
      </c>
      <c r="BH17" s="686"/>
      <c r="BI17" s="686"/>
      <c r="BJ17" s="686"/>
      <c r="BK17" s="686"/>
      <c r="BL17" s="686"/>
      <c r="BM17" s="686"/>
      <c r="BN17" s="687"/>
      <c r="BO17" s="688" t="s">
        <v>236</v>
      </c>
      <c r="BP17" s="688"/>
      <c r="BQ17" s="688"/>
      <c r="BR17" s="688"/>
      <c r="BS17" s="694" t="s">
        <v>227</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1138991</v>
      </c>
      <c r="CS17" s="686"/>
      <c r="CT17" s="686"/>
      <c r="CU17" s="686"/>
      <c r="CV17" s="686"/>
      <c r="CW17" s="686"/>
      <c r="CX17" s="686"/>
      <c r="CY17" s="687"/>
      <c r="CZ17" s="688">
        <v>17.3</v>
      </c>
      <c r="DA17" s="688"/>
      <c r="DB17" s="688"/>
      <c r="DC17" s="688"/>
      <c r="DD17" s="694" t="s">
        <v>236</v>
      </c>
      <c r="DE17" s="686"/>
      <c r="DF17" s="686"/>
      <c r="DG17" s="686"/>
      <c r="DH17" s="686"/>
      <c r="DI17" s="686"/>
      <c r="DJ17" s="686"/>
      <c r="DK17" s="686"/>
      <c r="DL17" s="686"/>
      <c r="DM17" s="686"/>
      <c r="DN17" s="686"/>
      <c r="DO17" s="686"/>
      <c r="DP17" s="687"/>
      <c r="DQ17" s="694">
        <v>1077241</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1050</v>
      </c>
      <c r="S18" s="686"/>
      <c r="T18" s="686"/>
      <c r="U18" s="686"/>
      <c r="V18" s="686"/>
      <c r="W18" s="686"/>
      <c r="X18" s="686"/>
      <c r="Y18" s="687"/>
      <c r="Z18" s="688">
        <v>0</v>
      </c>
      <c r="AA18" s="688"/>
      <c r="AB18" s="688"/>
      <c r="AC18" s="688"/>
      <c r="AD18" s="689">
        <v>1050</v>
      </c>
      <c r="AE18" s="689"/>
      <c r="AF18" s="689"/>
      <c r="AG18" s="689"/>
      <c r="AH18" s="689"/>
      <c r="AI18" s="689"/>
      <c r="AJ18" s="689"/>
      <c r="AK18" s="689"/>
      <c r="AL18" s="690">
        <v>0</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227</v>
      </c>
      <c r="BH18" s="686"/>
      <c r="BI18" s="686"/>
      <c r="BJ18" s="686"/>
      <c r="BK18" s="686"/>
      <c r="BL18" s="686"/>
      <c r="BM18" s="686"/>
      <c r="BN18" s="687"/>
      <c r="BO18" s="688" t="s">
        <v>227</v>
      </c>
      <c r="BP18" s="688"/>
      <c r="BQ18" s="688"/>
      <c r="BR18" s="688"/>
      <c r="BS18" s="694" t="s">
        <v>227</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227</v>
      </c>
      <c r="CS18" s="686"/>
      <c r="CT18" s="686"/>
      <c r="CU18" s="686"/>
      <c r="CV18" s="686"/>
      <c r="CW18" s="686"/>
      <c r="CX18" s="686"/>
      <c r="CY18" s="687"/>
      <c r="CZ18" s="688" t="s">
        <v>227</v>
      </c>
      <c r="DA18" s="688"/>
      <c r="DB18" s="688"/>
      <c r="DC18" s="688"/>
      <c r="DD18" s="694" t="s">
        <v>236</v>
      </c>
      <c r="DE18" s="686"/>
      <c r="DF18" s="686"/>
      <c r="DG18" s="686"/>
      <c r="DH18" s="686"/>
      <c r="DI18" s="686"/>
      <c r="DJ18" s="686"/>
      <c r="DK18" s="686"/>
      <c r="DL18" s="686"/>
      <c r="DM18" s="686"/>
      <c r="DN18" s="686"/>
      <c r="DO18" s="686"/>
      <c r="DP18" s="687"/>
      <c r="DQ18" s="694" t="s">
        <v>227</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349</v>
      </c>
      <c r="S19" s="686"/>
      <c r="T19" s="686"/>
      <c r="U19" s="686"/>
      <c r="V19" s="686"/>
      <c r="W19" s="686"/>
      <c r="X19" s="686"/>
      <c r="Y19" s="687"/>
      <c r="Z19" s="688">
        <v>0</v>
      </c>
      <c r="AA19" s="688"/>
      <c r="AB19" s="688"/>
      <c r="AC19" s="688"/>
      <c r="AD19" s="689">
        <v>349</v>
      </c>
      <c r="AE19" s="689"/>
      <c r="AF19" s="689"/>
      <c r="AG19" s="689"/>
      <c r="AH19" s="689"/>
      <c r="AI19" s="689"/>
      <c r="AJ19" s="689"/>
      <c r="AK19" s="689"/>
      <c r="AL19" s="690">
        <v>0</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236</v>
      </c>
      <c r="BH19" s="686"/>
      <c r="BI19" s="686"/>
      <c r="BJ19" s="686"/>
      <c r="BK19" s="686"/>
      <c r="BL19" s="686"/>
      <c r="BM19" s="686"/>
      <c r="BN19" s="687"/>
      <c r="BO19" s="688" t="s">
        <v>227</v>
      </c>
      <c r="BP19" s="688"/>
      <c r="BQ19" s="688"/>
      <c r="BR19" s="688"/>
      <c r="BS19" s="694" t="s">
        <v>236</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236</v>
      </c>
      <c r="CS19" s="686"/>
      <c r="CT19" s="686"/>
      <c r="CU19" s="686"/>
      <c r="CV19" s="686"/>
      <c r="CW19" s="686"/>
      <c r="CX19" s="686"/>
      <c r="CY19" s="687"/>
      <c r="CZ19" s="688" t="s">
        <v>227</v>
      </c>
      <c r="DA19" s="688"/>
      <c r="DB19" s="688"/>
      <c r="DC19" s="688"/>
      <c r="DD19" s="694" t="s">
        <v>236</v>
      </c>
      <c r="DE19" s="686"/>
      <c r="DF19" s="686"/>
      <c r="DG19" s="686"/>
      <c r="DH19" s="686"/>
      <c r="DI19" s="686"/>
      <c r="DJ19" s="686"/>
      <c r="DK19" s="686"/>
      <c r="DL19" s="686"/>
      <c r="DM19" s="686"/>
      <c r="DN19" s="686"/>
      <c r="DO19" s="686"/>
      <c r="DP19" s="687"/>
      <c r="DQ19" s="694" t="s">
        <v>236</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414</v>
      </c>
      <c r="S20" s="686"/>
      <c r="T20" s="686"/>
      <c r="U20" s="686"/>
      <c r="V20" s="686"/>
      <c r="W20" s="686"/>
      <c r="X20" s="686"/>
      <c r="Y20" s="687"/>
      <c r="Z20" s="688">
        <v>0</v>
      </c>
      <c r="AA20" s="688"/>
      <c r="AB20" s="688"/>
      <c r="AC20" s="688"/>
      <c r="AD20" s="689">
        <v>414</v>
      </c>
      <c r="AE20" s="689"/>
      <c r="AF20" s="689"/>
      <c r="AG20" s="689"/>
      <c r="AH20" s="689"/>
      <c r="AI20" s="689"/>
      <c r="AJ20" s="689"/>
      <c r="AK20" s="689"/>
      <c r="AL20" s="690">
        <v>0</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236</v>
      </c>
      <c r="BH20" s="686"/>
      <c r="BI20" s="686"/>
      <c r="BJ20" s="686"/>
      <c r="BK20" s="686"/>
      <c r="BL20" s="686"/>
      <c r="BM20" s="686"/>
      <c r="BN20" s="687"/>
      <c r="BO20" s="688" t="s">
        <v>236</v>
      </c>
      <c r="BP20" s="688"/>
      <c r="BQ20" s="688"/>
      <c r="BR20" s="688"/>
      <c r="BS20" s="694" t="s">
        <v>236</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6601884</v>
      </c>
      <c r="CS20" s="686"/>
      <c r="CT20" s="686"/>
      <c r="CU20" s="686"/>
      <c r="CV20" s="686"/>
      <c r="CW20" s="686"/>
      <c r="CX20" s="686"/>
      <c r="CY20" s="687"/>
      <c r="CZ20" s="688">
        <v>100</v>
      </c>
      <c r="DA20" s="688"/>
      <c r="DB20" s="688"/>
      <c r="DC20" s="688"/>
      <c r="DD20" s="694">
        <v>2019087</v>
      </c>
      <c r="DE20" s="686"/>
      <c r="DF20" s="686"/>
      <c r="DG20" s="686"/>
      <c r="DH20" s="686"/>
      <c r="DI20" s="686"/>
      <c r="DJ20" s="686"/>
      <c r="DK20" s="686"/>
      <c r="DL20" s="686"/>
      <c r="DM20" s="686"/>
      <c r="DN20" s="686"/>
      <c r="DO20" s="686"/>
      <c r="DP20" s="687"/>
      <c r="DQ20" s="694">
        <v>3423399</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287</v>
      </c>
      <c r="S21" s="686"/>
      <c r="T21" s="686"/>
      <c r="U21" s="686"/>
      <c r="V21" s="686"/>
      <c r="W21" s="686"/>
      <c r="X21" s="686"/>
      <c r="Y21" s="687"/>
      <c r="Z21" s="688">
        <v>0</v>
      </c>
      <c r="AA21" s="688"/>
      <c r="AB21" s="688"/>
      <c r="AC21" s="688"/>
      <c r="AD21" s="689">
        <v>287</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227</v>
      </c>
      <c r="BH21" s="686"/>
      <c r="BI21" s="686"/>
      <c r="BJ21" s="686"/>
      <c r="BK21" s="686"/>
      <c r="BL21" s="686"/>
      <c r="BM21" s="686"/>
      <c r="BN21" s="687"/>
      <c r="BO21" s="688" t="s">
        <v>236</v>
      </c>
      <c r="BP21" s="688"/>
      <c r="BQ21" s="688"/>
      <c r="BR21" s="688"/>
      <c r="BS21" s="694" t="s">
        <v>227</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2789106</v>
      </c>
      <c r="S22" s="686"/>
      <c r="T22" s="686"/>
      <c r="U22" s="686"/>
      <c r="V22" s="686"/>
      <c r="W22" s="686"/>
      <c r="X22" s="686"/>
      <c r="Y22" s="687"/>
      <c r="Z22" s="688">
        <v>41</v>
      </c>
      <c r="AA22" s="688"/>
      <c r="AB22" s="688"/>
      <c r="AC22" s="688"/>
      <c r="AD22" s="689">
        <v>2444716</v>
      </c>
      <c r="AE22" s="689"/>
      <c r="AF22" s="689"/>
      <c r="AG22" s="689"/>
      <c r="AH22" s="689"/>
      <c r="AI22" s="689"/>
      <c r="AJ22" s="689"/>
      <c r="AK22" s="689"/>
      <c r="AL22" s="690">
        <v>86.3</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227</v>
      </c>
      <c r="BH22" s="686"/>
      <c r="BI22" s="686"/>
      <c r="BJ22" s="686"/>
      <c r="BK22" s="686"/>
      <c r="BL22" s="686"/>
      <c r="BM22" s="686"/>
      <c r="BN22" s="687"/>
      <c r="BO22" s="688" t="s">
        <v>236</v>
      </c>
      <c r="BP22" s="688"/>
      <c r="BQ22" s="688"/>
      <c r="BR22" s="688"/>
      <c r="BS22" s="694" t="s">
        <v>227</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2444716</v>
      </c>
      <c r="S23" s="686"/>
      <c r="T23" s="686"/>
      <c r="U23" s="686"/>
      <c r="V23" s="686"/>
      <c r="W23" s="686"/>
      <c r="X23" s="686"/>
      <c r="Y23" s="687"/>
      <c r="Z23" s="688">
        <v>35.9</v>
      </c>
      <c r="AA23" s="688"/>
      <c r="AB23" s="688"/>
      <c r="AC23" s="688"/>
      <c r="AD23" s="689">
        <v>2444716</v>
      </c>
      <c r="AE23" s="689"/>
      <c r="AF23" s="689"/>
      <c r="AG23" s="689"/>
      <c r="AH23" s="689"/>
      <c r="AI23" s="689"/>
      <c r="AJ23" s="689"/>
      <c r="AK23" s="689"/>
      <c r="AL23" s="690">
        <v>86.3</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236</v>
      </c>
      <c r="BH23" s="686"/>
      <c r="BI23" s="686"/>
      <c r="BJ23" s="686"/>
      <c r="BK23" s="686"/>
      <c r="BL23" s="686"/>
      <c r="BM23" s="686"/>
      <c r="BN23" s="687"/>
      <c r="BO23" s="688" t="s">
        <v>227</v>
      </c>
      <c r="BP23" s="688"/>
      <c r="BQ23" s="688"/>
      <c r="BR23" s="688"/>
      <c r="BS23" s="694" t="s">
        <v>236</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8" t="s">
        <v>287</v>
      </c>
      <c r="DM23" s="719"/>
      <c r="DN23" s="719"/>
      <c r="DO23" s="719"/>
      <c r="DP23" s="719"/>
      <c r="DQ23" s="719"/>
      <c r="DR23" s="719"/>
      <c r="DS23" s="719"/>
      <c r="DT23" s="719"/>
      <c r="DU23" s="719"/>
      <c r="DV23" s="720"/>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344390</v>
      </c>
      <c r="S24" s="686"/>
      <c r="T24" s="686"/>
      <c r="U24" s="686"/>
      <c r="V24" s="686"/>
      <c r="W24" s="686"/>
      <c r="X24" s="686"/>
      <c r="Y24" s="687"/>
      <c r="Z24" s="688">
        <v>5.0999999999999996</v>
      </c>
      <c r="AA24" s="688"/>
      <c r="AB24" s="688"/>
      <c r="AC24" s="688"/>
      <c r="AD24" s="689" t="s">
        <v>227</v>
      </c>
      <c r="AE24" s="689"/>
      <c r="AF24" s="689"/>
      <c r="AG24" s="689"/>
      <c r="AH24" s="689"/>
      <c r="AI24" s="689"/>
      <c r="AJ24" s="689"/>
      <c r="AK24" s="689"/>
      <c r="AL24" s="690" t="s">
        <v>236</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236</v>
      </c>
      <c r="BH24" s="686"/>
      <c r="BI24" s="686"/>
      <c r="BJ24" s="686"/>
      <c r="BK24" s="686"/>
      <c r="BL24" s="686"/>
      <c r="BM24" s="686"/>
      <c r="BN24" s="687"/>
      <c r="BO24" s="688" t="s">
        <v>236</v>
      </c>
      <c r="BP24" s="688"/>
      <c r="BQ24" s="688"/>
      <c r="BR24" s="688"/>
      <c r="BS24" s="694" t="s">
        <v>236</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1964869</v>
      </c>
      <c r="CS24" s="675"/>
      <c r="CT24" s="675"/>
      <c r="CU24" s="675"/>
      <c r="CV24" s="675"/>
      <c r="CW24" s="675"/>
      <c r="CX24" s="675"/>
      <c r="CY24" s="676"/>
      <c r="CZ24" s="679">
        <v>29.8</v>
      </c>
      <c r="DA24" s="680"/>
      <c r="DB24" s="680"/>
      <c r="DC24" s="699"/>
      <c r="DD24" s="721">
        <v>1727534</v>
      </c>
      <c r="DE24" s="675"/>
      <c r="DF24" s="675"/>
      <c r="DG24" s="675"/>
      <c r="DH24" s="675"/>
      <c r="DI24" s="675"/>
      <c r="DJ24" s="675"/>
      <c r="DK24" s="676"/>
      <c r="DL24" s="721">
        <v>1548969</v>
      </c>
      <c r="DM24" s="675"/>
      <c r="DN24" s="675"/>
      <c r="DO24" s="675"/>
      <c r="DP24" s="675"/>
      <c r="DQ24" s="675"/>
      <c r="DR24" s="675"/>
      <c r="DS24" s="675"/>
      <c r="DT24" s="675"/>
      <c r="DU24" s="675"/>
      <c r="DV24" s="676"/>
      <c r="DW24" s="679">
        <v>53.3</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227</v>
      </c>
      <c r="S25" s="686"/>
      <c r="T25" s="686"/>
      <c r="U25" s="686"/>
      <c r="V25" s="686"/>
      <c r="W25" s="686"/>
      <c r="X25" s="686"/>
      <c r="Y25" s="687"/>
      <c r="Z25" s="688" t="s">
        <v>236</v>
      </c>
      <c r="AA25" s="688"/>
      <c r="AB25" s="688"/>
      <c r="AC25" s="688"/>
      <c r="AD25" s="689" t="s">
        <v>227</v>
      </c>
      <c r="AE25" s="689"/>
      <c r="AF25" s="689"/>
      <c r="AG25" s="689"/>
      <c r="AH25" s="689"/>
      <c r="AI25" s="689"/>
      <c r="AJ25" s="689"/>
      <c r="AK25" s="689"/>
      <c r="AL25" s="690" t="s">
        <v>236</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227</v>
      </c>
      <c r="BH25" s="686"/>
      <c r="BI25" s="686"/>
      <c r="BJ25" s="686"/>
      <c r="BK25" s="686"/>
      <c r="BL25" s="686"/>
      <c r="BM25" s="686"/>
      <c r="BN25" s="687"/>
      <c r="BO25" s="688" t="s">
        <v>227</v>
      </c>
      <c r="BP25" s="688"/>
      <c r="BQ25" s="688"/>
      <c r="BR25" s="688"/>
      <c r="BS25" s="694" t="s">
        <v>227</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665693</v>
      </c>
      <c r="CS25" s="710"/>
      <c r="CT25" s="710"/>
      <c r="CU25" s="710"/>
      <c r="CV25" s="710"/>
      <c r="CW25" s="710"/>
      <c r="CX25" s="710"/>
      <c r="CY25" s="711"/>
      <c r="CZ25" s="690">
        <v>10.1</v>
      </c>
      <c r="DA25" s="722"/>
      <c r="DB25" s="722"/>
      <c r="DC25" s="724"/>
      <c r="DD25" s="694">
        <v>609486</v>
      </c>
      <c r="DE25" s="710"/>
      <c r="DF25" s="710"/>
      <c r="DG25" s="710"/>
      <c r="DH25" s="710"/>
      <c r="DI25" s="710"/>
      <c r="DJ25" s="710"/>
      <c r="DK25" s="711"/>
      <c r="DL25" s="694">
        <v>521468</v>
      </c>
      <c r="DM25" s="710"/>
      <c r="DN25" s="710"/>
      <c r="DO25" s="710"/>
      <c r="DP25" s="710"/>
      <c r="DQ25" s="710"/>
      <c r="DR25" s="710"/>
      <c r="DS25" s="710"/>
      <c r="DT25" s="710"/>
      <c r="DU25" s="710"/>
      <c r="DV25" s="711"/>
      <c r="DW25" s="690">
        <v>17.899999999999999</v>
      </c>
      <c r="DX25" s="722"/>
      <c r="DY25" s="722"/>
      <c r="DZ25" s="722"/>
      <c r="EA25" s="722"/>
      <c r="EB25" s="722"/>
      <c r="EC25" s="723"/>
    </row>
    <row r="26" spans="2:133" ht="11.25" customHeight="1" x14ac:dyDescent="0.15">
      <c r="B26" s="682" t="s">
        <v>295</v>
      </c>
      <c r="C26" s="683"/>
      <c r="D26" s="683"/>
      <c r="E26" s="683"/>
      <c r="F26" s="683"/>
      <c r="G26" s="683"/>
      <c r="H26" s="683"/>
      <c r="I26" s="683"/>
      <c r="J26" s="683"/>
      <c r="K26" s="683"/>
      <c r="L26" s="683"/>
      <c r="M26" s="683"/>
      <c r="N26" s="683"/>
      <c r="O26" s="683"/>
      <c r="P26" s="683"/>
      <c r="Q26" s="684"/>
      <c r="R26" s="685">
        <v>3176219</v>
      </c>
      <c r="S26" s="686"/>
      <c r="T26" s="686"/>
      <c r="U26" s="686"/>
      <c r="V26" s="686"/>
      <c r="W26" s="686"/>
      <c r="X26" s="686"/>
      <c r="Y26" s="687"/>
      <c r="Z26" s="688">
        <v>46.6</v>
      </c>
      <c r="AA26" s="688"/>
      <c r="AB26" s="688"/>
      <c r="AC26" s="688"/>
      <c r="AD26" s="689">
        <v>2831829</v>
      </c>
      <c r="AE26" s="689"/>
      <c r="AF26" s="689"/>
      <c r="AG26" s="689"/>
      <c r="AH26" s="689"/>
      <c r="AI26" s="689"/>
      <c r="AJ26" s="689"/>
      <c r="AK26" s="689"/>
      <c r="AL26" s="690">
        <v>100</v>
      </c>
      <c r="AM26" s="691"/>
      <c r="AN26" s="691"/>
      <c r="AO26" s="692"/>
      <c r="AP26" s="704" t="s">
        <v>296</v>
      </c>
      <c r="AQ26" s="725"/>
      <c r="AR26" s="725"/>
      <c r="AS26" s="725"/>
      <c r="AT26" s="725"/>
      <c r="AU26" s="725"/>
      <c r="AV26" s="725"/>
      <c r="AW26" s="725"/>
      <c r="AX26" s="725"/>
      <c r="AY26" s="725"/>
      <c r="AZ26" s="725"/>
      <c r="BA26" s="725"/>
      <c r="BB26" s="725"/>
      <c r="BC26" s="725"/>
      <c r="BD26" s="725"/>
      <c r="BE26" s="725"/>
      <c r="BF26" s="706"/>
      <c r="BG26" s="685" t="s">
        <v>236</v>
      </c>
      <c r="BH26" s="686"/>
      <c r="BI26" s="686"/>
      <c r="BJ26" s="686"/>
      <c r="BK26" s="686"/>
      <c r="BL26" s="686"/>
      <c r="BM26" s="686"/>
      <c r="BN26" s="687"/>
      <c r="BO26" s="688" t="s">
        <v>227</v>
      </c>
      <c r="BP26" s="688"/>
      <c r="BQ26" s="688"/>
      <c r="BR26" s="688"/>
      <c r="BS26" s="694" t="s">
        <v>227</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408488</v>
      </c>
      <c r="CS26" s="686"/>
      <c r="CT26" s="686"/>
      <c r="CU26" s="686"/>
      <c r="CV26" s="686"/>
      <c r="CW26" s="686"/>
      <c r="CX26" s="686"/>
      <c r="CY26" s="687"/>
      <c r="CZ26" s="690">
        <v>6.2</v>
      </c>
      <c r="DA26" s="722"/>
      <c r="DB26" s="722"/>
      <c r="DC26" s="724"/>
      <c r="DD26" s="694">
        <v>361364</v>
      </c>
      <c r="DE26" s="686"/>
      <c r="DF26" s="686"/>
      <c r="DG26" s="686"/>
      <c r="DH26" s="686"/>
      <c r="DI26" s="686"/>
      <c r="DJ26" s="686"/>
      <c r="DK26" s="687"/>
      <c r="DL26" s="694" t="s">
        <v>236</v>
      </c>
      <c r="DM26" s="686"/>
      <c r="DN26" s="686"/>
      <c r="DO26" s="686"/>
      <c r="DP26" s="686"/>
      <c r="DQ26" s="686"/>
      <c r="DR26" s="686"/>
      <c r="DS26" s="686"/>
      <c r="DT26" s="686"/>
      <c r="DU26" s="686"/>
      <c r="DV26" s="687"/>
      <c r="DW26" s="690" t="s">
        <v>227</v>
      </c>
      <c r="DX26" s="722"/>
      <c r="DY26" s="722"/>
      <c r="DZ26" s="722"/>
      <c r="EA26" s="722"/>
      <c r="EB26" s="722"/>
      <c r="EC26" s="723"/>
    </row>
    <row r="27" spans="2:133" ht="11.25" customHeight="1" x14ac:dyDescent="0.15">
      <c r="B27" s="682" t="s">
        <v>298</v>
      </c>
      <c r="C27" s="683"/>
      <c r="D27" s="683"/>
      <c r="E27" s="683"/>
      <c r="F27" s="683"/>
      <c r="G27" s="683"/>
      <c r="H27" s="683"/>
      <c r="I27" s="683"/>
      <c r="J27" s="683"/>
      <c r="K27" s="683"/>
      <c r="L27" s="683"/>
      <c r="M27" s="683"/>
      <c r="N27" s="683"/>
      <c r="O27" s="683"/>
      <c r="P27" s="683"/>
      <c r="Q27" s="684"/>
      <c r="R27" s="685" t="s">
        <v>236</v>
      </c>
      <c r="S27" s="686"/>
      <c r="T27" s="686"/>
      <c r="U27" s="686"/>
      <c r="V27" s="686"/>
      <c r="W27" s="686"/>
      <c r="X27" s="686"/>
      <c r="Y27" s="687"/>
      <c r="Z27" s="688" t="s">
        <v>227</v>
      </c>
      <c r="AA27" s="688"/>
      <c r="AB27" s="688"/>
      <c r="AC27" s="688"/>
      <c r="AD27" s="689" t="s">
        <v>236</v>
      </c>
      <c r="AE27" s="689"/>
      <c r="AF27" s="689"/>
      <c r="AG27" s="689"/>
      <c r="AH27" s="689"/>
      <c r="AI27" s="689"/>
      <c r="AJ27" s="689"/>
      <c r="AK27" s="689"/>
      <c r="AL27" s="690" t="s">
        <v>227</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297981</v>
      </c>
      <c r="BH27" s="686"/>
      <c r="BI27" s="686"/>
      <c r="BJ27" s="686"/>
      <c r="BK27" s="686"/>
      <c r="BL27" s="686"/>
      <c r="BM27" s="686"/>
      <c r="BN27" s="687"/>
      <c r="BO27" s="688">
        <v>100</v>
      </c>
      <c r="BP27" s="688"/>
      <c r="BQ27" s="688"/>
      <c r="BR27" s="688"/>
      <c r="BS27" s="694" t="s">
        <v>236</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160185</v>
      </c>
      <c r="CS27" s="710"/>
      <c r="CT27" s="710"/>
      <c r="CU27" s="710"/>
      <c r="CV27" s="710"/>
      <c r="CW27" s="710"/>
      <c r="CX27" s="710"/>
      <c r="CY27" s="711"/>
      <c r="CZ27" s="690">
        <v>2.4</v>
      </c>
      <c r="DA27" s="722"/>
      <c r="DB27" s="722"/>
      <c r="DC27" s="724"/>
      <c r="DD27" s="694">
        <v>40807</v>
      </c>
      <c r="DE27" s="710"/>
      <c r="DF27" s="710"/>
      <c r="DG27" s="710"/>
      <c r="DH27" s="710"/>
      <c r="DI27" s="710"/>
      <c r="DJ27" s="710"/>
      <c r="DK27" s="711"/>
      <c r="DL27" s="694">
        <v>38122</v>
      </c>
      <c r="DM27" s="710"/>
      <c r="DN27" s="710"/>
      <c r="DO27" s="710"/>
      <c r="DP27" s="710"/>
      <c r="DQ27" s="710"/>
      <c r="DR27" s="710"/>
      <c r="DS27" s="710"/>
      <c r="DT27" s="710"/>
      <c r="DU27" s="710"/>
      <c r="DV27" s="711"/>
      <c r="DW27" s="690">
        <v>1.3</v>
      </c>
      <c r="DX27" s="722"/>
      <c r="DY27" s="722"/>
      <c r="DZ27" s="722"/>
      <c r="EA27" s="722"/>
      <c r="EB27" s="722"/>
      <c r="EC27" s="723"/>
    </row>
    <row r="28" spans="2:133" ht="11.25" customHeight="1" x14ac:dyDescent="0.15">
      <c r="B28" s="682" t="s">
        <v>301</v>
      </c>
      <c r="C28" s="683"/>
      <c r="D28" s="683"/>
      <c r="E28" s="683"/>
      <c r="F28" s="683"/>
      <c r="G28" s="683"/>
      <c r="H28" s="683"/>
      <c r="I28" s="683"/>
      <c r="J28" s="683"/>
      <c r="K28" s="683"/>
      <c r="L28" s="683"/>
      <c r="M28" s="683"/>
      <c r="N28" s="683"/>
      <c r="O28" s="683"/>
      <c r="P28" s="683"/>
      <c r="Q28" s="684"/>
      <c r="R28" s="685">
        <v>80262</v>
      </c>
      <c r="S28" s="686"/>
      <c r="T28" s="686"/>
      <c r="U28" s="686"/>
      <c r="V28" s="686"/>
      <c r="W28" s="686"/>
      <c r="X28" s="686"/>
      <c r="Y28" s="687"/>
      <c r="Z28" s="688">
        <v>1.2</v>
      </c>
      <c r="AA28" s="688"/>
      <c r="AB28" s="688"/>
      <c r="AC28" s="688"/>
      <c r="AD28" s="689" t="s">
        <v>236</v>
      </c>
      <c r="AE28" s="689"/>
      <c r="AF28" s="689"/>
      <c r="AG28" s="689"/>
      <c r="AH28" s="689"/>
      <c r="AI28" s="689"/>
      <c r="AJ28" s="689"/>
      <c r="AK28" s="689"/>
      <c r="AL28" s="690" t="s">
        <v>227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1138991</v>
      </c>
      <c r="CS28" s="686"/>
      <c r="CT28" s="686"/>
      <c r="CU28" s="686"/>
      <c r="CV28" s="686"/>
      <c r="CW28" s="686"/>
      <c r="CX28" s="686"/>
      <c r="CY28" s="687"/>
      <c r="CZ28" s="690">
        <v>17.3</v>
      </c>
      <c r="DA28" s="722"/>
      <c r="DB28" s="722"/>
      <c r="DC28" s="724"/>
      <c r="DD28" s="694">
        <v>1077241</v>
      </c>
      <c r="DE28" s="686"/>
      <c r="DF28" s="686"/>
      <c r="DG28" s="686"/>
      <c r="DH28" s="686"/>
      <c r="DI28" s="686"/>
      <c r="DJ28" s="686"/>
      <c r="DK28" s="687"/>
      <c r="DL28" s="694">
        <v>989379</v>
      </c>
      <c r="DM28" s="686"/>
      <c r="DN28" s="686"/>
      <c r="DO28" s="686"/>
      <c r="DP28" s="686"/>
      <c r="DQ28" s="686"/>
      <c r="DR28" s="686"/>
      <c r="DS28" s="686"/>
      <c r="DT28" s="686"/>
      <c r="DU28" s="686"/>
      <c r="DV28" s="687"/>
      <c r="DW28" s="690">
        <v>34.1</v>
      </c>
      <c r="DX28" s="722"/>
      <c r="DY28" s="722"/>
      <c r="DZ28" s="722"/>
      <c r="EA28" s="722"/>
      <c r="EB28" s="722"/>
      <c r="EC28" s="723"/>
    </row>
    <row r="29" spans="2:133" ht="11.25" customHeight="1" x14ac:dyDescent="0.15">
      <c r="B29" s="682" t="s">
        <v>303</v>
      </c>
      <c r="C29" s="683"/>
      <c r="D29" s="683"/>
      <c r="E29" s="683"/>
      <c r="F29" s="683"/>
      <c r="G29" s="683"/>
      <c r="H29" s="683"/>
      <c r="I29" s="683"/>
      <c r="J29" s="683"/>
      <c r="K29" s="683"/>
      <c r="L29" s="683"/>
      <c r="M29" s="683"/>
      <c r="N29" s="683"/>
      <c r="O29" s="683"/>
      <c r="P29" s="683"/>
      <c r="Q29" s="684"/>
      <c r="R29" s="685">
        <v>108326</v>
      </c>
      <c r="S29" s="686"/>
      <c r="T29" s="686"/>
      <c r="U29" s="686"/>
      <c r="V29" s="686"/>
      <c r="W29" s="686"/>
      <c r="X29" s="686"/>
      <c r="Y29" s="687"/>
      <c r="Z29" s="688">
        <v>1.6</v>
      </c>
      <c r="AA29" s="688"/>
      <c r="AB29" s="688"/>
      <c r="AC29" s="688"/>
      <c r="AD29" s="689" t="s">
        <v>227</v>
      </c>
      <c r="AE29" s="689"/>
      <c r="AF29" s="689"/>
      <c r="AG29" s="689"/>
      <c r="AH29" s="689"/>
      <c r="AI29" s="689"/>
      <c r="AJ29" s="689"/>
      <c r="AK29" s="689"/>
      <c r="AL29" s="690" t="s">
        <v>227</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304</v>
      </c>
      <c r="CE29" s="732"/>
      <c r="CF29" s="700" t="s">
        <v>305</v>
      </c>
      <c r="CG29" s="701"/>
      <c r="CH29" s="701"/>
      <c r="CI29" s="701"/>
      <c r="CJ29" s="701"/>
      <c r="CK29" s="701"/>
      <c r="CL29" s="701"/>
      <c r="CM29" s="701"/>
      <c r="CN29" s="701"/>
      <c r="CO29" s="701"/>
      <c r="CP29" s="701"/>
      <c r="CQ29" s="702"/>
      <c r="CR29" s="685">
        <v>1138881</v>
      </c>
      <c r="CS29" s="710"/>
      <c r="CT29" s="710"/>
      <c r="CU29" s="710"/>
      <c r="CV29" s="710"/>
      <c r="CW29" s="710"/>
      <c r="CX29" s="710"/>
      <c r="CY29" s="711"/>
      <c r="CZ29" s="690">
        <v>17.3</v>
      </c>
      <c r="DA29" s="722"/>
      <c r="DB29" s="722"/>
      <c r="DC29" s="724"/>
      <c r="DD29" s="694">
        <v>1077131</v>
      </c>
      <c r="DE29" s="710"/>
      <c r="DF29" s="710"/>
      <c r="DG29" s="710"/>
      <c r="DH29" s="710"/>
      <c r="DI29" s="710"/>
      <c r="DJ29" s="710"/>
      <c r="DK29" s="711"/>
      <c r="DL29" s="694">
        <v>989269</v>
      </c>
      <c r="DM29" s="710"/>
      <c r="DN29" s="710"/>
      <c r="DO29" s="710"/>
      <c r="DP29" s="710"/>
      <c r="DQ29" s="710"/>
      <c r="DR29" s="710"/>
      <c r="DS29" s="710"/>
      <c r="DT29" s="710"/>
      <c r="DU29" s="710"/>
      <c r="DV29" s="711"/>
      <c r="DW29" s="690">
        <v>34.1</v>
      </c>
      <c r="DX29" s="722"/>
      <c r="DY29" s="722"/>
      <c r="DZ29" s="722"/>
      <c r="EA29" s="722"/>
      <c r="EB29" s="722"/>
      <c r="EC29" s="723"/>
    </row>
    <row r="30" spans="2:133" ht="11.25" customHeight="1" x14ac:dyDescent="0.15">
      <c r="B30" s="682" t="s">
        <v>306</v>
      </c>
      <c r="C30" s="683"/>
      <c r="D30" s="683"/>
      <c r="E30" s="683"/>
      <c r="F30" s="683"/>
      <c r="G30" s="683"/>
      <c r="H30" s="683"/>
      <c r="I30" s="683"/>
      <c r="J30" s="683"/>
      <c r="K30" s="683"/>
      <c r="L30" s="683"/>
      <c r="M30" s="683"/>
      <c r="N30" s="683"/>
      <c r="O30" s="683"/>
      <c r="P30" s="683"/>
      <c r="Q30" s="684"/>
      <c r="R30" s="685">
        <v>20753</v>
      </c>
      <c r="S30" s="686"/>
      <c r="T30" s="686"/>
      <c r="U30" s="686"/>
      <c r="V30" s="686"/>
      <c r="W30" s="686"/>
      <c r="X30" s="686"/>
      <c r="Y30" s="687"/>
      <c r="Z30" s="688">
        <v>0.3</v>
      </c>
      <c r="AA30" s="688"/>
      <c r="AB30" s="688"/>
      <c r="AC30" s="688"/>
      <c r="AD30" s="689" t="s">
        <v>227</v>
      </c>
      <c r="AE30" s="689"/>
      <c r="AF30" s="689"/>
      <c r="AG30" s="689"/>
      <c r="AH30" s="689"/>
      <c r="AI30" s="689"/>
      <c r="AJ30" s="689"/>
      <c r="AK30" s="689"/>
      <c r="AL30" s="690" t="s">
        <v>227</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307</v>
      </c>
      <c r="BH30" s="729"/>
      <c r="BI30" s="729"/>
      <c r="BJ30" s="729"/>
      <c r="BK30" s="729"/>
      <c r="BL30" s="729"/>
      <c r="BM30" s="729"/>
      <c r="BN30" s="729"/>
      <c r="BO30" s="729"/>
      <c r="BP30" s="729"/>
      <c r="BQ30" s="730"/>
      <c r="BR30" s="664" t="s">
        <v>308</v>
      </c>
      <c r="BS30" s="729"/>
      <c r="BT30" s="729"/>
      <c r="BU30" s="729"/>
      <c r="BV30" s="729"/>
      <c r="BW30" s="729"/>
      <c r="BX30" s="729"/>
      <c r="BY30" s="729"/>
      <c r="BZ30" s="729"/>
      <c r="CA30" s="729"/>
      <c r="CB30" s="730"/>
      <c r="CD30" s="733"/>
      <c r="CE30" s="734"/>
      <c r="CF30" s="700" t="s">
        <v>309</v>
      </c>
      <c r="CG30" s="701"/>
      <c r="CH30" s="701"/>
      <c r="CI30" s="701"/>
      <c r="CJ30" s="701"/>
      <c r="CK30" s="701"/>
      <c r="CL30" s="701"/>
      <c r="CM30" s="701"/>
      <c r="CN30" s="701"/>
      <c r="CO30" s="701"/>
      <c r="CP30" s="701"/>
      <c r="CQ30" s="702"/>
      <c r="CR30" s="685">
        <v>1115869</v>
      </c>
      <c r="CS30" s="686"/>
      <c r="CT30" s="686"/>
      <c r="CU30" s="686"/>
      <c r="CV30" s="686"/>
      <c r="CW30" s="686"/>
      <c r="CX30" s="686"/>
      <c r="CY30" s="687"/>
      <c r="CZ30" s="690">
        <v>16.899999999999999</v>
      </c>
      <c r="DA30" s="722"/>
      <c r="DB30" s="722"/>
      <c r="DC30" s="724"/>
      <c r="DD30" s="694">
        <v>1057646</v>
      </c>
      <c r="DE30" s="686"/>
      <c r="DF30" s="686"/>
      <c r="DG30" s="686"/>
      <c r="DH30" s="686"/>
      <c r="DI30" s="686"/>
      <c r="DJ30" s="686"/>
      <c r="DK30" s="687"/>
      <c r="DL30" s="694">
        <v>969785</v>
      </c>
      <c r="DM30" s="686"/>
      <c r="DN30" s="686"/>
      <c r="DO30" s="686"/>
      <c r="DP30" s="686"/>
      <c r="DQ30" s="686"/>
      <c r="DR30" s="686"/>
      <c r="DS30" s="686"/>
      <c r="DT30" s="686"/>
      <c r="DU30" s="686"/>
      <c r="DV30" s="687"/>
      <c r="DW30" s="690">
        <v>33.4</v>
      </c>
      <c r="DX30" s="722"/>
      <c r="DY30" s="722"/>
      <c r="DZ30" s="722"/>
      <c r="EA30" s="722"/>
      <c r="EB30" s="722"/>
      <c r="EC30" s="723"/>
    </row>
    <row r="31" spans="2:133" ht="11.25" customHeight="1" x14ac:dyDescent="0.15">
      <c r="B31" s="682" t="s">
        <v>310</v>
      </c>
      <c r="C31" s="683"/>
      <c r="D31" s="683"/>
      <c r="E31" s="683"/>
      <c r="F31" s="683"/>
      <c r="G31" s="683"/>
      <c r="H31" s="683"/>
      <c r="I31" s="683"/>
      <c r="J31" s="683"/>
      <c r="K31" s="683"/>
      <c r="L31" s="683"/>
      <c r="M31" s="683"/>
      <c r="N31" s="683"/>
      <c r="O31" s="683"/>
      <c r="P31" s="683"/>
      <c r="Q31" s="684"/>
      <c r="R31" s="685">
        <v>854874</v>
      </c>
      <c r="S31" s="686"/>
      <c r="T31" s="686"/>
      <c r="U31" s="686"/>
      <c r="V31" s="686"/>
      <c r="W31" s="686"/>
      <c r="X31" s="686"/>
      <c r="Y31" s="687"/>
      <c r="Z31" s="688">
        <v>12.6</v>
      </c>
      <c r="AA31" s="688"/>
      <c r="AB31" s="688"/>
      <c r="AC31" s="688"/>
      <c r="AD31" s="689" t="s">
        <v>227</v>
      </c>
      <c r="AE31" s="689"/>
      <c r="AF31" s="689"/>
      <c r="AG31" s="689"/>
      <c r="AH31" s="689"/>
      <c r="AI31" s="689"/>
      <c r="AJ31" s="689"/>
      <c r="AK31" s="689"/>
      <c r="AL31" s="690" t="s">
        <v>227</v>
      </c>
      <c r="AM31" s="691"/>
      <c r="AN31" s="691"/>
      <c r="AO31" s="692"/>
      <c r="AP31" s="742" t="s">
        <v>311</v>
      </c>
      <c r="AQ31" s="743"/>
      <c r="AR31" s="743"/>
      <c r="AS31" s="743"/>
      <c r="AT31" s="748" t="s">
        <v>312</v>
      </c>
      <c r="AU31" s="231"/>
      <c r="AV31" s="231"/>
      <c r="AW31" s="231"/>
      <c r="AX31" s="671" t="s">
        <v>188</v>
      </c>
      <c r="AY31" s="672"/>
      <c r="AZ31" s="672"/>
      <c r="BA31" s="672"/>
      <c r="BB31" s="672"/>
      <c r="BC31" s="672"/>
      <c r="BD31" s="672"/>
      <c r="BE31" s="672"/>
      <c r="BF31" s="673"/>
      <c r="BG31" s="741">
        <v>99.6</v>
      </c>
      <c r="BH31" s="737"/>
      <c r="BI31" s="737"/>
      <c r="BJ31" s="737"/>
      <c r="BK31" s="737"/>
      <c r="BL31" s="737"/>
      <c r="BM31" s="680">
        <v>97.8</v>
      </c>
      <c r="BN31" s="737"/>
      <c r="BO31" s="737"/>
      <c r="BP31" s="737"/>
      <c r="BQ31" s="738"/>
      <c r="BR31" s="741">
        <v>99.6</v>
      </c>
      <c r="BS31" s="737"/>
      <c r="BT31" s="737"/>
      <c r="BU31" s="737"/>
      <c r="BV31" s="737"/>
      <c r="BW31" s="737"/>
      <c r="BX31" s="680">
        <v>97.3</v>
      </c>
      <c r="BY31" s="737"/>
      <c r="BZ31" s="737"/>
      <c r="CA31" s="737"/>
      <c r="CB31" s="738"/>
      <c r="CD31" s="733"/>
      <c r="CE31" s="734"/>
      <c r="CF31" s="700" t="s">
        <v>313</v>
      </c>
      <c r="CG31" s="701"/>
      <c r="CH31" s="701"/>
      <c r="CI31" s="701"/>
      <c r="CJ31" s="701"/>
      <c r="CK31" s="701"/>
      <c r="CL31" s="701"/>
      <c r="CM31" s="701"/>
      <c r="CN31" s="701"/>
      <c r="CO31" s="701"/>
      <c r="CP31" s="701"/>
      <c r="CQ31" s="702"/>
      <c r="CR31" s="685">
        <v>23012</v>
      </c>
      <c r="CS31" s="710"/>
      <c r="CT31" s="710"/>
      <c r="CU31" s="710"/>
      <c r="CV31" s="710"/>
      <c r="CW31" s="710"/>
      <c r="CX31" s="710"/>
      <c r="CY31" s="711"/>
      <c r="CZ31" s="690">
        <v>0.3</v>
      </c>
      <c r="DA31" s="722"/>
      <c r="DB31" s="722"/>
      <c r="DC31" s="724"/>
      <c r="DD31" s="694">
        <v>19485</v>
      </c>
      <c r="DE31" s="710"/>
      <c r="DF31" s="710"/>
      <c r="DG31" s="710"/>
      <c r="DH31" s="710"/>
      <c r="DI31" s="710"/>
      <c r="DJ31" s="710"/>
      <c r="DK31" s="711"/>
      <c r="DL31" s="694">
        <v>19484</v>
      </c>
      <c r="DM31" s="710"/>
      <c r="DN31" s="710"/>
      <c r="DO31" s="710"/>
      <c r="DP31" s="710"/>
      <c r="DQ31" s="710"/>
      <c r="DR31" s="710"/>
      <c r="DS31" s="710"/>
      <c r="DT31" s="710"/>
      <c r="DU31" s="710"/>
      <c r="DV31" s="711"/>
      <c r="DW31" s="690">
        <v>0.7</v>
      </c>
      <c r="DX31" s="722"/>
      <c r="DY31" s="722"/>
      <c r="DZ31" s="722"/>
      <c r="EA31" s="722"/>
      <c r="EB31" s="722"/>
      <c r="EC31" s="723"/>
    </row>
    <row r="32" spans="2:133" ht="11.25" customHeight="1" x14ac:dyDescent="0.15">
      <c r="B32" s="752" t="s">
        <v>314</v>
      </c>
      <c r="C32" s="753"/>
      <c r="D32" s="753"/>
      <c r="E32" s="753"/>
      <c r="F32" s="753"/>
      <c r="G32" s="753"/>
      <c r="H32" s="753"/>
      <c r="I32" s="753"/>
      <c r="J32" s="753"/>
      <c r="K32" s="753"/>
      <c r="L32" s="753"/>
      <c r="M32" s="753"/>
      <c r="N32" s="753"/>
      <c r="O32" s="753"/>
      <c r="P32" s="753"/>
      <c r="Q32" s="754"/>
      <c r="R32" s="685" t="s">
        <v>236</v>
      </c>
      <c r="S32" s="686"/>
      <c r="T32" s="686"/>
      <c r="U32" s="686"/>
      <c r="V32" s="686"/>
      <c r="W32" s="686"/>
      <c r="X32" s="686"/>
      <c r="Y32" s="687"/>
      <c r="Z32" s="688" t="s">
        <v>227</v>
      </c>
      <c r="AA32" s="688"/>
      <c r="AB32" s="688"/>
      <c r="AC32" s="688"/>
      <c r="AD32" s="689" t="s">
        <v>236</v>
      </c>
      <c r="AE32" s="689"/>
      <c r="AF32" s="689"/>
      <c r="AG32" s="689"/>
      <c r="AH32" s="689"/>
      <c r="AI32" s="689"/>
      <c r="AJ32" s="689"/>
      <c r="AK32" s="689"/>
      <c r="AL32" s="690" t="s">
        <v>227</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1">
        <v>99.6</v>
      </c>
      <c r="BH32" s="710"/>
      <c r="BI32" s="710"/>
      <c r="BJ32" s="710"/>
      <c r="BK32" s="710"/>
      <c r="BL32" s="710"/>
      <c r="BM32" s="691">
        <v>98.1</v>
      </c>
      <c r="BN32" s="739"/>
      <c r="BO32" s="739"/>
      <c r="BP32" s="739"/>
      <c r="BQ32" s="740"/>
      <c r="BR32" s="751">
        <v>99.6</v>
      </c>
      <c r="BS32" s="710"/>
      <c r="BT32" s="710"/>
      <c r="BU32" s="710"/>
      <c r="BV32" s="710"/>
      <c r="BW32" s="710"/>
      <c r="BX32" s="691">
        <v>96.8</v>
      </c>
      <c r="BY32" s="739"/>
      <c r="BZ32" s="739"/>
      <c r="CA32" s="739"/>
      <c r="CB32" s="740"/>
      <c r="CD32" s="735"/>
      <c r="CE32" s="736"/>
      <c r="CF32" s="700" t="s">
        <v>317</v>
      </c>
      <c r="CG32" s="701"/>
      <c r="CH32" s="701"/>
      <c r="CI32" s="701"/>
      <c r="CJ32" s="701"/>
      <c r="CK32" s="701"/>
      <c r="CL32" s="701"/>
      <c r="CM32" s="701"/>
      <c r="CN32" s="701"/>
      <c r="CO32" s="701"/>
      <c r="CP32" s="701"/>
      <c r="CQ32" s="702"/>
      <c r="CR32" s="685">
        <v>110</v>
      </c>
      <c r="CS32" s="686"/>
      <c r="CT32" s="686"/>
      <c r="CU32" s="686"/>
      <c r="CV32" s="686"/>
      <c r="CW32" s="686"/>
      <c r="CX32" s="686"/>
      <c r="CY32" s="687"/>
      <c r="CZ32" s="690">
        <v>0</v>
      </c>
      <c r="DA32" s="722"/>
      <c r="DB32" s="722"/>
      <c r="DC32" s="724"/>
      <c r="DD32" s="694">
        <v>110</v>
      </c>
      <c r="DE32" s="686"/>
      <c r="DF32" s="686"/>
      <c r="DG32" s="686"/>
      <c r="DH32" s="686"/>
      <c r="DI32" s="686"/>
      <c r="DJ32" s="686"/>
      <c r="DK32" s="687"/>
      <c r="DL32" s="694">
        <v>110</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318</v>
      </c>
      <c r="C33" s="683"/>
      <c r="D33" s="683"/>
      <c r="E33" s="683"/>
      <c r="F33" s="683"/>
      <c r="G33" s="683"/>
      <c r="H33" s="683"/>
      <c r="I33" s="683"/>
      <c r="J33" s="683"/>
      <c r="K33" s="683"/>
      <c r="L33" s="683"/>
      <c r="M33" s="683"/>
      <c r="N33" s="683"/>
      <c r="O33" s="683"/>
      <c r="P33" s="683"/>
      <c r="Q33" s="684"/>
      <c r="R33" s="685">
        <v>238336</v>
      </c>
      <c r="S33" s="686"/>
      <c r="T33" s="686"/>
      <c r="U33" s="686"/>
      <c r="V33" s="686"/>
      <c r="W33" s="686"/>
      <c r="X33" s="686"/>
      <c r="Y33" s="687"/>
      <c r="Z33" s="688">
        <v>3.5</v>
      </c>
      <c r="AA33" s="688"/>
      <c r="AB33" s="688"/>
      <c r="AC33" s="688"/>
      <c r="AD33" s="689" t="s">
        <v>227</v>
      </c>
      <c r="AE33" s="689"/>
      <c r="AF33" s="689"/>
      <c r="AG33" s="689"/>
      <c r="AH33" s="689"/>
      <c r="AI33" s="689"/>
      <c r="AJ33" s="689"/>
      <c r="AK33" s="689"/>
      <c r="AL33" s="690" t="s">
        <v>227</v>
      </c>
      <c r="AM33" s="691"/>
      <c r="AN33" s="691"/>
      <c r="AO33" s="692"/>
      <c r="AP33" s="746"/>
      <c r="AQ33" s="747"/>
      <c r="AR33" s="747"/>
      <c r="AS33" s="747"/>
      <c r="AT33" s="750"/>
      <c r="AU33" s="232"/>
      <c r="AV33" s="232"/>
      <c r="AW33" s="232"/>
      <c r="AX33" s="726" t="s">
        <v>319</v>
      </c>
      <c r="AY33" s="727"/>
      <c r="AZ33" s="727"/>
      <c r="BA33" s="727"/>
      <c r="BB33" s="727"/>
      <c r="BC33" s="727"/>
      <c r="BD33" s="727"/>
      <c r="BE33" s="727"/>
      <c r="BF33" s="728"/>
      <c r="BG33" s="755">
        <v>99.4</v>
      </c>
      <c r="BH33" s="756"/>
      <c r="BI33" s="756"/>
      <c r="BJ33" s="756"/>
      <c r="BK33" s="756"/>
      <c r="BL33" s="756"/>
      <c r="BM33" s="757">
        <v>96.8</v>
      </c>
      <c r="BN33" s="756"/>
      <c r="BO33" s="756"/>
      <c r="BP33" s="756"/>
      <c r="BQ33" s="758"/>
      <c r="BR33" s="755">
        <v>99.5</v>
      </c>
      <c r="BS33" s="756"/>
      <c r="BT33" s="756"/>
      <c r="BU33" s="756"/>
      <c r="BV33" s="756"/>
      <c r="BW33" s="756"/>
      <c r="BX33" s="757">
        <v>97</v>
      </c>
      <c r="BY33" s="756"/>
      <c r="BZ33" s="756"/>
      <c r="CA33" s="756"/>
      <c r="CB33" s="758"/>
      <c r="CD33" s="700" t="s">
        <v>320</v>
      </c>
      <c r="CE33" s="701"/>
      <c r="CF33" s="701"/>
      <c r="CG33" s="701"/>
      <c r="CH33" s="701"/>
      <c r="CI33" s="701"/>
      <c r="CJ33" s="701"/>
      <c r="CK33" s="701"/>
      <c r="CL33" s="701"/>
      <c r="CM33" s="701"/>
      <c r="CN33" s="701"/>
      <c r="CO33" s="701"/>
      <c r="CP33" s="701"/>
      <c r="CQ33" s="702"/>
      <c r="CR33" s="685">
        <v>2616773</v>
      </c>
      <c r="CS33" s="710"/>
      <c r="CT33" s="710"/>
      <c r="CU33" s="710"/>
      <c r="CV33" s="710"/>
      <c r="CW33" s="710"/>
      <c r="CX33" s="710"/>
      <c r="CY33" s="711"/>
      <c r="CZ33" s="690">
        <v>39.6</v>
      </c>
      <c r="DA33" s="722"/>
      <c r="DB33" s="722"/>
      <c r="DC33" s="724"/>
      <c r="DD33" s="694">
        <v>1583168</v>
      </c>
      <c r="DE33" s="710"/>
      <c r="DF33" s="710"/>
      <c r="DG33" s="710"/>
      <c r="DH33" s="710"/>
      <c r="DI33" s="710"/>
      <c r="DJ33" s="710"/>
      <c r="DK33" s="711"/>
      <c r="DL33" s="694">
        <v>977181</v>
      </c>
      <c r="DM33" s="710"/>
      <c r="DN33" s="710"/>
      <c r="DO33" s="710"/>
      <c r="DP33" s="710"/>
      <c r="DQ33" s="710"/>
      <c r="DR33" s="710"/>
      <c r="DS33" s="710"/>
      <c r="DT33" s="710"/>
      <c r="DU33" s="710"/>
      <c r="DV33" s="711"/>
      <c r="DW33" s="690">
        <v>33.6</v>
      </c>
      <c r="DX33" s="722"/>
      <c r="DY33" s="722"/>
      <c r="DZ33" s="722"/>
      <c r="EA33" s="722"/>
      <c r="EB33" s="722"/>
      <c r="EC33" s="723"/>
    </row>
    <row r="34" spans="2:133" ht="11.25" customHeight="1" x14ac:dyDescent="0.15">
      <c r="B34" s="682" t="s">
        <v>321</v>
      </c>
      <c r="C34" s="683"/>
      <c r="D34" s="683"/>
      <c r="E34" s="683"/>
      <c r="F34" s="683"/>
      <c r="G34" s="683"/>
      <c r="H34" s="683"/>
      <c r="I34" s="683"/>
      <c r="J34" s="683"/>
      <c r="K34" s="683"/>
      <c r="L34" s="683"/>
      <c r="M34" s="683"/>
      <c r="N34" s="683"/>
      <c r="O34" s="683"/>
      <c r="P34" s="683"/>
      <c r="Q34" s="684"/>
      <c r="R34" s="685">
        <v>32328</v>
      </c>
      <c r="S34" s="686"/>
      <c r="T34" s="686"/>
      <c r="U34" s="686"/>
      <c r="V34" s="686"/>
      <c r="W34" s="686"/>
      <c r="X34" s="686"/>
      <c r="Y34" s="687"/>
      <c r="Z34" s="688">
        <v>0.5</v>
      </c>
      <c r="AA34" s="688"/>
      <c r="AB34" s="688"/>
      <c r="AC34" s="688"/>
      <c r="AD34" s="689" t="s">
        <v>227</v>
      </c>
      <c r="AE34" s="689"/>
      <c r="AF34" s="689"/>
      <c r="AG34" s="689"/>
      <c r="AH34" s="689"/>
      <c r="AI34" s="689"/>
      <c r="AJ34" s="689"/>
      <c r="AK34" s="689"/>
      <c r="AL34" s="690" t="s">
        <v>227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798007</v>
      </c>
      <c r="CS34" s="686"/>
      <c r="CT34" s="686"/>
      <c r="CU34" s="686"/>
      <c r="CV34" s="686"/>
      <c r="CW34" s="686"/>
      <c r="CX34" s="686"/>
      <c r="CY34" s="687"/>
      <c r="CZ34" s="690">
        <v>12.1</v>
      </c>
      <c r="DA34" s="722"/>
      <c r="DB34" s="722"/>
      <c r="DC34" s="724"/>
      <c r="DD34" s="694">
        <v>474578</v>
      </c>
      <c r="DE34" s="686"/>
      <c r="DF34" s="686"/>
      <c r="DG34" s="686"/>
      <c r="DH34" s="686"/>
      <c r="DI34" s="686"/>
      <c r="DJ34" s="686"/>
      <c r="DK34" s="687"/>
      <c r="DL34" s="694">
        <v>375673</v>
      </c>
      <c r="DM34" s="686"/>
      <c r="DN34" s="686"/>
      <c r="DO34" s="686"/>
      <c r="DP34" s="686"/>
      <c r="DQ34" s="686"/>
      <c r="DR34" s="686"/>
      <c r="DS34" s="686"/>
      <c r="DT34" s="686"/>
      <c r="DU34" s="686"/>
      <c r="DV34" s="687"/>
      <c r="DW34" s="690">
        <v>12.9</v>
      </c>
      <c r="DX34" s="722"/>
      <c r="DY34" s="722"/>
      <c r="DZ34" s="722"/>
      <c r="EA34" s="722"/>
      <c r="EB34" s="722"/>
      <c r="EC34" s="723"/>
    </row>
    <row r="35" spans="2:133" ht="11.25" customHeight="1" x14ac:dyDescent="0.15">
      <c r="B35" s="682" t="s">
        <v>323</v>
      </c>
      <c r="C35" s="683"/>
      <c r="D35" s="683"/>
      <c r="E35" s="683"/>
      <c r="F35" s="683"/>
      <c r="G35" s="683"/>
      <c r="H35" s="683"/>
      <c r="I35" s="683"/>
      <c r="J35" s="683"/>
      <c r="K35" s="683"/>
      <c r="L35" s="683"/>
      <c r="M35" s="683"/>
      <c r="N35" s="683"/>
      <c r="O35" s="683"/>
      <c r="P35" s="683"/>
      <c r="Q35" s="684"/>
      <c r="R35" s="685">
        <v>68473</v>
      </c>
      <c r="S35" s="686"/>
      <c r="T35" s="686"/>
      <c r="U35" s="686"/>
      <c r="V35" s="686"/>
      <c r="W35" s="686"/>
      <c r="X35" s="686"/>
      <c r="Y35" s="687"/>
      <c r="Z35" s="688">
        <v>1</v>
      </c>
      <c r="AA35" s="688"/>
      <c r="AB35" s="688"/>
      <c r="AC35" s="688"/>
      <c r="AD35" s="689" t="s">
        <v>227</v>
      </c>
      <c r="AE35" s="689"/>
      <c r="AF35" s="689"/>
      <c r="AG35" s="689"/>
      <c r="AH35" s="689"/>
      <c r="AI35" s="689"/>
      <c r="AJ35" s="689"/>
      <c r="AK35" s="689"/>
      <c r="AL35" s="690" t="s">
        <v>236</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18621</v>
      </c>
      <c r="CS35" s="710"/>
      <c r="CT35" s="710"/>
      <c r="CU35" s="710"/>
      <c r="CV35" s="710"/>
      <c r="CW35" s="710"/>
      <c r="CX35" s="710"/>
      <c r="CY35" s="711"/>
      <c r="CZ35" s="690">
        <v>0.3</v>
      </c>
      <c r="DA35" s="722"/>
      <c r="DB35" s="722"/>
      <c r="DC35" s="724"/>
      <c r="DD35" s="694">
        <v>9132</v>
      </c>
      <c r="DE35" s="710"/>
      <c r="DF35" s="710"/>
      <c r="DG35" s="710"/>
      <c r="DH35" s="710"/>
      <c r="DI35" s="710"/>
      <c r="DJ35" s="710"/>
      <c r="DK35" s="711"/>
      <c r="DL35" s="694">
        <v>9132</v>
      </c>
      <c r="DM35" s="710"/>
      <c r="DN35" s="710"/>
      <c r="DO35" s="710"/>
      <c r="DP35" s="710"/>
      <c r="DQ35" s="710"/>
      <c r="DR35" s="710"/>
      <c r="DS35" s="710"/>
      <c r="DT35" s="710"/>
      <c r="DU35" s="710"/>
      <c r="DV35" s="711"/>
      <c r="DW35" s="690">
        <v>0.3</v>
      </c>
      <c r="DX35" s="722"/>
      <c r="DY35" s="722"/>
      <c r="DZ35" s="722"/>
      <c r="EA35" s="722"/>
      <c r="EB35" s="722"/>
      <c r="EC35" s="723"/>
    </row>
    <row r="36" spans="2:133" ht="11.25" customHeight="1" x14ac:dyDescent="0.15">
      <c r="B36" s="682" t="s">
        <v>327</v>
      </c>
      <c r="C36" s="683"/>
      <c r="D36" s="683"/>
      <c r="E36" s="683"/>
      <c r="F36" s="683"/>
      <c r="G36" s="683"/>
      <c r="H36" s="683"/>
      <c r="I36" s="683"/>
      <c r="J36" s="683"/>
      <c r="K36" s="683"/>
      <c r="L36" s="683"/>
      <c r="M36" s="683"/>
      <c r="N36" s="683"/>
      <c r="O36" s="683"/>
      <c r="P36" s="683"/>
      <c r="Q36" s="684"/>
      <c r="R36" s="685">
        <v>281916</v>
      </c>
      <c r="S36" s="686"/>
      <c r="T36" s="686"/>
      <c r="U36" s="686"/>
      <c r="V36" s="686"/>
      <c r="W36" s="686"/>
      <c r="X36" s="686"/>
      <c r="Y36" s="687"/>
      <c r="Z36" s="688">
        <v>4.0999999999999996</v>
      </c>
      <c r="AA36" s="688"/>
      <c r="AB36" s="688"/>
      <c r="AC36" s="688"/>
      <c r="AD36" s="689" t="s">
        <v>227</v>
      </c>
      <c r="AE36" s="689"/>
      <c r="AF36" s="689"/>
      <c r="AG36" s="689"/>
      <c r="AH36" s="689"/>
      <c r="AI36" s="689"/>
      <c r="AJ36" s="689"/>
      <c r="AK36" s="689"/>
      <c r="AL36" s="690" t="s">
        <v>236</v>
      </c>
      <c r="AM36" s="691"/>
      <c r="AN36" s="691"/>
      <c r="AO36" s="692"/>
      <c r="AP36" s="235"/>
      <c r="AQ36" s="759" t="s">
        <v>328</v>
      </c>
      <c r="AR36" s="760"/>
      <c r="AS36" s="760"/>
      <c r="AT36" s="760"/>
      <c r="AU36" s="760"/>
      <c r="AV36" s="760"/>
      <c r="AW36" s="760"/>
      <c r="AX36" s="760"/>
      <c r="AY36" s="761"/>
      <c r="AZ36" s="674">
        <v>616071</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254</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1278387</v>
      </c>
      <c r="CS36" s="686"/>
      <c r="CT36" s="686"/>
      <c r="CU36" s="686"/>
      <c r="CV36" s="686"/>
      <c r="CW36" s="686"/>
      <c r="CX36" s="686"/>
      <c r="CY36" s="687"/>
      <c r="CZ36" s="690">
        <v>19.399999999999999</v>
      </c>
      <c r="DA36" s="722"/>
      <c r="DB36" s="722"/>
      <c r="DC36" s="724"/>
      <c r="DD36" s="694">
        <v>679611</v>
      </c>
      <c r="DE36" s="686"/>
      <c r="DF36" s="686"/>
      <c r="DG36" s="686"/>
      <c r="DH36" s="686"/>
      <c r="DI36" s="686"/>
      <c r="DJ36" s="686"/>
      <c r="DK36" s="687"/>
      <c r="DL36" s="694">
        <v>503855</v>
      </c>
      <c r="DM36" s="686"/>
      <c r="DN36" s="686"/>
      <c r="DO36" s="686"/>
      <c r="DP36" s="686"/>
      <c r="DQ36" s="686"/>
      <c r="DR36" s="686"/>
      <c r="DS36" s="686"/>
      <c r="DT36" s="686"/>
      <c r="DU36" s="686"/>
      <c r="DV36" s="687"/>
      <c r="DW36" s="690">
        <v>17.3</v>
      </c>
      <c r="DX36" s="722"/>
      <c r="DY36" s="722"/>
      <c r="DZ36" s="722"/>
      <c r="EA36" s="722"/>
      <c r="EB36" s="722"/>
      <c r="EC36" s="723"/>
    </row>
    <row r="37" spans="2:133" ht="11.25" customHeight="1" x14ac:dyDescent="0.15">
      <c r="B37" s="682" t="s">
        <v>331</v>
      </c>
      <c r="C37" s="683"/>
      <c r="D37" s="683"/>
      <c r="E37" s="683"/>
      <c r="F37" s="683"/>
      <c r="G37" s="683"/>
      <c r="H37" s="683"/>
      <c r="I37" s="683"/>
      <c r="J37" s="683"/>
      <c r="K37" s="683"/>
      <c r="L37" s="683"/>
      <c r="M37" s="683"/>
      <c r="N37" s="683"/>
      <c r="O37" s="683"/>
      <c r="P37" s="683"/>
      <c r="Q37" s="684"/>
      <c r="R37" s="685">
        <v>39943</v>
      </c>
      <c r="S37" s="686"/>
      <c r="T37" s="686"/>
      <c r="U37" s="686"/>
      <c r="V37" s="686"/>
      <c r="W37" s="686"/>
      <c r="X37" s="686"/>
      <c r="Y37" s="687"/>
      <c r="Z37" s="688">
        <v>0.6</v>
      </c>
      <c r="AA37" s="688"/>
      <c r="AB37" s="688"/>
      <c r="AC37" s="688"/>
      <c r="AD37" s="689" t="s">
        <v>236</v>
      </c>
      <c r="AE37" s="689"/>
      <c r="AF37" s="689"/>
      <c r="AG37" s="689"/>
      <c r="AH37" s="689"/>
      <c r="AI37" s="689"/>
      <c r="AJ37" s="689"/>
      <c r="AK37" s="689"/>
      <c r="AL37" s="690" t="s">
        <v>227</v>
      </c>
      <c r="AM37" s="691"/>
      <c r="AN37" s="691"/>
      <c r="AO37" s="692"/>
      <c r="AQ37" s="763" t="s">
        <v>332</v>
      </c>
      <c r="AR37" s="764"/>
      <c r="AS37" s="764"/>
      <c r="AT37" s="764"/>
      <c r="AU37" s="764"/>
      <c r="AV37" s="764"/>
      <c r="AW37" s="764"/>
      <c r="AX37" s="764"/>
      <c r="AY37" s="765"/>
      <c r="AZ37" s="685">
        <v>293954</v>
      </c>
      <c r="BA37" s="686"/>
      <c r="BB37" s="686"/>
      <c r="BC37" s="686"/>
      <c r="BD37" s="710"/>
      <c r="BE37" s="710"/>
      <c r="BF37" s="740"/>
      <c r="BG37" s="700" t="s">
        <v>333</v>
      </c>
      <c r="BH37" s="701"/>
      <c r="BI37" s="701"/>
      <c r="BJ37" s="701"/>
      <c r="BK37" s="701"/>
      <c r="BL37" s="701"/>
      <c r="BM37" s="701"/>
      <c r="BN37" s="701"/>
      <c r="BO37" s="701"/>
      <c r="BP37" s="701"/>
      <c r="BQ37" s="701"/>
      <c r="BR37" s="701"/>
      <c r="BS37" s="701"/>
      <c r="BT37" s="701"/>
      <c r="BU37" s="702"/>
      <c r="BV37" s="685">
        <v>-1547</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250377</v>
      </c>
      <c r="CS37" s="710"/>
      <c r="CT37" s="710"/>
      <c r="CU37" s="710"/>
      <c r="CV37" s="710"/>
      <c r="CW37" s="710"/>
      <c r="CX37" s="710"/>
      <c r="CY37" s="711"/>
      <c r="CZ37" s="690">
        <v>3.8</v>
      </c>
      <c r="DA37" s="722"/>
      <c r="DB37" s="722"/>
      <c r="DC37" s="724"/>
      <c r="DD37" s="694">
        <v>226906</v>
      </c>
      <c r="DE37" s="710"/>
      <c r="DF37" s="710"/>
      <c r="DG37" s="710"/>
      <c r="DH37" s="710"/>
      <c r="DI37" s="710"/>
      <c r="DJ37" s="710"/>
      <c r="DK37" s="711"/>
      <c r="DL37" s="694">
        <v>224802</v>
      </c>
      <c r="DM37" s="710"/>
      <c r="DN37" s="710"/>
      <c r="DO37" s="710"/>
      <c r="DP37" s="710"/>
      <c r="DQ37" s="710"/>
      <c r="DR37" s="710"/>
      <c r="DS37" s="710"/>
      <c r="DT37" s="710"/>
      <c r="DU37" s="710"/>
      <c r="DV37" s="711"/>
      <c r="DW37" s="690">
        <v>7.7</v>
      </c>
      <c r="DX37" s="722"/>
      <c r="DY37" s="722"/>
      <c r="DZ37" s="722"/>
      <c r="EA37" s="722"/>
      <c r="EB37" s="722"/>
      <c r="EC37" s="723"/>
    </row>
    <row r="38" spans="2:133" ht="11.25" customHeight="1" x14ac:dyDescent="0.15">
      <c r="B38" s="682" t="s">
        <v>335</v>
      </c>
      <c r="C38" s="683"/>
      <c r="D38" s="683"/>
      <c r="E38" s="683"/>
      <c r="F38" s="683"/>
      <c r="G38" s="683"/>
      <c r="H38" s="683"/>
      <c r="I38" s="683"/>
      <c r="J38" s="683"/>
      <c r="K38" s="683"/>
      <c r="L38" s="683"/>
      <c r="M38" s="683"/>
      <c r="N38" s="683"/>
      <c r="O38" s="683"/>
      <c r="P38" s="683"/>
      <c r="Q38" s="684"/>
      <c r="R38" s="685">
        <v>160617</v>
      </c>
      <c r="S38" s="686"/>
      <c r="T38" s="686"/>
      <c r="U38" s="686"/>
      <c r="V38" s="686"/>
      <c r="W38" s="686"/>
      <c r="X38" s="686"/>
      <c r="Y38" s="687"/>
      <c r="Z38" s="688">
        <v>2.4</v>
      </c>
      <c r="AA38" s="688"/>
      <c r="AB38" s="688"/>
      <c r="AC38" s="688"/>
      <c r="AD38" s="689" t="s">
        <v>236</v>
      </c>
      <c r="AE38" s="689"/>
      <c r="AF38" s="689"/>
      <c r="AG38" s="689"/>
      <c r="AH38" s="689"/>
      <c r="AI38" s="689"/>
      <c r="AJ38" s="689"/>
      <c r="AK38" s="689"/>
      <c r="AL38" s="690" t="s">
        <v>227</v>
      </c>
      <c r="AM38" s="691"/>
      <c r="AN38" s="691"/>
      <c r="AO38" s="692"/>
      <c r="AQ38" s="763" t="s">
        <v>336</v>
      </c>
      <c r="AR38" s="764"/>
      <c r="AS38" s="764"/>
      <c r="AT38" s="764"/>
      <c r="AU38" s="764"/>
      <c r="AV38" s="764"/>
      <c r="AW38" s="764"/>
      <c r="AX38" s="764"/>
      <c r="AY38" s="765"/>
      <c r="AZ38" s="685">
        <v>131088</v>
      </c>
      <c r="BA38" s="686"/>
      <c r="BB38" s="686"/>
      <c r="BC38" s="686"/>
      <c r="BD38" s="710"/>
      <c r="BE38" s="710"/>
      <c r="BF38" s="740"/>
      <c r="BG38" s="700" t="s">
        <v>337</v>
      </c>
      <c r="BH38" s="701"/>
      <c r="BI38" s="701"/>
      <c r="BJ38" s="701"/>
      <c r="BK38" s="701"/>
      <c r="BL38" s="701"/>
      <c r="BM38" s="701"/>
      <c r="BN38" s="701"/>
      <c r="BO38" s="701"/>
      <c r="BP38" s="701"/>
      <c r="BQ38" s="701"/>
      <c r="BR38" s="701"/>
      <c r="BS38" s="701"/>
      <c r="BT38" s="701"/>
      <c r="BU38" s="702"/>
      <c r="BV38" s="685">
        <v>534</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322117</v>
      </c>
      <c r="CS38" s="686"/>
      <c r="CT38" s="686"/>
      <c r="CU38" s="686"/>
      <c r="CV38" s="686"/>
      <c r="CW38" s="686"/>
      <c r="CX38" s="686"/>
      <c r="CY38" s="687"/>
      <c r="CZ38" s="690">
        <v>4.9000000000000004</v>
      </c>
      <c r="DA38" s="722"/>
      <c r="DB38" s="722"/>
      <c r="DC38" s="724"/>
      <c r="DD38" s="694">
        <v>292952</v>
      </c>
      <c r="DE38" s="686"/>
      <c r="DF38" s="686"/>
      <c r="DG38" s="686"/>
      <c r="DH38" s="686"/>
      <c r="DI38" s="686"/>
      <c r="DJ38" s="686"/>
      <c r="DK38" s="687"/>
      <c r="DL38" s="694">
        <v>88521</v>
      </c>
      <c r="DM38" s="686"/>
      <c r="DN38" s="686"/>
      <c r="DO38" s="686"/>
      <c r="DP38" s="686"/>
      <c r="DQ38" s="686"/>
      <c r="DR38" s="686"/>
      <c r="DS38" s="686"/>
      <c r="DT38" s="686"/>
      <c r="DU38" s="686"/>
      <c r="DV38" s="687"/>
      <c r="DW38" s="690">
        <v>3</v>
      </c>
      <c r="DX38" s="722"/>
      <c r="DY38" s="722"/>
      <c r="DZ38" s="722"/>
      <c r="EA38" s="722"/>
      <c r="EB38" s="722"/>
      <c r="EC38" s="723"/>
    </row>
    <row r="39" spans="2:133" ht="11.25" customHeight="1" x14ac:dyDescent="0.15">
      <c r="B39" s="682" t="s">
        <v>339</v>
      </c>
      <c r="C39" s="683"/>
      <c r="D39" s="683"/>
      <c r="E39" s="683"/>
      <c r="F39" s="683"/>
      <c r="G39" s="683"/>
      <c r="H39" s="683"/>
      <c r="I39" s="683"/>
      <c r="J39" s="683"/>
      <c r="K39" s="683"/>
      <c r="L39" s="683"/>
      <c r="M39" s="683"/>
      <c r="N39" s="683"/>
      <c r="O39" s="683"/>
      <c r="P39" s="683"/>
      <c r="Q39" s="684"/>
      <c r="R39" s="685">
        <v>1748153</v>
      </c>
      <c r="S39" s="686"/>
      <c r="T39" s="686"/>
      <c r="U39" s="686"/>
      <c r="V39" s="686"/>
      <c r="W39" s="686"/>
      <c r="X39" s="686"/>
      <c r="Y39" s="687"/>
      <c r="Z39" s="688">
        <v>25.7</v>
      </c>
      <c r="AA39" s="688"/>
      <c r="AB39" s="688"/>
      <c r="AC39" s="688"/>
      <c r="AD39" s="689" t="s">
        <v>227</v>
      </c>
      <c r="AE39" s="689"/>
      <c r="AF39" s="689"/>
      <c r="AG39" s="689"/>
      <c r="AH39" s="689"/>
      <c r="AI39" s="689"/>
      <c r="AJ39" s="689"/>
      <c r="AK39" s="689"/>
      <c r="AL39" s="690" t="s">
        <v>227</v>
      </c>
      <c r="AM39" s="691"/>
      <c r="AN39" s="691"/>
      <c r="AO39" s="692"/>
      <c r="AQ39" s="763" t="s">
        <v>340</v>
      </c>
      <c r="AR39" s="764"/>
      <c r="AS39" s="764"/>
      <c r="AT39" s="764"/>
      <c r="AU39" s="764"/>
      <c r="AV39" s="764"/>
      <c r="AW39" s="764"/>
      <c r="AX39" s="764"/>
      <c r="AY39" s="765"/>
      <c r="AZ39" s="685">
        <v>22738</v>
      </c>
      <c r="BA39" s="686"/>
      <c r="BB39" s="686"/>
      <c r="BC39" s="686"/>
      <c r="BD39" s="710"/>
      <c r="BE39" s="710"/>
      <c r="BF39" s="740"/>
      <c r="BG39" s="700" t="s">
        <v>341</v>
      </c>
      <c r="BH39" s="701"/>
      <c r="BI39" s="701"/>
      <c r="BJ39" s="701"/>
      <c r="BK39" s="701"/>
      <c r="BL39" s="701"/>
      <c r="BM39" s="701"/>
      <c r="BN39" s="701"/>
      <c r="BO39" s="701"/>
      <c r="BP39" s="701"/>
      <c r="BQ39" s="701"/>
      <c r="BR39" s="701"/>
      <c r="BS39" s="701"/>
      <c r="BT39" s="701"/>
      <c r="BU39" s="702"/>
      <c r="BV39" s="685">
        <v>758</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195241</v>
      </c>
      <c r="CS39" s="710"/>
      <c r="CT39" s="710"/>
      <c r="CU39" s="710"/>
      <c r="CV39" s="710"/>
      <c r="CW39" s="710"/>
      <c r="CX39" s="710"/>
      <c r="CY39" s="711"/>
      <c r="CZ39" s="690">
        <v>3</v>
      </c>
      <c r="DA39" s="722"/>
      <c r="DB39" s="722"/>
      <c r="DC39" s="724"/>
      <c r="DD39" s="694">
        <v>126745</v>
      </c>
      <c r="DE39" s="710"/>
      <c r="DF39" s="710"/>
      <c r="DG39" s="710"/>
      <c r="DH39" s="710"/>
      <c r="DI39" s="710"/>
      <c r="DJ39" s="710"/>
      <c r="DK39" s="711"/>
      <c r="DL39" s="694" t="s">
        <v>236</v>
      </c>
      <c r="DM39" s="710"/>
      <c r="DN39" s="710"/>
      <c r="DO39" s="710"/>
      <c r="DP39" s="710"/>
      <c r="DQ39" s="710"/>
      <c r="DR39" s="710"/>
      <c r="DS39" s="710"/>
      <c r="DT39" s="710"/>
      <c r="DU39" s="710"/>
      <c r="DV39" s="711"/>
      <c r="DW39" s="690" t="s">
        <v>227</v>
      </c>
      <c r="DX39" s="722"/>
      <c r="DY39" s="722"/>
      <c r="DZ39" s="722"/>
      <c r="EA39" s="722"/>
      <c r="EB39" s="722"/>
      <c r="EC39" s="723"/>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227</v>
      </c>
      <c r="S40" s="686"/>
      <c r="T40" s="686"/>
      <c r="U40" s="686"/>
      <c r="V40" s="686"/>
      <c r="W40" s="686"/>
      <c r="X40" s="686"/>
      <c r="Y40" s="687"/>
      <c r="Z40" s="688" t="s">
        <v>236</v>
      </c>
      <c r="AA40" s="688"/>
      <c r="AB40" s="688"/>
      <c r="AC40" s="688"/>
      <c r="AD40" s="689" t="s">
        <v>236</v>
      </c>
      <c r="AE40" s="689"/>
      <c r="AF40" s="689"/>
      <c r="AG40" s="689"/>
      <c r="AH40" s="689"/>
      <c r="AI40" s="689"/>
      <c r="AJ40" s="689"/>
      <c r="AK40" s="689"/>
      <c r="AL40" s="690" t="s">
        <v>227</v>
      </c>
      <c r="AM40" s="691"/>
      <c r="AN40" s="691"/>
      <c r="AO40" s="692"/>
      <c r="AQ40" s="763" t="s">
        <v>344</v>
      </c>
      <c r="AR40" s="764"/>
      <c r="AS40" s="764"/>
      <c r="AT40" s="764"/>
      <c r="AU40" s="764"/>
      <c r="AV40" s="764"/>
      <c r="AW40" s="764"/>
      <c r="AX40" s="764"/>
      <c r="AY40" s="765"/>
      <c r="AZ40" s="685" t="s">
        <v>227</v>
      </c>
      <c r="BA40" s="686"/>
      <c r="BB40" s="686"/>
      <c r="BC40" s="686"/>
      <c r="BD40" s="710"/>
      <c r="BE40" s="710"/>
      <c r="BF40" s="740"/>
      <c r="BG40" s="766" t="s">
        <v>345</v>
      </c>
      <c r="BH40" s="767"/>
      <c r="BI40" s="767"/>
      <c r="BJ40" s="767"/>
      <c r="BK40" s="767"/>
      <c r="BL40" s="236"/>
      <c r="BM40" s="701" t="s">
        <v>346</v>
      </c>
      <c r="BN40" s="701"/>
      <c r="BO40" s="701"/>
      <c r="BP40" s="701"/>
      <c r="BQ40" s="701"/>
      <c r="BR40" s="701"/>
      <c r="BS40" s="701"/>
      <c r="BT40" s="701"/>
      <c r="BU40" s="702"/>
      <c r="BV40" s="685">
        <v>103</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4400</v>
      </c>
      <c r="CS40" s="686"/>
      <c r="CT40" s="686"/>
      <c r="CU40" s="686"/>
      <c r="CV40" s="686"/>
      <c r="CW40" s="686"/>
      <c r="CX40" s="686"/>
      <c r="CY40" s="687"/>
      <c r="CZ40" s="690">
        <v>0.1</v>
      </c>
      <c r="DA40" s="722"/>
      <c r="DB40" s="722"/>
      <c r="DC40" s="724"/>
      <c r="DD40" s="694">
        <v>150</v>
      </c>
      <c r="DE40" s="686"/>
      <c r="DF40" s="686"/>
      <c r="DG40" s="686"/>
      <c r="DH40" s="686"/>
      <c r="DI40" s="686"/>
      <c r="DJ40" s="686"/>
      <c r="DK40" s="687"/>
      <c r="DL40" s="694" t="s">
        <v>227</v>
      </c>
      <c r="DM40" s="686"/>
      <c r="DN40" s="686"/>
      <c r="DO40" s="686"/>
      <c r="DP40" s="686"/>
      <c r="DQ40" s="686"/>
      <c r="DR40" s="686"/>
      <c r="DS40" s="686"/>
      <c r="DT40" s="686"/>
      <c r="DU40" s="686"/>
      <c r="DV40" s="687"/>
      <c r="DW40" s="690" t="s">
        <v>236</v>
      </c>
      <c r="DX40" s="722"/>
      <c r="DY40" s="722"/>
      <c r="DZ40" s="722"/>
      <c r="EA40" s="722"/>
      <c r="EB40" s="722"/>
      <c r="EC40" s="723"/>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236</v>
      </c>
      <c r="S41" s="686"/>
      <c r="T41" s="686"/>
      <c r="U41" s="686"/>
      <c r="V41" s="686"/>
      <c r="W41" s="686"/>
      <c r="X41" s="686"/>
      <c r="Y41" s="687"/>
      <c r="Z41" s="688" t="s">
        <v>236</v>
      </c>
      <c r="AA41" s="688"/>
      <c r="AB41" s="688"/>
      <c r="AC41" s="688"/>
      <c r="AD41" s="689" t="s">
        <v>236</v>
      </c>
      <c r="AE41" s="689"/>
      <c r="AF41" s="689"/>
      <c r="AG41" s="689"/>
      <c r="AH41" s="689"/>
      <c r="AI41" s="689"/>
      <c r="AJ41" s="689"/>
      <c r="AK41" s="689"/>
      <c r="AL41" s="690" t="s">
        <v>236</v>
      </c>
      <c r="AM41" s="691"/>
      <c r="AN41" s="691"/>
      <c r="AO41" s="692"/>
      <c r="AQ41" s="763" t="s">
        <v>349</v>
      </c>
      <c r="AR41" s="764"/>
      <c r="AS41" s="764"/>
      <c r="AT41" s="764"/>
      <c r="AU41" s="764"/>
      <c r="AV41" s="764"/>
      <c r="AW41" s="764"/>
      <c r="AX41" s="764"/>
      <c r="AY41" s="765"/>
      <c r="AZ41" s="685">
        <v>39544</v>
      </c>
      <c r="BA41" s="686"/>
      <c r="BB41" s="686"/>
      <c r="BC41" s="686"/>
      <c r="BD41" s="710"/>
      <c r="BE41" s="710"/>
      <c r="BF41" s="740"/>
      <c r="BG41" s="766"/>
      <c r="BH41" s="767"/>
      <c r="BI41" s="767"/>
      <c r="BJ41" s="767"/>
      <c r="BK41" s="767"/>
      <c r="BL41" s="236"/>
      <c r="BM41" s="701" t="s">
        <v>350</v>
      </c>
      <c r="BN41" s="701"/>
      <c r="BO41" s="701"/>
      <c r="BP41" s="701"/>
      <c r="BQ41" s="701"/>
      <c r="BR41" s="701"/>
      <c r="BS41" s="701"/>
      <c r="BT41" s="701"/>
      <c r="BU41" s="702"/>
      <c r="BV41" s="685">
        <v>3</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236</v>
      </c>
      <c r="CS41" s="710"/>
      <c r="CT41" s="710"/>
      <c r="CU41" s="710"/>
      <c r="CV41" s="710"/>
      <c r="CW41" s="710"/>
      <c r="CX41" s="710"/>
      <c r="CY41" s="711"/>
      <c r="CZ41" s="690" t="s">
        <v>236</v>
      </c>
      <c r="DA41" s="722"/>
      <c r="DB41" s="722"/>
      <c r="DC41" s="724"/>
      <c r="DD41" s="694" t="s">
        <v>227</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352</v>
      </c>
      <c r="C42" s="683"/>
      <c r="D42" s="683"/>
      <c r="E42" s="683"/>
      <c r="F42" s="683"/>
      <c r="G42" s="683"/>
      <c r="H42" s="683"/>
      <c r="I42" s="683"/>
      <c r="J42" s="683"/>
      <c r="K42" s="683"/>
      <c r="L42" s="683"/>
      <c r="M42" s="683"/>
      <c r="N42" s="683"/>
      <c r="O42" s="683"/>
      <c r="P42" s="683"/>
      <c r="Q42" s="684"/>
      <c r="R42" s="685">
        <v>73400</v>
      </c>
      <c r="S42" s="686"/>
      <c r="T42" s="686"/>
      <c r="U42" s="686"/>
      <c r="V42" s="686"/>
      <c r="W42" s="686"/>
      <c r="X42" s="686"/>
      <c r="Y42" s="687"/>
      <c r="Z42" s="688">
        <v>1.1000000000000001</v>
      </c>
      <c r="AA42" s="688"/>
      <c r="AB42" s="688"/>
      <c r="AC42" s="688"/>
      <c r="AD42" s="689" t="s">
        <v>236</v>
      </c>
      <c r="AE42" s="689"/>
      <c r="AF42" s="689"/>
      <c r="AG42" s="689"/>
      <c r="AH42" s="689"/>
      <c r="AI42" s="689"/>
      <c r="AJ42" s="689"/>
      <c r="AK42" s="689"/>
      <c r="AL42" s="690" t="s">
        <v>227</v>
      </c>
      <c r="AM42" s="691"/>
      <c r="AN42" s="691"/>
      <c r="AO42" s="692"/>
      <c r="AQ42" s="784" t="s">
        <v>353</v>
      </c>
      <c r="AR42" s="785"/>
      <c r="AS42" s="785"/>
      <c r="AT42" s="785"/>
      <c r="AU42" s="785"/>
      <c r="AV42" s="785"/>
      <c r="AW42" s="785"/>
      <c r="AX42" s="785"/>
      <c r="AY42" s="786"/>
      <c r="AZ42" s="776">
        <v>128747</v>
      </c>
      <c r="BA42" s="777"/>
      <c r="BB42" s="777"/>
      <c r="BC42" s="777"/>
      <c r="BD42" s="756"/>
      <c r="BE42" s="756"/>
      <c r="BF42" s="758"/>
      <c r="BG42" s="768"/>
      <c r="BH42" s="769"/>
      <c r="BI42" s="769"/>
      <c r="BJ42" s="769"/>
      <c r="BK42" s="769"/>
      <c r="BL42" s="237"/>
      <c r="BM42" s="713" t="s">
        <v>354</v>
      </c>
      <c r="BN42" s="713"/>
      <c r="BO42" s="713"/>
      <c r="BP42" s="713"/>
      <c r="BQ42" s="713"/>
      <c r="BR42" s="713"/>
      <c r="BS42" s="713"/>
      <c r="BT42" s="713"/>
      <c r="BU42" s="714"/>
      <c r="BV42" s="776">
        <v>370</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2020242</v>
      </c>
      <c r="CS42" s="686"/>
      <c r="CT42" s="686"/>
      <c r="CU42" s="686"/>
      <c r="CV42" s="686"/>
      <c r="CW42" s="686"/>
      <c r="CX42" s="686"/>
      <c r="CY42" s="687"/>
      <c r="CZ42" s="690">
        <v>30.6</v>
      </c>
      <c r="DA42" s="691"/>
      <c r="DB42" s="691"/>
      <c r="DC42" s="703"/>
      <c r="DD42" s="694">
        <v>112697</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356</v>
      </c>
      <c r="C43" s="727"/>
      <c r="D43" s="727"/>
      <c r="E43" s="727"/>
      <c r="F43" s="727"/>
      <c r="G43" s="727"/>
      <c r="H43" s="727"/>
      <c r="I43" s="727"/>
      <c r="J43" s="727"/>
      <c r="K43" s="727"/>
      <c r="L43" s="727"/>
      <c r="M43" s="727"/>
      <c r="N43" s="727"/>
      <c r="O43" s="727"/>
      <c r="P43" s="727"/>
      <c r="Q43" s="728"/>
      <c r="R43" s="776">
        <v>6810200</v>
      </c>
      <c r="S43" s="777"/>
      <c r="T43" s="777"/>
      <c r="U43" s="777"/>
      <c r="V43" s="777"/>
      <c r="W43" s="777"/>
      <c r="X43" s="777"/>
      <c r="Y43" s="778"/>
      <c r="Z43" s="779">
        <v>100</v>
      </c>
      <c r="AA43" s="779"/>
      <c r="AB43" s="779"/>
      <c r="AC43" s="779"/>
      <c r="AD43" s="780">
        <v>2831829</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6028</v>
      </c>
      <c r="CS43" s="710"/>
      <c r="CT43" s="710"/>
      <c r="CU43" s="710"/>
      <c r="CV43" s="710"/>
      <c r="CW43" s="710"/>
      <c r="CX43" s="710"/>
      <c r="CY43" s="711"/>
      <c r="CZ43" s="690">
        <v>0.1</v>
      </c>
      <c r="DA43" s="722"/>
      <c r="DB43" s="722"/>
      <c r="DC43" s="724"/>
      <c r="DD43" s="694">
        <v>1233</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2019087</v>
      </c>
      <c r="CS44" s="686"/>
      <c r="CT44" s="686"/>
      <c r="CU44" s="686"/>
      <c r="CV44" s="686"/>
      <c r="CW44" s="686"/>
      <c r="CX44" s="686"/>
      <c r="CY44" s="687"/>
      <c r="CZ44" s="690">
        <v>30.6</v>
      </c>
      <c r="DA44" s="691"/>
      <c r="DB44" s="691"/>
      <c r="DC44" s="703"/>
      <c r="DD44" s="694">
        <v>111542</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319012</v>
      </c>
      <c r="CS45" s="710"/>
      <c r="CT45" s="710"/>
      <c r="CU45" s="710"/>
      <c r="CV45" s="710"/>
      <c r="CW45" s="710"/>
      <c r="CX45" s="710"/>
      <c r="CY45" s="711"/>
      <c r="CZ45" s="690">
        <v>4.8</v>
      </c>
      <c r="DA45" s="722"/>
      <c r="DB45" s="722"/>
      <c r="DC45" s="724"/>
      <c r="DD45" s="694">
        <v>200</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1700075</v>
      </c>
      <c r="CS46" s="686"/>
      <c r="CT46" s="686"/>
      <c r="CU46" s="686"/>
      <c r="CV46" s="686"/>
      <c r="CW46" s="686"/>
      <c r="CX46" s="686"/>
      <c r="CY46" s="687"/>
      <c r="CZ46" s="690">
        <v>25.8</v>
      </c>
      <c r="DA46" s="691"/>
      <c r="DB46" s="691"/>
      <c r="DC46" s="703"/>
      <c r="DD46" s="694">
        <v>111342</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1155</v>
      </c>
      <c r="CS47" s="710"/>
      <c r="CT47" s="710"/>
      <c r="CU47" s="710"/>
      <c r="CV47" s="710"/>
      <c r="CW47" s="710"/>
      <c r="CX47" s="710"/>
      <c r="CY47" s="711"/>
      <c r="CZ47" s="690">
        <v>0</v>
      </c>
      <c r="DA47" s="722"/>
      <c r="DB47" s="722"/>
      <c r="DC47" s="724"/>
      <c r="DD47" s="694">
        <v>1155</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236</v>
      </c>
      <c r="CS48" s="686"/>
      <c r="CT48" s="686"/>
      <c r="CU48" s="686"/>
      <c r="CV48" s="686"/>
      <c r="CW48" s="686"/>
      <c r="CX48" s="686"/>
      <c r="CY48" s="687"/>
      <c r="CZ48" s="690" t="s">
        <v>227</v>
      </c>
      <c r="DA48" s="691"/>
      <c r="DB48" s="691"/>
      <c r="DC48" s="703"/>
      <c r="DD48" s="694" t="s">
        <v>227</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366</v>
      </c>
      <c r="CE49" s="727"/>
      <c r="CF49" s="727"/>
      <c r="CG49" s="727"/>
      <c r="CH49" s="727"/>
      <c r="CI49" s="727"/>
      <c r="CJ49" s="727"/>
      <c r="CK49" s="727"/>
      <c r="CL49" s="727"/>
      <c r="CM49" s="727"/>
      <c r="CN49" s="727"/>
      <c r="CO49" s="727"/>
      <c r="CP49" s="727"/>
      <c r="CQ49" s="728"/>
      <c r="CR49" s="776">
        <v>6601884</v>
      </c>
      <c r="CS49" s="756"/>
      <c r="CT49" s="756"/>
      <c r="CU49" s="756"/>
      <c r="CV49" s="756"/>
      <c r="CW49" s="756"/>
      <c r="CX49" s="756"/>
      <c r="CY49" s="787"/>
      <c r="CZ49" s="781">
        <v>100</v>
      </c>
      <c r="DA49" s="788"/>
      <c r="DB49" s="788"/>
      <c r="DC49" s="789"/>
      <c r="DD49" s="790">
        <v>3423399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8Z6YtkIKbCudv3jtgFRgSjKvEF0yeRguuGZjvjYtXihNLkKMxUTvOpFm9NjfCQxhS8n+nfhAfkSPSl3nGm9wA==" saltValue="hDToKW1rhraW89nOiVS6I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6803</v>
      </c>
      <c r="R7" s="821"/>
      <c r="S7" s="821"/>
      <c r="T7" s="821"/>
      <c r="U7" s="821"/>
      <c r="V7" s="821">
        <v>6595</v>
      </c>
      <c r="W7" s="821"/>
      <c r="X7" s="821"/>
      <c r="Y7" s="821"/>
      <c r="Z7" s="821"/>
      <c r="AA7" s="821">
        <v>208</v>
      </c>
      <c r="AB7" s="821"/>
      <c r="AC7" s="821"/>
      <c r="AD7" s="821"/>
      <c r="AE7" s="822"/>
      <c r="AF7" s="823">
        <v>185</v>
      </c>
      <c r="AG7" s="824"/>
      <c r="AH7" s="824"/>
      <c r="AI7" s="824"/>
      <c r="AJ7" s="825"/>
      <c r="AK7" s="860">
        <v>282</v>
      </c>
      <c r="AL7" s="861"/>
      <c r="AM7" s="861"/>
      <c r="AN7" s="861"/>
      <c r="AO7" s="861"/>
      <c r="AP7" s="861">
        <v>12074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14</v>
      </c>
      <c r="R8" s="845"/>
      <c r="S8" s="845"/>
      <c r="T8" s="845"/>
      <c r="U8" s="845"/>
      <c r="V8" s="845">
        <v>14</v>
      </c>
      <c r="W8" s="845"/>
      <c r="X8" s="845"/>
      <c r="Y8" s="845"/>
      <c r="Z8" s="845"/>
      <c r="AA8" s="845">
        <v>0</v>
      </c>
      <c r="AB8" s="845"/>
      <c r="AC8" s="845"/>
      <c r="AD8" s="845"/>
      <c r="AE8" s="846"/>
      <c r="AF8" s="847">
        <v>0</v>
      </c>
      <c r="AG8" s="848"/>
      <c r="AH8" s="848"/>
      <c r="AI8" s="848"/>
      <c r="AJ8" s="849"/>
      <c r="AK8" s="850">
        <v>7</v>
      </c>
      <c r="AL8" s="851"/>
      <c r="AM8" s="851"/>
      <c r="AN8" s="851"/>
      <c r="AO8" s="851"/>
      <c r="AP8" s="851" t="s">
        <v>595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6810</v>
      </c>
      <c r="R23" s="880"/>
      <c r="S23" s="880"/>
      <c r="T23" s="880"/>
      <c r="U23" s="880"/>
      <c r="V23" s="880">
        <v>6602</v>
      </c>
      <c r="W23" s="880"/>
      <c r="X23" s="880"/>
      <c r="Y23" s="880"/>
      <c r="Z23" s="880"/>
      <c r="AA23" s="880">
        <v>208</v>
      </c>
      <c r="AB23" s="880"/>
      <c r="AC23" s="880"/>
      <c r="AD23" s="880"/>
      <c r="AE23" s="881"/>
      <c r="AF23" s="882">
        <v>185</v>
      </c>
      <c r="AG23" s="880"/>
      <c r="AH23" s="880"/>
      <c r="AI23" s="880"/>
      <c r="AJ23" s="883"/>
      <c r="AK23" s="884"/>
      <c r="AL23" s="885"/>
      <c r="AM23" s="885"/>
      <c r="AN23" s="885"/>
      <c r="AO23" s="885"/>
      <c r="AP23" s="880">
        <v>12074</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421</v>
      </c>
      <c r="R28" s="909"/>
      <c r="S28" s="909"/>
      <c r="T28" s="909"/>
      <c r="U28" s="909"/>
      <c r="V28" s="909">
        <v>421</v>
      </c>
      <c r="W28" s="909"/>
      <c r="X28" s="909"/>
      <c r="Y28" s="909"/>
      <c r="Z28" s="909"/>
      <c r="AA28" s="909">
        <v>0</v>
      </c>
      <c r="AB28" s="909"/>
      <c r="AC28" s="909"/>
      <c r="AD28" s="909"/>
      <c r="AE28" s="910"/>
      <c r="AF28" s="911">
        <v>0</v>
      </c>
      <c r="AG28" s="909"/>
      <c r="AH28" s="909"/>
      <c r="AI28" s="909"/>
      <c r="AJ28" s="912"/>
      <c r="AK28" s="913">
        <v>43</v>
      </c>
      <c r="AL28" s="904"/>
      <c r="AM28" s="904"/>
      <c r="AN28" s="904"/>
      <c r="AO28" s="904"/>
      <c r="AP28" s="904" t="s">
        <v>595</v>
      </c>
      <c r="AQ28" s="904"/>
      <c r="AR28" s="904"/>
      <c r="AS28" s="904"/>
      <c r="AT28" s="904"/>
      <c r="AU28" s="904" t="s">
        <v>595</v>
      </c>
      <c r="AV28" s="904"/>
      <c r="AW28" s="904"/>
      <c r="AX28" s="904"/>
      <c r="AY28" s="904"/>
      <c r="AZ28" s="905" t="s">
        <v>595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103</v>
      </c>
      <c r="R29" s="845"/>
      <c r="S29" s="845"/>
      <c r="T29" s="845"/>
      <c r="U29" s="845"/>
      <c r="V29" s="845">
        <v>103</v>
      </c>
      <c r="W29" s="845"/>
      <c r="X29" s="845"/>
      <c r="Y29" s="845"/>
      <c r="Z29" s="845"/>
      <c r="AA29" s="845">
        <v>0</v>
      </c>
      <c r="AB29" s="845"/>
      <c r="AC29" s="845"/>
      <c r="AD29" s="845"/>
      <c r="AE29" s="846"/>
      <c r="AF29" s="847">
        <v>0</v>
      </c>
      <c r="AG29" s="848"/>
      <c r="AH29" s="848"/>
      <c r="AI29" s="848"/>
      <c r="AJ29" s="849"/>
      <c r="AK29" s="916">
        <v>58</v>
      </c>
      <c r="AL29" s="917"/>
      <c r="AM29" s="917"/>
      <c r="AN29" s="917"/>
      <c r="AO29" s="917"/>
      <c r="AP29" s="917" t="s">
        <v>595</v>
      </c>
      <c r="AQ29" s="917"/>
      <c r="AR29" s="917"/>
      <c r="AS29" s="917"/>
      <c r="AT29" s="917"/>
      <c r="AU29" s="917" t="s">
        <v>595</v>
      </c>
      <c r="AV29" s="917"/>
      <c r="AW29" s="917"/>
      <c r="AX29" s="917"/>
      <c r="AY29" s="917"/>
      <c r="AZ29" s="918" t="s">
        <v>595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55</v>
      </c>
      <c r="R30" s="845"/>
      <c r="S30" s="845"/>
      <c r="T30" s="845"/>
      <c r="U30" s="845"/>
      <c r="V30" s="845">
        <v>54</v>
      </c>
      <c r="W30" s="845"/>
      <c r="X30" s="845"/>
      <c r="Y30" s="845"/>
      <c r="Z30" s="845"/>
      <c r="AA30" s="845">
        <v>0</v>
      </c>
      <c r="AB30" s="845"/>
      <c r="AC30" s="845"/>
      <c r="AD30" s="845"/>
      <c r="AE30" s="846"/>
      <c r="AF30" s="847">
        <v>0</v>
      </c>
      <c r="AG30" s="848"/>
      <c r="AH30" s="848"/>
      <c r="AI30" s="848"/>
      <c r="AJ30" s="849"/>
      <c r="AK30" s="916">
        <v>5</v>
      </c>
      <c r="AL30" s="917"/>
      <c r="AM30" s="917"/>
      <c r="AN30" s="917"/>
      <c r="AO30" s="917"/>
      <c r="AP30" s="917">
        <v>12</v>
      </c>
      <c r="AQ30" s="917"/>
      <c r="AR30" s="917"/>
      <c r="AS30" s="917"/>
      <c r="AT30" s="917"/>
      <c r="AU30" s="917">
        <v>1</v>
      </c>
      <c r="AV30" s="917"/>
      <c r="AW30" s="917"/>
      <c r="AX30" s="917"/>
      <c r="AY30" s="917"/>
      <c r="AZ30" s="918" t="s">
        <v>595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296</v>
      </c>
      <c r="R31" s="845"/>
      <c r="S31" s="845"/>
      <c r="T31" s="845"/>
      <c r="U31" s="845"/>
      <c r="V31" s="845">
        <v>296</v>
      </c>
      <c r="W31" s="845"/>
      <c r="X31" s="845"/>
      <c r="Y31" s="845"/>
      <c r="Z31" s="845"/>
      <c r="AA31" s="845">
        <v>0</v>
      </c>
      <c r="AB31" s="845"/>
      <c r="AC31" s="845"/>
      <c r="AD31" s="845"/>
      <c r="AE31" s="846"/>
      <c r="AF31" s="847">
        <v>0</v>
      </c>
      <c r="AG31" s="848"/>
      <c r="AH31" s="848"/>
      <c r="AI31" s="848"/>
      <c r="AJ31" s="849"/>
      <c r="AK31" s="916">
        <v>23</v>
      </c>
      <c r="AL31" s="917"/>
      <c r="AM31" s="917"/>
      <c r="AN31" s="917"/>
      <c r="AO31" s="917"/>
      <c r="AP31" s="917">
        <v>801</v>
      </c>
      <c r="AQ31" s="917"/>
      <c r="AR31" s="917"/>
      <c r="AS31" s="917"/>
      <c r="AT31" s="917"/>
      <c r="AU31" s="917">
        <v>334</v>
      </c>
      <c r="AV31" s="917"/>
      <c r="AW31" s="917"/>
      <c r="AX31" s="917"/>
      <c r="AY31" s="917"/>
      <c r="AZ31" s="918" t="s">
        <v>595</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378</v>
      </c>
      <c r="R32" s="845"/>
      <c r="S32" s="845"/>
      <c r="T32" s="845"/>
      <c r="U32" s="845"/>
      <c r="V32" s="845">
        <v>377</v>
      </c>
      <c r="W32" s="845"/>
      <c r="X32" s="845"/>
      <c r="Y32" s="845"/>
      <c r="Z32" s="845"/>
      <c r="AA32" s="845">
        <v>1</v>
      </c>
      <c r="AB32" s="845"/>
      <c r="AC32" s="845"/>
      <c r="AD32" s="845"/>
      <c r="AE32" s="846"/>
      <c r="AF32" s="847">
        <v>1</v>
      </c>
      <c r="AG32" s="848"/>
      <c r="AH32" s="848"/>
      <c r="AI32" s="848"/>
      <c r="AJ32" s="849"/>
      <c r="AK32" s="916">
        <v>131</v>
      </c>
      <c r="AL32" s="917"/>
      <c r="AM32" s="917"/>
      <c r="AN32" s="917"/>
      <c r="AO32" s="917"/>
      <c r="AP32" s="917">
        <v>1156</v>
      </c>
      <c r="AQ32" s="917"/>
      <c r="AR32" s="917"/>
      <c r="AS32" s="917"/>
      <c r="AT32" s="917"/>
      <c r="AU32" s="917">
        <v>1156</v>
      </c>
      <c r="AV32" s="917"/>
      <c r="AW32" s="917"/>
      <c r="AX32" s="917"/>
      <c r="AY32" s="917"/>
      <c r="AZ32" s="918" t="s">
        <v>595</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v>
      </c>
      <c r="AG63" s="928"/>
      <c r="AH63" s="928"/>
      <c r="AI63" s="928"/>
      <c r="AJ63" s="929"/>
      <c r="AK63" s="930"/>
      <c r="AL63" s="925"/>
      <c r="AM63" s="925"/>
      <c r="AN63" s="925"/>
      <c r="AO63" s="925"/>
      <c r="AP63" s="928">
        <v>1969</v>
      </c>
      <c r="AQ63" s="928"/>
      <c r="AR63" s="928"/>
      <c r="AS63" s="928"/>
      <c r="AT63" s="928"/>
      <c r="AU63" s="928">
        <v>1491</v>
      </c>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419</v>
      </c>
      <c r="AB66" s="804"/>
      <c r="AC66" s="804"/>
      <c r="AD66" s="804"/>
      <c r="AE66" s="805"/>
      <c r="AF66" s="938" t="s">
        <v>420</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587</v>
      </c>
      <c r="C68" s="956"/>
      <c r="D68" s="956"/>
      <c r="E68" s="956"/>
      <c r="F68" s="956"/>
      <c r="G68" s="956"/>
      <c r="H68" s="956"/>
      <c r="I68" s="956"/>
      <c r="J68" s="956"/>
      <c r="K68" s="956"/>
      <c r="L68" s="956"/>
      <c r="M68" s="956"/>
      <c r="N68" s="956"/>
      <c r="O68" s="956"/>
      <c r="P68" s="957"/>
      <c r="Q68" s="958">
        <v>1127</v>
      </c>
      <c r="R68" s="952"/>
      <c r="S68" s="952"/>
      <c r="T68" s="952"/>
      <c r="U68" s="952"/>
      <c r="V68" s="952">
        <v>1110</v>
      </c>
      <c r="W68" s="952"/>
      <c r="X68" s="952"/>
      <c r="Y68" s="952"/>
      <c r="Z68" s="952"/>
      <c r="AA68" s="952">
        <v>17</v>
      </c>
      <c r="AB68" s="952"/>
      <c r="AC68" s="952"/>
      <c r="AD68" s="952"/>
      <c r="AE68" s="952"/>
      <c r="AF68" s="952">
        <v>11</v>
      </c>
      <c r="AG68" s="952"/>
      <c r="AH68" s="952"/>
      <c r="AI68" s="952"/>
      <c r="AJ68" s="952"/>
      <c r="AK68" s="952" t="s">
        <v>595</v>
      </c>
      <c r="AL68" s="952"/>
      <c r="AM68" s="952"/>
      <c r="AN68" s="952"/>
      <c r="AO68" s="952"/>
      <c r="AP68" s="952">
        <v>322</v>
      </c>
      <c r="AQ68" s="952"/>
      <c r="AR68" s="952"/>
      <c r="AS68" s="952"/>
      <c r="AT68" s="952"/>
      <c r="AU68" s="952">
        <v>33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588</v>
      </c>
      <c r="C69" s="960"/>
      <c r="D69" s="960"/>
      <c r="E69" s="960"/>
      <c r="F69" s="960"/>
      <c r="G69" s="960"/>
      <c r="H69" s="960"/>
      <c r="I69" s="960"/>
      <c r="J69" s="960"/>
      <c r="K69" s="960"/>
      <c r="L69" s="960"/>
      <c r="M69" s="960"/>
      <c r="N69" s="960"/>
      <c r="O69" s="960"/>
      <c r="P69" s="961"/>
      <c r="Q69" s="962">
        <v>3382</v>
      </c>
      <c r="R69" s="917"/>
      <c r="S69" s="917"/>
      <c r="T69" s="917"/>
      <c r="U69" s="917"/>
      <c r="V69" s="917">
        <v>3308</v>
      </c>
      <c r="W69" s="917"/>
      <c r="X69" s="917"/>
      <c r="Y69" s="917"/>
      <c r="Z69" s="917"/>
      <c r="AA69" s="917">
        <v>74</v>
      </c>
      <c r="AB69" s="917"/>
      <c r="AC69" s="917"/>
      <c r="AD69" s="917"/>
      <c r="AE69" s="917"/>
      <c r="AF69" s="917">
        <v>74</v>
      </c>
      <c r="AG69" s="917"/>
      <c r="AH69" s="917"/>
      <c r="AI69" s="917"/>
      <c r="AJ69" s="917"/>
      <c r="AK69" s="917">
        <v>550</v>
      </c>
      <c r="AL69" s="917"/>
      <c r="AM69" s="917"/>
      <c r="AN69" s="917"/>
      <c r="AO69" s="917"/>
      <c r="AP69" s="917" t="s">
        <v>595</v>
      </c>
      <c r="AQ69" s="917"/>
      <c r="AR69" s="917"/>
      <c r="AS69" s="917"/>
      <c r="AT69" s="917"/>
      <c r="AU69" s="917" t="s">
        <v>595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589</v>
      </c>
      <c r="C70" s="960"/>
      <c r="D70" s="960"/>
      <c r="E70" s="960"/>
      <c r="F70" s="960"/>
      <c r="G70" s="960"/>
      <c r="H70" s="960"/>
      <c r="I70" s="960"/>
      <c r="J70" s="960"/>
      <c r="K70" s="960"/>
      <c r="L70" s="960"/>
      <c r="M70" s="960"/>
      <c r="N70" s="960"/>
      <c r="O70" s="960"/>
      <c r="P70" s="961"/>
      <c r="Q70" s="962">
        <v>3498</v>
      </c>
      <c r="R70" s="917"/>
      <c r="S70" s="917"/>
      <c r="T70" s="917"/>
      <c r="U70" s="917"/>
      <c r="V70" s="917">
        <v>3473</v>
      </c>
      <c r="W70" s="917"/>
      <c r="X70" s="917"/>
      <c r="Y70" s="917"/>
      <c r="Z70" s="917"/>
      <c r="AA70" s="917">
        <v>25</v>
      </c>
      <c r="AB70" s="917"/>
      <c r="AC70" s="917"/>
      <c r="AD70" s="917"/>
      <c r="AE70" s="917"/>
      <c r="AF70" s="917">
        <v>881</v>
      </c>
      <c r="AG70" s="917"/>
      <c r="AH70" s="917"/>
      <c r="AI70" s="917"/>
      <c r="AJ70" s="917"/>
      <c r="AK70" s="917">
        <v>700</v>
      </c>
      <c r="AL70" s="917"/>
      <c r="AM70" s="917"/>
      <c r="AN70" s="917"/>
      <c r="AO70" s="917"/>
      <c r="AP70" s="917">
        <v>1087</v>
      </c>
      <c r="AQ70" s="917"/>
      <c r="AR70" s="917"/>
      <c r="AS70" s="917"/>
      <c r="AT70" s="917"/>
      <c r="AU70" s="917" t="s">
        <v>595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590</v>
      </c>
      <c r="C71" s="960"/>
      <c r="D71" s="960"/>
      <c r="E71" s="960"/>
      <c r="F71" s="960"/>
      <c r="G71" s="960"/>
      <c r="H71" s="960"/>
      <c r="I71" s="960"/>
      <c r="J71" s="960"/>
      <c r="K71" s="960"/>
      <c r="L71" s="960"/>
      <c r="M71" s="960"/>
      <c r="N71" s="960"/>
      <c r="O71" s="960"/>
      <c r="P71" s="961"/>
      <c r="Q71" s="962">
        <v>941</v>
      </c>
      <c r="R71" s="917"/>
      <c r="S71" s="917"/>
      <c r="T71" s="917"/>
      <c r="U71" s="917"/>
      <c r="V71" s="917">
        <v>975</v>
      </c>
      <c r="W71" s="917"/>
      <c r="X71" s="917"/>
      <c r="Y71" s="917"/>
      <c r="Z71" s="917"/>
      <c r="AA71" s="917">
        <v>-34</v>
      </c>
      <c r="AB71" s="917"/>
      <c r="AC71" s="917"/>
      <c r="AD71" s="917"/>
      <c r="AE71" s="917"/>
      <c r="AF71" s="917">
        <v>261</v>
      </c>
      <c r="AG71" s="917"/>
      <c r="AH71" s="917"/>
      <c r="AI71" s="917"/>
      <c r="AJ71" s="917"/>
      <c r="AK71" s="917">
        <v>337</v>
      </c>
      <c r="AL71" s="917"/>
      <c r="AM71" s="917"/>
      <c r="AN71" s="917"/>
      <c r="AO71" s="917"/>
      <c r="AP71" s="917">
        <v>487</v>
      </c>
      <c r="AQ71" s="917"/>
      <c r="AR71" s="917"/>
      <c r="AS71" s="917"/>
      <c r="AT71" s="917"/>
      <c r="AU71" s="917">
        <v>173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591</v>
      </c>
      <c r="C72" s="960"/>
      <c r="D72" s="960"/>
      <c r="E72" s="960"/>
      <c r="F72" s="960"/>
      <c r="G72" s="960"/>
      <c r="H72" s="960"/>
      <c r="I72" s="960"/>
      <c r="J72" s="960"/>
      <c r="K72" s="960"/>
      <c r="L72" s="960"/>
      <c r="M72" s="960"/>
      <c r="N72" s="960"/>
      <c r="O72" s="960"/>
      <c r="P72" s="961"/>
      <c r="Q72" s="962">
        <v>771</v>
      </c>
      <c r="R72" s="917"/>
      <c r="S72" s="917"/>
      <c r="T72" s="917"/>
      <c r="U72" s="917"/>
      <c r="V72" s="917">
        <v>749</v>
      </c>
      <c r="W72" s="917"/>
      <c r="X72" s="917"/>
      <c r="Y72" s="917"/>
      <c r="Z72" s="917"/>
      <c r="AA72" s="917">
        <v>22</v>
      </c>
      <c r="AB72" s="917"/>
      <c r="AC72" s="917"/>
      <c r="AD72" s="917"/>
      <c r="AE72" s="917"/>
      <c r="AF72" s="917">
        <v>22</v>
      </c>
      <c r="AG72" s="917"/>
      <c r="AH72" s="917"/>
      <c r="AI72" s="917"/>
      <c r="AJ72" s="917"/>
      <c r="AK72" s="917" t="s">
        <v>595</v>
      </c>
      <c r="AL72" s="917"/>
      <c r="AM72" s="917"/>
      <c r="AN72" s="917"/>
      <c r="AO72" s="917"/>
      <c r="AP72" s="917" t="s">
        <v>595</v>
      </c>
      <c r="AQ72" s="917"/>
      <c r="AR72" s="917"/>
      <c r="AS72" s="917"/>
      <c r="AT72" s="917"/>
      <c r="AU72" s="917" t="s">
        <v>595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592</v>
      </c>
      <c r="C73" s="960"/>
      <c r="D73" s="960"/>
      <c r="E73" s="960"/>
      <c r="F73" s="960"/>
      <c r="G73" s="960"/>
      <c r="H73" s="960"/>
      <c r="I73" s="960"/>
      <c r="J73" s="960"/>
      <c r="K73" s="960"/>
      <c r="L73" s="960"/>
      <c r="M73" s="960"/>
      <c r="N73" s="960"/>
      <c r="O73" s="960"/>
      <c r="P73" s="961"/>
      <c r="Q73" s="962">
        <v>4876</v>
      </c>
      <c r="R73" s="917"/>
      <c r="S73" s="917"/>
      <c r="T73" s="917"/>
      <c r="U73" s="917"/>
      <c r="V73" s="917">
        <v>4857</v>
      </c>
      <c r="W73" s="917"/>
      <c r="X73" s="917"/>
      <c r="Y73" s="917"/>
      <c r="Z73" s="917"/>
      <c r="AA73" s="917">
        <v>19</v>
      </c>
      <c r="AB73" s="917"/>
      <c r="AC73" s="917"/>
      <c r="AD73" s="917"/>
      <c r="AE73" s="917"/>
      <c r="AF73" s="917">
        <v>19</v>
      </c>
      <c r="AG73" s="917"/>
      <c r="AH73" s="917"/>
      <c r="AI73" s="917"/>
      <c r="AJ73" s="917"/>
      <c r="AK73" s="917">
        <v>57</v>
      </c>
      <c r="AL73" s="917"/>
      <c r="AM73" s="917"/>
      <c r="AN73" s="917"/>
      <c r="AO73" s="917"/>
      <c r="AP73" s="917" t="s">
        <v>595</v>
      </c>
      <c r="AQ73" s="917"/>
      <c r="AR73" s="917"/>
      <c r="AS73" s="917"/>
      <c r="AT73" s="917"/>
      <c r="AU73" s="917" t="s">
        <v>595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593</v>
      </c>
      <c r="C74" s="960"/>
      <c r="D74" s="960"/>
      <c r="E74" s="960"/>
      <c r="F74" s="960"/>
      <c r="G74" s="960"/>
      <c r="H74" s="960"/>
      <c r="I74" s="960"/>
      <c r="J74" s="960"/>
      <c r="K74" s="960"/>
      <c r="L74" s="960"/>
      <c r="M74" s="960"/>
      <c r="N74" s="960"/>
      <c r="O74" s="960"/>
      <c r="P74" s="961"/>
      <c r="Q74" s="962">
        <v>309</v>
      </c>
      <c r="R74" s="917"/>
      <c r="S74" s="917"/>
      <c r="T74" s="917"/>
      <c r="U74" s="917"/>
      <c r="V74" s="917">
        <v>269</v>
      </c>
      <c r="W74" s="917"/>
      <c r="X74" s="917"/>
      <c r="Y74" s="917"/>
      <c r="Z74" s="917"/>
      <c r="AA74" s="917">
        <v>39</v>
      </c>
      <c r="AB74" s="917"/>
      <c r="AC74" s="917"/>
      <c r="AD74" s="917"/>
      <c r="AE74" s="917"/>
      <c r="AF74" s="917">
        <v>39</v>
      </c>
      <c r="AG74" s="917"/>
      <c r="AH74" s="917"/>
      <c r="AI74" s="917"/>
      <c r="AJ74" s="917"/>
      <c r="AK74" s="917">
        <v>22</v>
      </c>
      <c r="AL74" s="917"/>
      <c r="AM74" s="917"/>
      <c r="AN74" s="917"/>
      <c r="AO74" s="917"/>
      <c r="AP74" s="917" t="s">
        <v>595</v>
      </c>
      <c r="AQ74" s="917"/>
      <c r="AR74" s="917"/>
      <c r="AS74" s="917"/>
      <c r="AT74" s="917"/>
      <c r="AU74" s="917" t="s">
        <v>595</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594</v>
      </c>
      <c r="C75" s="960"/>
      <c r="D75" s="960"/>
      <c r="E75" s="960"/>
      <c r="F75" s="960"/>
      <c r="G75" s="960"/>
      <c r="H75" s="960"/>
      <c r="I75" s="960"/>
      <c r="J75" s="960"/>
      <c r="K75" s="960"/>
      <c r="L75" s="960"/>
      <c r="M75" s="960"/>
      <c r="N75" s="960"/>
      <c r="O75" s="960"/>
      <c r="P75" s="961"/>
      <c r="Q75" s="965">
        <v>116433</v>
      </c>
      <c r="R75" s="966"/>
      <c r="S75" s="966"/>
      <c r="T75" s="966"/>
      <c r="U75" s="916"/>
      <c r="V75" s="967">
        <v>108367</v>
      </c>
      <c r="W75" s="966"/>
      <c r="X75" s="966"/>
      <c r="Y75" s="966"/>
      <c r="Z75" s="916"/>
      <c r="AA75" s="967">
        <v>8066</v>
      </c>
      <c r="AB75" s="966"/>
      <c r="AC75" s="966"/>
      <c r="AD75" s="966"/>
      <c r="AE75" s="916"/>
      <c r="AF75" s="967">
        <v>8066</v>
      </c>
      <c r="AG75" s="966"/>
      <c r="AH75" s="966"/>
      <c r="AI75" s="966"/>
      <c r="AJ75" s="916"/>
      <c r="AK75" s="967" t="s">
        <v>595</v>
      </c>
      <c r="AL75" s="966"/>
      <c r="AM75" s="966"/>
      <c r="AN75" s="966"/>
      <c r="AO75" s="916"/>
      <c r="AP75" s="967" t="s">
        <v>595</v>
      </c>
      <c r="AQ75" s="966"/>
      <c r="AR75" s="966"/>
      <c r="AS75" s="966"/>
      <c r="AT75" s="916"/>
      <c r="AU75" s="967" t="s">
        <v>595</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9373</v>
      </c>
      <c r="AG88" s="928"/>
      <c r="AH88" s="928"/>
      <c r="AI88" s="928"/>
      <c r="AJ88" s="928"/>
      <c r="AK88" s="925"/>
      <c r="AL88" s="925"/>
      <c r="AM88" s="925"/>
      <c r="AN88" s="925"/>
      <c r="AO88" s="925"/>
      <c r="AP88" s="928">
        <v>1896</v>
      </c>
      <c r="AQ88" s="928"/>
      <c r="AR88" s="928"/>
      <c r="AS88" s="928"/>
      <c r="AT88" s="928"/>
      <c r="AU88" s="928">
        <v>206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307</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307</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307</v>
      </c>
      <c r="DR109" s="981"/>
      <c r="DS109" s="981"/>
      <c r="DT109" s="981"/>
      <c r="DU109" s="982"/>
      <c r="DV109" s="980" t="s">
        <v>435</v>
      </c>
      <c r="DW109" s="981"/>
      <c r="DX109" s="981"/>
      <c r="DY109" s="981"/>
      <c r="DZ109" s="983"/>
    </row>
    <row r="110" spans="1:131" s="248" customFormat="1" ht="26.25" customHeight="1" x14ac:dyDescent="0.15">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891182</v>
      </c>
      <c r="AB110" s="988"/>
      <c r="AC110" s="988"/>
      <c r="AD110" s="988"/>
      <c r="AE110" s="989"/>
      <c r="AF110" s="990">
        <v>1067905</v>
      </c>
      <c r="AG110" s="988"/>
      <c r="AH110" s="988"/>
      <c r="AI110" s="988"/>
      <c r="AJ110" s="989"/>
      <c r="AK110" s="990">
        <v>1051129</v>
      </c>
      <c r="AL110" s="988"/>
      <c r="AM110" s="988"/>
      <c r="AN110" s="988"/>
      <c r="AO110" s="989"/>
      <c r="AP110" s="991">
        <v>53.5</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11808826</v>
      </c>
      <c r="BR110" s="1023"/>
      <c r="BS110" s="1023"/>
      <c r="BT110" s="1023"/>
      <c r="BU110" s="1023"/>
      <c r="BV110" s="1023">
        <v>11442026</v>
      </c>
      <c r="BW110" s="1023"/>
      <c r="BX110" s="1023"/>
      <c r="BY110" s="1023"/>
      <c r="BZ110" s="1023"/>
      <c r="CA110" s="1023">
        <v>12074310</v>
      </c>
      <c r="CB110" s="1023"/>
      <c r="CC110" s="1023"/>
      <c r="CD110" s="1023"/>
      <c r="CE110" s="1023"/>
      <c r="CF110" s="1037">
        <v>614.4</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441</v>
      </c>
      <c r="DH110" s="1023"/>
      <c r="DI110" s="1023"/>
      <c r="DJ110" s="1023"/>
      <c r="DK110" s="1023"/>
      <c r="DL110" s="1023" t="s">
        <v>442</v>
      </c>
      <c r="DM110" s="1023"/>
      <c r="DN110" s="1023"/>
      <c r="DO110" s="1023"/>
      <c r="DP110" s="1023"/>
      <c r="DQ110" s="1023" t="s">
        <v>441</v>
      </c>
      <c r="DR110" s="1023"/>
      <c r="DS110" s="1023"/>
      <c r="DT110" s="1023"/>
      <c r="DU110" s="1023"/>
      <c r="DV110" s="1024" t="s">
        <v>441</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227</v>
      </c>
      <c r="AB111" s="1030"/>
      <c r="AC111" s="1030"/>
      <c r="AD111" s="1030"/>
      <c r="AE111" s="1031"/>
      <c r="AF111" s="1032" t="s">
        <v>444</v>
      </c>
      <c r="AG111" s="1030"/>
      <c r="AH111" s="1030"/>
      <c r="AI111" s="1030"/>
      <c r="AJ111" s="1031"/>
      <c r="AK111" s="1032" t="s">
        <v>445</v>
      </c>
      <c r="AL111" s="1030"/>
      <c r="AM111" s="1030"/>
      <c r="AN111" s="1030"/>
      <c r="AO111" s="1031"/>
      <c r="AP111" s="1033" t="s">
        <v>227</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t="s">
        <v>441</v>
      </c>
      <c r="BR111" s="1016"/>
      <c r="BS111" s="1016"/>
      <c r="BT111" s="1016"/>
      <c r="BU111" s="1016"/>
      <c r="BV111" s="1016" t="s">
        <v>227</v>
      </c>
      <c r="BW111" s="1016"/>
      <c r="BX111" s="1016"/>
      <c r="BY111" s="1016"/>
      <c r="BZ111" s="1016"/>
      <c r="CA111" s="1016" t="s">
        <v>441</v>
      </c>
      <c r="CB111" s="1016"/>
      <c r="CC111" s="1016"/>
      <c r="CD111" s="1016"/>
      <c r="CE111" s="1016"/>
      <c r="CF111" s="1010" t="s">
        <v>444</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441</v>
      </c>
      <c r="DH111" s="1016"/>
      <c r="DI111" s="1016"/>
      <c r="DJ111" s="1016"/>
      <c r="DK111" s="1016"/>
      <c r="DL111" s="1016" t="s">
        <v>441</v>
      </c>
      <c r="DM111" s="1016"/>
      <c r="DN111" s="1016"/>
      <c r="DO111" s="1016"/>
      <c r="DP111" s="1016"/>
      <c r="DQ111" s="1016" t="s">
        <v>227</v>
      </c>
      <c r="DR111" s="1016"/>
      <c r="DS111" s="1016"/>
      <c r="DT111" s="1016"/>
      <c r="DU111" s="1016"/>
      <c r="DV111" s="1017" t="s">
        <v>441</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441</v>
      </c>
      <c r="AB112" s="1055"/>
      <c r="AC112" s="1055"/>
      <c r="AD112" s="1055"/>
      <c r="AE112" s="1056"/>
      <c r="AF112" s="1057" t="s">
        <v>444</v>
      </c>
      <c r="AG112" s="1055"/>
      <c r="AH112" s="1055"/>
      <c r="AI112" s="1055"/>
      <c r="AJ112" s="1056"/>
      <c r="AK112" s="1057" t="s">
        <v>442</v>
      </c>
      <c r="AL112" s="1055"/>
      <c r="AM112" s="1055"/>
      <c r="AN112" s="1055"/>
      <c r="AO112" s="1056"/>
      <c r="AP112" s="1058" t="s">
        <v>227</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1542195</v>
      </c>
      <c r="BR112" s="1016"/>
      <c r="BS112" s="1016"/>
      <c r="BT112" s="1016"/>
      <c r="BU112" s="1016"/>
      <c r="BV112" s="1016">
        <v>1481099</v>
      </c>
      <c r="BW112" s="1016"/>
      <c r="BX112" s="1016"/>
      <c r="BY112" s="1016"/>
      <c r="BZ112" s="1016"/>
      <c r="CA112" s="1016">
        <v>1490558</v>
      </c>
      <c r="CB112" s="1016"/>
      <c r="CC112" s="1016"/>
      <c r="CD112" s="1016"/>
      <c r="CE112" s="1016"/>
      <c r="CF112" s="1010">
        <v>75.8</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441</v>
      </c>
      <c r="DH112" s="1016"/>
      <c r="DI112" s="1016"/>
      <c r="DJ112" s="1016"/>
      <c r="DK112" s="1016"/>
      <c r="DL112" s="1016" t="s">
        <v>441</v>
      </c>
      <c r="DM112" s="1016"/>
      <c r="DN112" s="1016"/>
      <c r="DO112" s="1016"/>
      <c r="DP112" s="1016"/>
      <c r="DQ112" s="1016" t="s">
        <v>441</v>
      </c>
      <c r="DR112" s="1016"/>
      <c r="DS112" s="1016"/>
      <c r="DT112" s="1016"/>
      <c r="DU112" s="1016"/>
      <c r="DV112" s="1017" t="s">
        <v>445</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176055</v>
      </c>
      <c r="AB113" s="1030"/>
      <c r="AC113" s="1030"/>
      <c r="AD113" s="1030"/>
      <c r="AE113" s="1031"/>
      <c r="AF113" s="1032">
        <v>151483</v>
      </c>
      <c r="AG113" s="1030"/>
      <c r="AH113" s="1030"/>
      <c r="AI113" s="1030"/>
      <c r="AJ113" s="1031"/>
      <c r="AK113" s="1032">
        <v>143680</v>
      </c>
      <c r="AL113" s="1030"/>
      <c r="AM113" s="1030"/>
      <c r="AN113" s="1030"/>
      <c r="AO113" s="1031"/>
      <c r="AP113" s="1033">
        <v>7.3</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220968</v>
      </c>
      <c r="BR113" s="1016"/>
      <c r="BS113" s="1016"/>
      <c r="BT113" s="1016"/>
      <c r="BU113" s="1016"/>
      <c r="BV113" s="1016">
        <v>204073</v>
      </c>
      <c r="BW113" s="1016"/>
      <c r="BX113" s="1016"/>
      <c r="BY113" s="1016"/>
      <c r="BZ113" s="1016"/>
      <c r="CA113" s="1016">
        <v>205874</v>
      </c>
      <c r="CB113" s="1016"/>
      <c r="CC113" s="1016"/>
      <c r="CD113" s="1016"/>
      <c r="CE113" s="1016"/>
      <c r="CF113" s="1010">
        <v>10.5</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227</v>
      </c>
      <c r="DH113" s="1055"/>
      <c r="DI113" s="1055"/>
      <c r="DJ113" s="1055"/>
      <c r="DK113" s="1056"/>
      <c r="DL113" s="1057" t="s">
        <v>444</v>
      </c>
      <c r="DM113" s="1055"/>
      <c r="DN113" s="1055"/>
      <c r="DO113" s="1055"/>
      <c r="DP113" s="1056"/>
      <c r="DQ113" s="1057" t="s">
        <v>227</v>
      </c>
      <c r="DR113" s="1055"/>
      <c r="DS113" s="1055"/>
      <c r="DT113" s="1055"/>
      <c r="DU113" s="1056"/>
      <c r="DV113" s="1058" t="s">
        <v>441</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24350</v>
      </c>
      <c r="AB114" s="1055"/>
      <c r="AC114" s="1055"/>
      <c r="AD114" s="1055"/>
      <c r="AE114" s="1056"/>
      <c r="AF114" s="1057">
        <v>27966</v>
      </c>
      <c r="AG114" s="1055"/>
      <c r="AH114" s="1055"/>
      <c r="AI114" s="1055"/>
      <c r="AJ114" s="1056"/>
      <c r="AK114" s="1057">
        <v>24696</v>
      </c>
      <c r="AL114" s="1055"/>
      <c r="AM114" s="1055"/>
      <c r="AN114" s="1055"/>
      <c r="AO114" s="1056"/>
      <c r="AP114" s="1058">
        <v>1.3</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659975</v>
      </c>
      <c r="BR114" s="1016"/>
      <c r="BS114" s="1016"/>
      <c r="BT114" s="1016"/>
      <c r="BU114" s="1016"/>
      <c r="BV114" s="1016">
        <v>657695</v>
      </c>
      <c r="BW114" s="1016"/>
      <c r="BX114" s="1016"/>
      <c r="BY114" s="1016"/>
      <c r="BZ114" s="1016"/>
      <c r="CA114" s="1016">
        <v>643882</v>
      </c>
      <c r="CB114" s="1016"/>
      <c r="CC114" s="1016"/>
      <c r="CD114" s="1016"/>
      <c r="CE114" s="1016"/>
      <c r="CF114" s="1010">
        <v>32.799999999999997</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441</v>
      </c>
      <c r="DH114" s="1055"/>
      <c r="DI114" s="1055"/>
      <c r="DJ114" s="1055"/>
      <c r="DK114" s="1056"/>
      <c r="DL114" s="1057" t="s">
        <v>441</v>
      </c>
      <c r="DM114" s="1055"/>
      <c r="DN114" s="1055"/>
      <c r="DO114" s="1055"/>
      <c r="DP114" s="1056"/>
      <c r="DQ114" s="1057" t="s">
        <v>441</v>
      </c>
      <c r="DR114" s="1055"/>
      <c r="DS114" s="1055"/>
      <c r="DT114" s="1055"/>
      <c r="DU114" s="1056"/>
      <c r="DV114" s="1058" t="s">
        <v>227</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442</v>
      </c>
      <c r="AB115" s="1030"/>
      <c r="AC115" s="1030"/>
      <c r="AD115" s="1030"/>
      <c r="AE115" s="1031"/>
      <c r="AF115" s="1032" t="s">
        <v>444</v>
      </c>
      <c r="AG115" s="1030"/>
      <c r="AH115" s="1030"/>
      <c r="AI115" s="1030"/>
      <c r="AJ115" s="1031"/>
      <c r="AK115" s="1032" t="s">
        <v>227</v>
      </c>
      <c r="AL115" s="1030"/>
      <c r="AM115" s="1030"/>
      <c r="AN115" s="1030"/>
      <c r="AO115" s="1031"/>
      <c r="AP115" s="1033" t="s">
        <v>441</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460</v>
      </c>
      <c r="BR115" s="1016"/>
      <c r="BS115" s="1016"/>
      <c r="BT115" s="1016"/>
      <c r="BU115" s="1016"/>
      <c r="BV115" s="1016" t="s">
        <v>460</v>
      </c>
      <c r="BW115" s="1016"/>
      <c r="BX115" s="1016"/>
      <c r="BY115" s="1016"/>
      <c r="BZ115" s="1016"/>
      <c r="CA115" s="1016" t="s">
        <v>441</v>
      </c>
      <c r="CB115" s="1016"/>
      <c r="CC115" s="1016"/>
      <c r="CD115" s="1016"/>
      <c r="CE115" s="1016"/>
      <c r="CF115" s="1010" t="s">
        <v>441</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441</v>
      </c>
      <c r="DH115" s="1055"/>
      <c r="DI115" s="1055"/>
      <c r="DJ115" s="1055"/>
      <c r="DK115" s="1056"/>
      <c r="DL115" s="1057" t="s">
        <v>441</v>
      </c>
      <c r="DM115" s="1055"/>
      <c r="DN115" s="1055"/>
      <c r="DO115" s="1055"/>
      <c r="DP115" s="1056"/>
      <c r="DQ115" s="1057" t="s">
        <v>441</v>
      </c>
      <c r="DR115" s="1055"/>
      <c r="DS115" s="1055"/>
      <c r="DT115" s="1055"/>
      <c r="DU115" s="1056"/>
      <c r="DV115" s="1058" t="s">
        <v>444</v>
      </c>
      <c r="DW115" s="1059"/>
      <c r="DX115" s="1059"/>
      <c r="DY115" s="1059"/>
      <c r="DZ115" s="1060"/>
    </row>
    <row r="116" spans="1:130" s="248" customFormat="1" ht="26.25" customHeight="1" x14ac:dyDescent="0.15">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124</v>
      </c>
      <c r="AB116" s="1055"/>
      <c r="AC116" s="1055"/>
      <c r="AD116" s="1055"/>
      <c r="AE116" s="1056"/>
      <c r="AF116" s="1057">
        <v>185</v>
      </c>
      <c r="AG116" s="1055"/>
      <c r="AH116" s="1055"/>
      <c r="AI116" s="1055"/>
      <c r="AJ116" s="1056"/>
      <c r="AK116" s="1057">
        <v>110</v>
      </c>
      <c r="AL116" s="1055"/>
      <c r="AM116" s="1055"/>
      <c r="AN116" s="1055"/>
      <c r="AO116" s="1056"/>
      <c r="AP116" s="1058">
        <v>0</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227</v>
      </c>
      <c r="BR116" s="1016"/>
      <c r="BS116" s="1016"/>
      <c r="BT116" s="1016"/>
      <c r="BU116" s="1016"/>
      <c r="BV116" s="1016" t="s">
        <v>441</v>
      </c>
      <c r="BW116" s="1016"/>
      <c r="BX116" s="1016"/>
      <c r="BY116" s="1016"/>
      <c r="BZ116" s="1016"/>
      <c r="CA116" s="1016" t="s">
        <v>227</v>
      </c>
      <c r="CB116" s="1016"/>
      <c r="CC116" s="1016"/>
      <c r="CD116" s="1016"/>
      <c r="CE116" s="1016"/>
      <c r="CF116" s="1010" t="s">
        <v>441</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441</v>
      </c>
      <c r="DH116" s="1055"/>
      <c r="DI116" s="1055"/>
      <c r="DJ116" s="1055"/>
      <c r="DK116" s="1056"/>
      <c r="DL116" s="1057" t="s">
        <v>441</v>
      </c>
      <c r="DM116" s="1055"/>
      <c r="DN116" s="1055"/>
      <c r="DO116" s="1055"/>
      <c r="DP116" s="1056"/>
      <c r="DQ116" s="1057" t="s">
        <v>444</v>
      </c>
      <c r="DR116" s="1055"/>
      <c r="DS116" s="1055"/>
      <c r="DT116" s="1055"/>
      <c r="DU116" s="1056"/>
      <c r="DV116" s="1058" t="s">
        <v>441</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1091711</v>
      </c>
      <c r="AB117" s="1073"/>
      <c r="AC117" s="1073"/>
      <c r="AD117" s="1073"/>
      <c r="AE117" s="1074"/>
      <c r="AF117" s="1075">
        <v>1247539</v>
      </c>
      <c r="AG117" s="1073"/>
      <c r="AH117" s="1073"/>
      <c r="AI117" s="1073"/>
      <c r="AJ117" s="1074"/>
      <c r="AK117" s="1075">
        <v>1219615</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441</v>
      </c>
      <c r="BR117" s="1016"/>
      <c r="BS117" s="1016"/>
      <c r="BT117" s="1016"/>
      <c r="BU117" s="1016"/>
      <c r="BV117" s="1016" t="s">
        <v>441</v>
      </c>
      <c r="BW117" s="1016"/>
      <c r="BX117" s="1016"/>
      <c r="BY117" s="1016"/>
      <c r="BZ117" s="1016"/>
      <c r="CA117" s="1016" t="s">
        <v>441</v>
      </c>
      <c r="CB117" s="1016"/>
      <c r="CC117" s="1016"/>
      <c r="CD117" s="1016"/>
      <c r="CE117" s="1016"/>
      <c r="CF117" s="1010" t="s">
        <v>227</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441</v>
      </c>
      <c r="DH117" s="1055"/>
      <c r="DI117" s="1055"/>
      <c r="DJ117" s="1055"/>
      <c r="DK117" s="1056"/>
      <c r="DL117" s="1057" t="s">
        <v>445</v>
      </c>
      <c r="DM117" s="1055"/>
      <c r="DN117" s="1055"/>
      <c r="DO117" s="1055"/>
      <c r="DP117" s="1056"/>
      <c r="DQ117" s="1057" t="s">
        <v>441</v>
      </c>
      <c r="DR117" s="1055"/>
      <c r="DS117" s="1055"/>
      <c r="DT117" s="1055"/>
      <c r="DU117" s="1056"/>
      <c r="DV117" s="1058" t="s">
        <v>441</v>
      </c>
      <c r="DW117" s="1059"/>
      <c r="DX117" s="1059"/>
      <c r="DY117" s="1059"/>
      <c r="DZ117" s="1060"/>
    </row>
    <row r="118" spans="1:130" s="248" customFormat="1" ht="26.25" customHeight="1" x14ac:dyDescent="0.15">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307</v>
      </c>
      <c r="AL118" s="981"/>
      <c r="AM118" s="981"/>
      <c r="AN118" s="981"/>
      <c r="AO118" s="982"/>
      <c r="AP118" s="1067" t="s">
        <v>435</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227</v>
      </c>
      <c r="BR118" s="1094"/>
      <c r="BS118" s="1094"/>
      <c r="BT118" s="1094"/>
      <c r="BU118" s="1094"/>
      <c r="BV118" s="1094" t="s">
        <v>441</v>
      </c>
      <c r="BW118" s="1094"/>
      <c r="BX118" s="1094"/>
      <c r="BY118" s="1094"/>
      <c r="BZ118" s="1094"/>
      <c r="CA118" s="1094" t="s">
        <v>444</v>
      </c>
      <c r="CB118" s="1094"/>
      <c r="CC118" s="1094"/>
      <c r="CD118" s="1094"/>
      <c r="CE118" s="1094"/>
      <c r="CF118" s="1010" t="s">
        <v>441</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227</v>
      </c>
      <c r="DH118" s="1055"/>
      <c r="DI118" s="1055"/>
      <c r="DJ118" s="1055"/>
      <c r="DK118" s="1056"/>
      <c r="DL118" s="1057" t="s">
        <v>441</v>
      </c>
      <c r="DM118" s="1055"/>
      <c r="DN118" s="1055"/>
      <c r="DO118" s="1055"/>
      <c r="DP118" s="1056"/>
      <c r="DQ118" s="1057" t="s">
        <v>442</v>
      </c>
      <c r="DR118" s="1055"/>
      <c r="DS118" s="1055"/>
      <c r="DT118" s="1055"/>
      <c r="DU118" s="1056"/>
      <c r="DV118" s="1058" t="s">
        <v>441</v>
      </c>
      <c r="DW118" s="1059"/>
      <c r="DX118" s="1059"/>
      <c r="DY118" s="1059"/>
      <c r="DZ118" s="1060"/>
    </row>
    <row r="119" spans="1:130" s="248" customFormat="1" ht="26.25" customHeight="1" x14ac:dyDescent="0.15">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441</v>
      </c>
      <c r="AB119" s="988"/>
      <c r="AC119" s="988"/>
      <c r="AD119" s="988"/>
      <c r="AE119" s="989"/>
      <c r="AF119" s="990" t="s">
        <v>444</v>
      </c>
      <c r="AG119" s="988"/>
      <c r="AH119" s="988"/>
      <c r="AI119" s="988"/>
      <c r="AJ119" s="989"/>
      <c r="AK119" s="990" t="s">
        <v>227</v>
      </c>
      <c r="AL119" s="988"/>
      <c r="AM119" s="988"/>
      <c r="AN119" s="988"/>
      <c r="AO119" s="989"/>
      <c r="AP119" s="991" t="s">
        <v>441</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470</v>
      </c>
      <c r="BP119" s="1102"/>
      <c r="BQ119" s="1093">
        <v>14231964</v>
      </c>
      <c r="BR119" s="1094"/>
      <c r="BS119" s="1094"/>
      <c r="BT119" s="1094"/>
      <c r="BU119" s="1094"/>
      <c r="BV119" s="1094">
        <v>13784893</v>
      </c>
      <c r="BW119" s="1094"/>
      <c r="BX119" s="1094"/>
      <c r="BY119" s="1094"/>
      <c r="BZ119" s="1094"/>
      <c r="CA119" s="1094">
        <v>14414624</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227</v>
      </c>
      <c r="DH119" s="1080"/>
      <c r="DI119" s="1080"/>
      <c r="DJ119" s="1080"/>
      <c r="DK119" s="1081"/>
      <c r="DL119" s="1079" t="s">
        <v>445</v>
      </c>
      <c r="DM119" s="1080"/>
      <c r="DN119" s="1080"/>
      <c r="DO119" s="1080"/>
      <c r="DP119" s="1081"/>
      <c r="DQ119" s="1079" t="s">
        <v>227</v>
      </c>
      <c r="DR119" s="1080"/>
      <c r="DS119" s="1080"/>
      <c r="DT119" s="1080"/>
      <c r="DU119" s="1081"/>
      <c r="DV119" s="1082" t="s">
        <v>441</v>
      </c>
      <c r="DW119" s="1083"/>
      <c r="DX119" s="1083"/>
      <c r="DY119" s="1083"/>
      <c r="DZ119" s="1084"/>
    </row>
    <row r="120" spans="1:130" s="248" customFormat="1" ht="26.25" customHeight="1" x14ac:dyDescent="0.15">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441</v>
      </c>
      <c r="AB120" s="1055"/>
      <c r="AC120" s="1055"/>
      <c r="AD120" s="1055"/>
      <c r="AE120" s="1056"/>
      <c r="AF120" s="1057" t="s">
        <v>445</v>
      </c>
      <c r="AG120" s="1055"/>
      <c r="AH120" s="1055"/>
      <c r="AI120" s="1055"/>
      <c r="AJ120" s="1056"/>
      <c r="AK120" s="1057" t="s">
        <v>227</v>
      </c>
      <c r="AL120" s="1055"/>
      <c r="AM120" s="1055"/>
      <c r="AN120" s="1055"/>
      <c r="AO120" s="1056"/>
      <c r="AP120" s="1058" t="s">
        <v>445</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2435372</v>
      </c>
      <c r="BR120" s="1023"/>
      <c r="BS120" s="1023"/>
      <c r="BT120" s="1023"/>
      <c r="BU120" s="1023"/>
      <c r="BV120" s="1023">
        <v>1940897</v>
      </c>
      <c r="BW120" s="1023"/>
      <c r="BX120" s="1023"/>
      <c r="BY120" s="1023"/>
      <c r="BZ120" s="1023"/>
      <c r="CA120" s="1023">
        <v>1847438</v>
      </c>
      <c r="CB120" s="1023"/>
      <c r="CC120" s="1023"/>
      <c r="CD120" s="1023"/>
      <c r="CE120" s="1023"/>
      <c r="CF120" s="1037">
        <v>94</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1198426</v>
      </c>
      <c r="DH120" s="1023"/>
      <c r="DI120" s="1023"/>
      <c r="DJ120" s="1023"/>
      <c r="DK120" s="1023"/>
      <c r="DL120" s="1023">
        <v>1149144</v>
      </c>
      <c r="DM120" s="1023"/>
      <c r="DN120" s="1023"/>
      <c r="DO120" s="1023"/>
      <c r="DP120" s="1023"/>
      <c r="DQ120" s="1023">
        <v>1155848</v>
      </c>
      <c r="DR120" s="1023"/>
      <c r="DS120" s="1023"/>
      <c r="DT120" s="1023"/>
      <c r="DU120" s="1023"/>
      <c r="DV120" s="1024">
        <v>58.8</v>
      </c>
      <c r="DW120" s="1024"/>
      <c r="DX120" s="1024"/>
      <c r="DY120" s="1024"/>
      <c r="DZ120" s="1025"/>
    </row>
    <row r="121" spans="1:130" s="248" customFormat="1" ht="26.25" customHeight="1" x14ac:dyDescent="0.15">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460</v>
      </c>
      <c r="AB121" s="1055"/>
      <c r="AC121" s="1055"/>
      <c r="AD121" s="1055"/>
      <c r="AE121" s="1056"/>
      <c r="AF121" s="1057" t="s">
        <v>441</v>
      </c>
      <c r="AG121" s="1055"/>
      <c r="AH121" s="1055"/>
      <c r="AI121" s="1055"/>
      <c r="AJ121" s="1056"/>
      <c r="AK121" s="1057" t="s">
        <v>441</v>
      </c>
      <c r="AL121" s="1055"/>
      <c r="AM121" s="1055"/>
      <c r="AN121" s="1055"/>
      <c r="AO121" s="1056"/>
      <c r="AP121" s="1058" t="s">
        <v>445</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409373</v>
      </c>
      <c r="BR121" s="1016"/>
      <c r="BS121" s="1016"/>
      <c r="BT121" s="1016"/>
      <c r="BU121" s="1016"/>
      <c r="BV121" s="1016">
        <v>392751</v>
      </c>
      <c r="BW121" s="1016"/>
      <c r="BX121" s="1016"/>
      <c r="BY121" s="1016"/>
      <c r="BZ121" s="1016"/>
      <c r="CA121" s="1016">
        <v>377987</v>
      </c>
      <c r="CB121" s="1016"/>
      <c r="CC121" s="1016"/>
      <c r="CD121" s="1016"/>
      <c r="CE121" s="1016"/>
      <c r="CF121" s="1010">
        <v>19.2</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v>343297</v>
      </c>
      <c r="DH121" s="1016"/>
      <c r="DI121" s="1016"/>
      <c r="DJ121" s="1016"/>
      <c r="DK121" s="1016"/>
      <c r="DL121" s="1016">
        <v>331262</v>
      </c>
      <c r="DM121" s="1016"/>
      <c r="DN121" s="1016"/>
      <c r="DO121" s="1016"/>
      <c r="DP121" s="1016"/>
      <c r="DQ121" s="1016">
        <v>333997</v>
      </c>
      <c r="DR121" s="1016"/>
      <c r="DS121" s="1016"/>
      <c r="DT121" s="1016"/>
      <c r="DU121" s="1016"/>
      <c r="DV121" s="1017">
        <v>17</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441</v>
      </c>
      <c r="AB122" s="1055"/>
      <c r="AC122" s="1055"/>
      <c r="AD122" s="1055"/>
      <c r="AE122" s="1056"/>
      <c r="AF122" s="1057" t="s">
        <v>227</v>
      </c>
      <c r="AG122" s="1055"/>
      <c r="AH122" s="1055"/>
      <c r="AI122" s="1055"/>
      <c r="AJ122" s="1056"/>
      <c r="AK122" s="1057" t="s">
        <v>445</v>
      </c>
      <c r="AL122" s="1055"/>
      <c r="AM122" s="1055"/>
      <c r="AN122" s="1055"/>
      <c r="AO122" s="1056"/>
      <c r="AP122" s="1058" t="s">
        <v>227</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9729304</v>
      </c>
      <c r="BR122" s="1094"/>
      <c r="BS122" s="1094"/>
      <c r="BT122" s="1094"/>
      <c r="BU122" s="1094"/>
      <c r="BV122" s="1094">
        <v>9869780</v>
      </c>
      <c r="BW122" s="1094"/>
      <c r="BX122" s="1094"/>
      <c r="BY122" s="1094"/>
      <c r="BZ122" s="1094"/>
      <c r="CA122" s="1094">
        <v>10149430</v>
      </c>
      <c r="CB122" s="1094"/>
      <c r="CC122" s="1094"/>
      <c r="CD122" s="1094"/>
      <c r="CE122" s="1094"/>
      <c r="CF122" s="1114">
        <v>516.4</v>
      </c>
      <c r="CG122" s="1115"/>
      <c r="CH122" s="1115"/>
      <c r="CI122" s="1115"/>
      <c r="CJ122" s="1115"/>
      <c r="CK122" s="1106"/>
      <c r="CL122" s="1107"/>
      <c r="CM122" s="1107"/>
      <c r="CN122" s="1107"/>
      <c r="CO122" s="1108"/>
      <c r="CP122" s="1116" t="s">
        <v>480</v>
      </c>
      <c r="CQ122" s="1117"/>
      <c r="CR122" s="1117"/>
      <c r="CS122" s="1117"/>
      <c r="CT122" s="1117"/>
      <c r="CU122" s="1117"/>
      <c r="CV122" s="1117"/>
      <c r="CW122" s="1117"/>
      <c r="CX122" s="1117"/>
      <c r="CY122" s="1117"/>
      <c r="CZ122" s="1117"/>
      <c r="DA122" s="1117"/>
      <c r="DB122" s="1117"/>
      <c r="DC122" s="1117"/>
      <c r="DD122" s="1117"/>
      <c r="DE122" s="1117"/>
      <c r="DF122" s="1118"/>
      <c r="DG122" s="1015">
        <v>472</v>
      </c>
      <c r="DH122" s="1016"/>
      <c r="DI122" s="1016"/>
      <c r="DJ122" s="1016"/>
      <c r="DK122" s="1016"/>
      <c r="DL122" s="1016">
        <v>693</v>
      </c>
      <c r="DM122" s="1016"/>
      <c r="DN122" s="1016"/>
      <c r="DO122" s="1016"/>
      <c r="DP122" s="1016"/>
      <c r="DQ122" s="1016">
        <v>713</v>
      </c>
      <c r="DR122" s="1016"/>
      <c r="DS122" s="1016"/>
      <c r="DT122" s="1016"/>
      <c r="DU122" s="1016"/>
      <c r="DV122" s="1017">
        <v>0</v>
      </c>
      <c r="DW122" s="1017"/>
      <c r="DX122" s="1017"/>
      <c r="DY122" s="1017"/>
      <c r="DZ122" s="1018"/>
    </row>
    <row r="123" spans="1:130" s="248" customFormat="1" ht="26.25" customHeight="1" x14ac:dyDescent="0.15">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444</v>
      </c>
      <c r="AB123" s="1055"/>
      <c r="AC123" s="1055"/>
      <c r="AD123" s="1055"/>
      <c r="AE123" s="1056"/>
      <c r="AF123" s="1057" t="s">
        <v>227</v>
      </c>
      <c r="AG123" s="1055"/>
      <c r="AH123" s="1055"/>
      <c r="AI123" s="1055"/>
      <c r="AJ123" s="1056"/>
      <c r="AK123" s="1057" t="s">
        <v>441</v>
      </c>
      <c r="AL123" s="1055"/>
      <c r="AM123" s="1055"/>
      <c r="AN123" s="1055"/>
      <c r="AO123" s="1056"/>
      <c r="AP123" s="1058" t="s">
        <v>441</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481</v>
      </c>
      <c r="BP123" s="1102"/>
      <c r="BQ123" s="1161">
        <v>12574049</v>
      </c>
      <c r="BR123" s="1162"/>
      <c r="BS123" s="1162"/>
      <c r="BT123" s="1162"/>
      <c r="BU123" s="1162"/>
      <c r="BV123" s="1162">
        <v>12203428</v>
      </c>
      <c r="BW123" s="1162"/>
      <c r="BX123" s="1162"/>
      <c r="BY123" s="1162"/>
      <c r="BZ123" s="1162"/>
      <c r="CA123" s="1162">
        <v>12374855</v>
      </c>
      <c r="CB123" s="1162"/>
      <c r="CC123" s="1162"/>
      <c r="CD123" s="1162"/>
      <c r="CE123" s="1162"/>
      <c r="CF123" s="1095"/>
      <c r="CG123" s="1096"/>
      <c r="CH123" s="1096"/>
      <c r="CI123" s="1096"/>
      <c r="CJ123" s="1097"/>
      <c r="CK123" s="1106"/>
      <c r="CL123" s="1107"/>
      <c r="CM123" s="1107"/>
      <c r="CN123" s="1107"/>
      <c r="CO123" s="1108"/>
      <c r="CP123" s="1116" t="s">
        <v>482</v>
      </c>
      <c r="CQ123" s="1117"/>
      <c r="CR123" s="1117"/>
      <c r="CS123" s="1117"/>
      <c r="CT123" s="1117"/>
      <c r="CU123" s="1117"/>
      <c r="CV123" s="1117"/>
      <c r="CW123" s="1117"/>
      <c r="CX123" s="1117"/>
      <c r="CY123" s="1117"/>
      <c r="CZ123" s="1117"/>
      <c r="DA123" s="1117"/>
      <c r="DB123" s="1117"/>
      <c r="DC123" s="1117"/>
      <c r="DD123" s="1117"/>
      <c r="DE123" s="1117"/>
      <c r="DF123" s="1118"/>
      <c r="DG123" s="1054" t="s">
        <v>227</v>
      </c>
      <c r="DH123" s="1055"/>
      <c r="DI123" s="1055"/>
      <c r="DJ123" s="1055"/>
      <c r="DK123" s="1056"/>
      <c r="DL123" s="1057" t="s">
        <v>445</v>
      </c>
      <c r="DM123" s="1055"/>
      <c r="DN123" s="1055"/>
      <c r="DO123" s="1055"/>
      <c r="DP123" s="1056"/>
      <c r="DQ123" s="1057" t="s">
        <v>445</v>
      </c>
      <c r="DR123" s="1055"/>
      <c r="DS123" s="1055"/>
      <c r="DT123" s="1055"/>
      <c r="DU123" s="1056"/>
      <c r="DV123" s="1058" t="s">
        <v>227</v>
      </c>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445</v>
      </c>
      <c r="AB124" s="1055"/>
      <c r="AC124" s="1055"/>
      <c r="AD124" s="1055"/>
      <c r="AE124" s="1056"/>
      <c r="AF124" s="1057" t="s">
        <v>441</v>
      </c>
      <c r="AG124" s="1055"/>
      <c r="AH124" s="1055"/>
      <c r="AI124" s="1055"/>
      <c r="AJ124" s="1056"/>
      <c r="AK124" s="1057" t="s">
        <v>441</v>
      </c>
      <c r="AL124" s="1055"/>
      <c r="AM124" s="1055"/>
      <c r="AN124" s="1055"/>
      <c r="AO124" s="1056"/>
      <c r="AP124" s="1058" t="s">
        <v>441</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87.2</v>
      </c>
      <c r="BR124" s="1124"/>
      <c r="BS124" s="1124"/>
      <c r="BT124" s="1124"/>
      <c r="BU124" s="1124"/>
      <c r="BV124" s="1124">
        <v>83.7</v>
      </c>
      <c r="BW124" s="1124"/>
      <c r="BX124" s="1124"/>
      <c r="BY124" s="1124"/>
      <c r="BZ124" s="1124"/>
      <c r="CA124" s="1124">
        <v>103.7</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t="s">
        <v>441</v>
      </c>
      <c r="DH124" s="1080"/>
      <c r="DI124" s="1080"/>
      <c r="DJ124" s="1080"/>
      <c r="DK124" s="1081"/>
      <c r="DL124" s="1079" t="s">
        <v>444</v>
      </c>
      <c r="DM124" s="1080"/>
      <c r="DN124" s="1080"/>
      <c r="DO124" s="1080"/>
      <c r="DP124" s="1081"/>
      <c r="DQ124" s="1079" t="s">
        <v>441</v>
      </c>
      <c r="DR124" s="1080"/>
      <c r="DS124" s="1080"/>
      <c r="DT124" s="1080"/>
      <c r="DU124" s="1081"/>
      <c r="DV124" s="1082" t="s">
        <v>441</v>
      </c>
      <c r="DW124" s="1083"/>
      <c r="DX124" s="1083"/>
      <c r="DY124" s="1083"/>
      <c r="DZ124" s="1084"/>
    </row>
    <row r="125" spans="1:130" s="248" customFormat="1" ht="26.25" customHeight="1" x14ac:dyDescent="0.15">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227</v>
      </c>
      <c r="AB125" s="1055"/>
      <c r="AC125" s="1055"/>
      <c r="AD125" s="1055"/>
      <c r="AE125" s="1056"/>
      <c r="AF125" s="1057" t="s">
        <v>441</v>
      </c>
      <c r="AG125" s="1055"/>
      <c r="AH125" s="1055"/>
      <c r="AI125" s="1055"/>
      <c r="AJ125" s="1056"/>
      <c r="AK125" s="1057" t="s">
        <v>441</v>
      </c>
      <c r="AL125" s="1055"/>
      <c r="AM125" s="1055"/>
      <c r="AN125" s="1055"/>
      <c r="AO125" s="1056"/>
      <c r="AP125" s="1058" t="s">
        <v>441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441</v>
      </c>
      <c r="DH125" s="1023"/>
      <c r="DI125" s="1023"/>
      <c r="DJ125" s="1023"/>
      <c r="DK125" s="1023"/>
      <c r="DL125" s="1023" t="s">
        <v>227</v>
      </c>
      <c r="DM125" s="1023"/>
      <c r="DN125" s="1023"/>
      <c r="DO125" s="1023"/>
      <c r="DP125" s="1023"/>
      <c r="DQ125" s="1023" t="s">
        <v>441</v>
      </c>
      <c r="DR125" s="1023"/>
      <c r="DS125" s="1023"/>
      <c r="DT125" s="1023"/>
      <c r="DU125" s="1023"/>
      <c r="DV125" s="1024" t="s">
        <v>445</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441</v>
      </c>
      <c r="AB126" s="1055"/>
      <c r="AC126" s="1055"/>
      <c r="AD126" s="1055"/>
      <c r="AE126" s="1056"/>
      <c r="AF126" s="1057" t="s">
        <v>441</v>
      </c>
      <c r="AG126" s="1055"/>
      <c r="AH126" s="1055"/>
      <c r="AI126" s="1055"/>
      <c r="AJ126" s="1056"/>
      <c r="AK126" s="1057" t="s">
        <v>227</v>
      </c>
      <c r="AL126" s="1055"/>
      <c r="AM126" s="1055"/>
      <c r="AN126" s="1055"/>
      <c r="AO126" s="1056"/>
      <c r="AP126" s="1058" t="s">
        <v>441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445</v>
      </c>
      <c r="DH126" s="1016"/>
      <c r="DI126" s="1016"/>
      <c r="DJ126" s="1016"/>
      <c r="DK126" s="1016"/>
      <c r="DL126" s="1016" t="s">
        <v>441</v>
      </c>
      <c r="DM126" s="1016"/>
      <c r="DN126" s="1016"/>
      <c r="DO126" s="1016"/>
      <c r="DP126" s="1016"/>
      <c r="DQ126" s="1016" t="s">
        <v>441</v>
      </c>
      <c r="DR126" s="1016"/>
      <c r="DS126" s="1016"/>
      <c r="DT126" s="1016"/>
      <c r="DU126" s="1016"/>
      <c r="DV126" s="1017" t="s">
        <v>441</v>
      </c>
      <c r="DW126" s="1017"/>
      <c r="DX126" s="1017"/>
      <c r="DY126" s="1017"/>
      <c r="DZ126" s="1018"/>
    </row>
    <row r="127" spans="1:130" s="248" customFormat="1" ht="26.25" customHeight="1" x14ac:dyDescent="0.15">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441</v>
      </c>
      <c r="AB127" s="1055"/>
      <c r="AC127" s="1055"/>
      <c r="AD127" s="1055"/>
      <c r="AE127" s="1056"/>
      <c r="AF127" s="1057" t="s">
        <v>441</v>
      </c>
      <c r="AG127" s="1055"/>
      <c r="AH127" s="1055"/>
      <c r="AI127" s="1055"/>
      <c r="AJ127" s="1056"/>
      <c r="AK127" s="1057" t="s">
        <v>460</v>
      </c>
      <c r="AL127" s="1055"/>
      <c r="AM127" s="1055"/>
      <c r="AN127" s="1055"/>
      <c r="AO127" s="1056"/>
      <c r="AP127" s="1058" t="s">
        <v>441</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441</v>
      </c>
      <c r="DH127" s="1016"/>
      <c r="DI127" s="1016"/>
      <c r="DJ127" s="1016"/>
      <c r="DK127" s="1016"/>
      <c r="DL127" s="1016" t="s">
        <v>441</v>
      </c>
      <c r="DM127" s="1016"/>
      <c r="DN127" s="1016"/>
      <c r="DO127" s="1016"/>
      <c r="DP127" s="1016"/>
      <c r="DQ127" s="1016" t="s">
        <v>227</v>
      </c>
      <c r="DR127" s="1016"/>
      <c r="DS127" s="1016"/>
      <c r="DT127" s="1016"/>
      <c r="DU127" s="1016"/>
      <c r="DV127" s="1017" t="s">
        <v>441</v>
      </c>
      <c r="DW127" s="1017"/>
      <c r="DX127" s="1017"/>
      <c r="DY127" s="1017"/>
      <c r="DZ127" s="1018"/>
    </row>
    <row r="128" spans="1:130" s="248" customFormat="1" ht="26.25" customHeight="1" thickBot="1" x14ac:dyDescent="0.2">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73092</v>
      </c>
      <c r="AB128" s="1144"/>
      <c r="AC128" s="1144"/>
      <c r="AD128" s="1144"/>
      <c r="AE128" s="1145"/>
      <c r="AF128" s="1146">
        <v>62926</v>
      </c>
      <c r="AG128" s="1144"/>
      <c r="AH128" s="1144"/>
      <c r="AI128" s="1144"/>
      <c r="AJ128" s="1145"/>
      <c r="AK128" s="1146">
        <v>61750</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444</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t="s">
        <v>444</v>
      </c>
      <c r="DH128" s="1136"/>
      <c r="DI128" s="1136"/>
      <c r="DJ128" s="1136"/>
      <c r="DK128" s="1136"/>
      <c r="DL128" s="1136" t="s">
        <v>227</v>
      </c>
      <c r="DM128" s="1136"/>
      <c r="DN128" s="1136"/>
      <c r="DO128" s="1136"/>
      <c r="DP128" s="1136"/>
      <c r="DQ128" s="1136" t="s">
        <v>441</v>
      </c>
      <c r="DR128" s="1136"/>
      <c r="DS128" s="1136"/>
      <c r="DT128" s="1136"/>
      <c r="DU128" s="1136"/>
      <c r="DV128" s="1137" t="s">
        <v>445</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2680193</v>
      </c>
      <c r="AB129" s="1055"/>
      <c r="AC129" s="1055"/>
      <c r="AD129" s="1055"/>
      <c r="AE129" s="1056"/>
      <c r="AF129" s="1057">
        <v>2780665</v>
      </c>
      <c r="AG129" s="1055"/>
      <c r="AH129" s="1055"/>
      <c r="AI129" s="1055"/>
      <c r="AJ129" s="1056"/>
      <c r="AK129" s="1057">
        <v>2901294</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444</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780555</v>
      </c>
      <c r="AB130" s="1055"/>
      <c r="AC130" s="1055"/>
      <c r="AD130" s="1055"/>
      <c r="AE130" s="1056"/>
      <c r="AF130" s="1057">
        <v>892529</v>
      </c>
      <c r="AG130" s="1055"/>
      <c r="AH130" s="1055"/>
      <c r="AI130" s="1055"/>
      <c r="AJ130" s="1056"/>
      <c r="AK130" s="1057">
        <v>935977</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13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1899638</v>
      </c>
      <c r="AB131" s="1080"/>
      <c r="AC131" s="1080"/>
      <c r="AD131" s="1080"/>
      <c r="AE131" s="1081"/>
      <c r="AF131" s="1079">
        <v>1888136</v>
      </c>
      <c r="AG131" s="1080"/>
      <c r="AH131" s="1080"/>
      <c r="AI131" s="1080"/>
      <c r="AJ131" s="1081"/>
      <c r="AK131" s="1079">
        <v>1965317</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v>103.7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12.5320719</v>
      </c>
      <c r="AB132" s="1196"/>
      <c r="AC132" s="1196"/>
      <c r="AD132" s="1196"/>
      <c r="AE132" s="1197"/>
      <c r="AF132" s="1198">
        <v>15.46943652</v>
      </c>
      <c r="AG132" s="1196"/>
      <c r="AH132" s="1196"/>
      <c r="AI132" s="1196"/>
      <c r="AJ132" s="1197"/>
      <c r="AK132" s="1198">
        <v>11.29018881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11.8</v>
      </c>
      <c r="AB133" s="1179"/>
      <c r="AC133" s="1179"/>
      <c r="AD133" s="1179"/>
      <c r="AE133" s="1180"/>
      <c r="AF133" s="1178">
        <v>13.1</v>
      </c>
      <c r="AG133" s="1179"/>
      <c r="AH133" s="1179"/>
      <c r="AI133" s="1179"/>
      <c r="AJ133" s="1180"/>
      <c r="AK133" s="1178">
        <v>13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8k8M1UYW//OAIsPnUThB8EnSVQRbvdBE0NDQ9kTOprmhiJ9Q5A7xrV0XRnTo0v17iR8erQE7dcNDCWV+hxVVA==" saltValue="uS0vSPNwwGeVYesngy5c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ij9a2+4/MDVnz3gF8k1Dxmj9MxeqRxSrglJgviE8vZd48UJ3ULEwNKWKqNu63pVwKPmVdJqwxCyrxTEo37lPA==" saltValue="OQDzTTynjwu7CNi3/UIwF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FsulGBZGl5haqQvqZX1qFF+B8uLH2D3lp5mC3C0mi0C/9L2bhAqUYrgWrBhXUeSO3kuFi+nPmc2q+sqZ1k/KQ==" saltValue="VyZTZiNmx8VzhhEfXfue7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665693</v>
      </c>
      <c r="AP9" s="314">
        <v>242511</v>
      </c>
      <c r="AQ9" s="315">
        <v>239985</v>
      </c>
      <c r="AR9" s="316">
        <v>1.1000000000000001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111218</v>
      </c>
      <c r="AP10" s="317">
        <v>40517</v>
      </c>
      <c r="AQ10" s="318">
        <v>24622</v>
      </c>
      <c r="AR10" s="319">
        <v>64.599999999999994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t="s">
        <v>519</v>
      </c>
      <c r="AP11" s="317" t="s">
        <v>519</v>
      </c>
      <c r="AQ11" s="318">
        <v>3358</v>
      </c>
      <c r="AR11" s="319" t="s">
        <v>519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t="s">
        <v>519</v>
      </c>
      <c r="AP12" s="317" t="s">
        <v>519</v>
      </c>
      <c r="AQ12" s="318" t="s">
        <v>519</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17180</v>
      </c>
      <c r="AP13" s="317">
        <v>6259</v>
      </c>
      <c r="AQ13" s="318">
        <v>7864</v>
      </c>
      <c r="AR13" s="319">
        <v>-20.399999999999999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6028</v>
      </c>
      <c r="AP14" s="317">
        <v>2196</v>
      </c>
      <c r="AQ14" s="318">
        <v>6185</v>
      </c>
      <c r="AR14" s="319">
        <v>-64.5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-68455</v>
      </c>
      <c r="AP15" s="317">
        <v>-24938</v>
      </c>
      <c r="AQ15" s="318">
        <v>-18737</v>
      </c>
      <c r="AR15" s="319">
        <v>33.1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731664</v>
      </c>
      <c r="AP16" s="317">
        <v>266544</v>
      </c>
      <c r="AQ16" s="318">
        <v>263276</v>
      </c>
      <c r="AR16" s="319">
        <v>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25.87</v>
      </c>
      <c r="AP21" s="331">
        <v>24.56</v>
      </c>
      <c r="AQ21" s="332">
        <v>1.31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98.8</v>
      </c>
      <c r="AP22" s="336">
        <v>94.3</v>
      </c>
      <c r="AQ22" s="337">
        <v>4.5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1051129</v>
      </c>
      <c r="AP32" s="345">
        <v>382925</v>
      </c>
      <c r="AQ32" s="346">
        <v>149198</v>
      </c>
      <c r="AR32" s="347">
        <v>156.69999999999999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519</v>
      </c>
      <c r="AP34" s="345" t="s">
        <v>519</v>
      </c>
      <c r="AQ34" s="346" t="s">
        <v>519</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143680</v>
      </c>
      <c r="AP35" s="345">
        <v>52342</v>
      </c>
      <c r="AQ35" s="346">
        <v>31871</v>
      </c>
      <c r="AR35" s="347">
        <v>64.2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v>24696</v>
      </c>
      <c r="AP36" s="345">
        <v>8997</v>
      </c>
      <c r="AQ36" s="346">
        <v>4984</v>
      </c>
      <c r="AR36" s="347">
        <v>80.5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t="s">
        <v>519</v>
      </c>
      <c r="AP37" s="345" t="s">
        <v>519</v>
      </c>
      <c r="AQ37" s="346">
        <v>1220</v>
      </c>
      <c r="AR37" s="347" t="s">
        <v>519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v>110</v>
      </c>
      <c r="AP38" s="348">
        <v>40</v>
      </c>
      <c r="AQ38" s="349">
        <v>35</v>
      </c>
      <c r="AR38" s="337">
        <v>14.3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v>-61750</v>
      </c>
      <c r="AP39" s="345">
        <v>-22495</v>
      </c>
      <c r="AQ39" s="346">
        <v>-8070</v>
      </c>
      <c r="AR39" s="347">
        <v>178.7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-935977</v>
      </c>
      <c r="AP40" s="345">
        <v>-340975</v>
      </c>
      <c r="AQ40" s="346">
        <v>-130648</v>
      </c>
      <c r="AR40" s="347">
        <v>161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221888</v>
      </c>
      <c r="AP41" s="345">
        <v>80834</v>
      </c>
      <c r="AQ41" s="346">
        <v>48590</v>
      </c>
      <c r="AR41" s="347">
        <v>66.400000000000006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1189828</v>
      </c>
      <c r="AN51" s="367">
        <v>406918</v>
      </c>
      <c r="AO51" s="368">
        <v>-63.3</v>
      </c>
      <c r="AP51" s="369">
        <v>310300</v>
      </c>
      <c r="AQ51" s="370">
        <v>7.8</v>
      </c>
      <c r="AR51" s="371">
        <v>-71.099999999999994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423167</v>
      </c>
      <c r="AN52" s="375">
        <v>144722</v>
      </c>
      <c r="AO52" s="376">
        <v>-45.4</v>
      </c>
      <c r="AP52" s="377">
        <v>157576</v>
      </c>
      <c r="AQ52" s="378">
        <v>7.5</v>
      </c>
      <c r="AR52" s="379">
        <v>-52.9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2939107</v>
      </c>
      <c r="AN53" s="367">
        <v>1018049</v>
      </c>
      <c r="AO53" s="368">
        <v>150.19999999999999</v>
      </c>
      <c r="AP53" s="369">
        <v>317319</v>
      </c>
      <c r="AQ53" s="370">
        <v>2.2999999999999998</v>
      </c>
      <c r="AR53" s="371">
        <v>147.9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1274271</v>
      </c>
      <c r="AN54" s="375">
        <v>441382</v>
      </c>
      <c r="AO54" s="376">
        <v>205</v>
      </c>
      <c r="AP54" s="377">
        <v>164214</v>
      </c>
      <c r="AQ54" s="378">
        <v>4.2</v>
      </c>
      <c r="AR54" s="379">
        <v>200.8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1524964</v>
      </c>
      <c r="AN55" s="367">
        <v>535075</v>
      </c>
      <c r="AO55" s="368">
        <v>-47.4</v>
      </c>
      <c r="AP55" s="369">
        <v>289738</v>
      </c>
      <c r="AQ55" s="370">
        <v>-8.6999999999999993</v>
      </c>
      <c r="AR55" s="371">
        <v>-38.700000000000003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1063102</v>
      </c>
      <c r="AN56" s="375">
        <v>373018</v>
      </c>
      <c r="AO56" s="376">
        <v>-15.5</v>
      </c>
      <c r="AP56" s="377">
        <v>156238</v>
      </c>
      <c r="AQ56" s="378">
        <v>-4.9000000000000004</v>
      </c>
      <c r="AR56" s="379">
        <v>-10.6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1352216</v>
      </c>
      <c r="AN57" s="367">
        <v>484665</v>
      </c>
      <c r="AO57" s="368">
        <v>-9.4</v>
      </c>
      <c r="AP57" s="369">
        <v>316937</v>
      </c>
      <c r="AQ57" s="370">
        <v>9.4</v>
      </c>
      <c r="AR57" s="371">
        <v>-18.8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772048</v>
      </c>
      <c r="AN58" s="375">
        <v>276720</v>
      </c>
      <c r="AO58" s="376">
        <v>-25.8</v>
      </c>
      <c r="AP58" s="377">
        <v>199150</v>
      </c>
      <c r="AQ58" s="378">
        <v>27.5</v>
      </c>
      <c r="AR58" s="379">
        <v>-53.3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2019087</v>
      </c>
      <c r="AN59" s="367">
        <v>735551</v>
      </c>
      <c r="AO59" s="368">
        <v>51.8</v>
      </c>
      <c r="AP59" s="369">
        <v>332350</v>
      </c>
      <c r="AQ59" s="370">
        <v>4.9000000000000004</v>
      </c>
      <c r="AR59" s="371">
        <v>46.9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1700075</v>
      </c>
      <c r="AN60" s="375">
        <v>619335</v>
      </c>
      <c r="AO60" s="376">
        <v>123.8</v>
      </c>
      <c r="AP60" s="377">
        <v>200453</v>
      </c>
      <c r="AQ60" s="378">
        <v>0.7</v>
      </c>
      <c r="AR60" s="379">
        <v>123.1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1805040</v>
      </c>
      <c r="AN61" s="382">
        <v>636052</v>
      </c>
      <c r="AO61" s="383">
        <v>16.399999999999999</v>
      </c>
      <c r="AP61" s="384">
        <v>313329</v>
      </c>
      <c r="AQ61" s="385">
        <v>3.1</v>
      </c>
      <c r="AR61" s="371">
        <v>13.3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1046533</v>
      </c>
      <c r="AN62" s="375">
        <v>371035</v>
      </c>
      <c r="AO62" s="376">
        <v>48.4</v>
      </c>
      <c r="AP62" s="377">
        <v>175526</v>
      </c>
      <c r="AQ62" s="378">
        <v>7</v>
      </c>
      <c r="AR62" s="379">
        <v>41.4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ENMb7/qDy/q+4fcT7TynTNHVAkPTe4/NM0zEWwfNgamWo0z2QY+ReICqq2Kp0vjcISFG/7eWBNqW1I0uv7WXA==" saltValue="Lr/n5c2VfHv3EeP1xosF/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6"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1" spans="125:125" ht="13.5" hidden="1" customHeight="1" x14ac:dyDescent="0.15">
      <c r="DU121" s="292"/>
    </row>
  </sheetData>
  <sheetProtection algorithmName="SHA-512" hashValue="034ey8QMP5MYatxJZrrAND//umdLFKSj11jYrRhn8atQjIri4cLRdxgJbb3MDFqZ4A6iJ/kpv+v9hm0p38oP9w==" saltValue="P2EFZ9o+Xk5bIQZjfBO0S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7"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ezWJ+h7t5UiHpgML4I7hM+zKyp9WyZAzzQ+TbVz0YakPoEjADZRlRVbV3HCAxOupHdKUGCriwsRQ7tWKQaQmfQ==" saltValue="WoW8JTLJVhzUEXFErMtEn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39.799999999999997</v>
      </c>
      <c r="G47" s="12">
        <v>35.68</v>
      </c>
      <c r="H47" s="12">
        <v>34.96</v>
      </c>
      <c r="I47" s="12">
        <v>33.97</v>
      </c>
      <c r="J47" s="13">
        <v>33.43</v>
      </c>
    </row>
    <row r="48" spans="2:10" ht="57.75" customHeight="1" x14ac:dyDescent="0.15">
      <c r="B48" s="14"/>
      <c r="C48" s="1240" t="s">
        <v>4</v>
      </c>
      <c r="D48" s="1240"/>
      <c r="E48" s="1241"/>
      <c r="F48" s="15">
        <v>2.76</v>
      </c>
      <c r="G48" s="16">
        <v>1.97</v>
      </c>
      <c r="H48" s="16">
        <v>2.83</v>
      </c>
      <c r="I48" s="16">
        <v>1.02</v>
      </c>
      <c r="J48" s="17">
        <v>6.38</v>
      </c>
    </row>
    <row r="49" spans="2:10" ht="57.75" customHeight="1" thickBot="1" x14ac:dyDescent="0.2">
      <c r="B49" s="18"/>
      <c r="C49" s="1242" t="s">
        <v>5</v>
      </c>
      <c r="D49" s="1242"/>
      <c r="E49" s="1243"/>
      <c r="F49" s="19">
        <v>1.06</v>
      </c>
      <c r="G49" s="20" t="s">
        <v>566</v>
      </c>
      <c r="H49" s="20">
        <v>2.99</v>
      </c>
      <c r="I49" s="20">
        <v>19.600000000000001</v>
      </c>
      <c r="J49" s="21">
        <v>9.31</v>
      </c>
    </row>
    <row r="50" spans="2:10" ht="13.5" customHeight="1" x14ac:dyDescent="0.15"/>
  </sheetData>
  <sheetProtection algorithmName="SHA-512" hashValue="p3fQNvbS8lqudqQauQMbXjUUbzbU3VBAhU9OOppRzMKHORBnsgKnBspN3LPDF5uxd563trjrboKxtLvKLl+QZg==" saltValue="qXVv4euJVUiLuilpJ/NMn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2022-03-09T06:41:56Z</cp:lastPrinted>
  <dcterms:created xsi:type="dcterms:W3CDTF">2022-02-02T06:24:03Z</dcterms:created>
  <dcterms:modified xsi:type="dcterms:W3CDTF">2022-09-22T00:23:19Z</dcterms:modified>
  <cp:category/>
</cp:coreProperties>
</file>