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X:\3財政係\県等への報告関係\R4\R4.09.09_令和２年度財政状況資料集の作成について（2回目・地方公会計関係）\"/>
    </mc:Choice>
  </mc:AlternateContent>
  <bookViews>
    <workbookView xWindow="0" yWindow="0" windowWidth="15360" windowHeight="7635" tabRatio="9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<sst xmlns="http://schemas.openxmlformats.org/spreadsheetml/2006/main" count="1112" uniqueCount="612">
  <si>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</si>
  <si>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</si>
  <si>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</si>
  <si>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</si>
  <si>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</si>
  <si>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</si>
  <si>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</si>
  <si>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</si>
  <si>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</si>
  <si>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</si>
  <si>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</si>
  <si>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</si>
  <si>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</si>
  <si>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</si>
  <si>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</si>
  <si>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</si>
  <si>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</si>
  <si>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</si>
  <si>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</si>
  <si>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</si>
  <si>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</si>
  <si>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</si>
  <si>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</si>
  <si>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</si>
  <si>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</si>
  <si>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</si>
  <si>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</si>
  <si>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</si>
  <si>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</si>
  <si>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</si>
  <si>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</si>
  <si>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</si>
  <si>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</si>
  <si>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</si>
  <si>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</si>
  <si>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</si>
  <si>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</si>
  <si>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</si>
  <si>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</si>
  <si>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</si>
  <si>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</si>
  <si>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</si>
  <si>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</si>
  <si>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</si>
  <si>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</si>
  <si>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</si>
  <si>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</si>
  <si>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</si>
  <si>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</si>
  <si>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</si>
  <si>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</si>
  <si>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</si>
  <si>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</si>
  <si>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</si>
  <si>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</si>
  <si>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</si>
  <si>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</si>
  <si>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</si>
  <si>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</si>
  <si>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</si>
  <si>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</si>
  <si>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</si>
  <si>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</si>
  <si>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</si>
  <si>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</si>
  <si>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</si>
  <si>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</si>
  <si>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</si>
  <si>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</si>
  <si>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</si>
  <si>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</si>
  <si>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</si>
  <si>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</si>
  <si>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</si>
  <si>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</si>
  <si>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</si>
  <si>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</si>
  <si>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</si>
  <si>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</si>
  <si>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</si>
  <si>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</si>
  <si>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</si>
  <si>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</si>
  <si>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</si>
  <si>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</si>
  <si>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</si>
  <si>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</si>
  <si>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</si>
  <si>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</si>
  <si>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</si>
  <si>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</si>
  <si>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</si>
  <si>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</si>
  <si>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</si>
  <si>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</si>
  <si>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</si>
  <si>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</si>
  <si>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</si>
  <si>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</si>
  <si>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</si>
  <si>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</si>
  <si>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</si>
  <si>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</si>
  <si>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</si>
  <si>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</si>
  <si>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</si>
  <si>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</si>
  <si>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</si>
  <si>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</si>
  <si>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</si>
  <si>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</si>
  <si>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</si>
  <si>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</si>
  <si>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</si>
  <si>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</si>
  <si>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</si>
  <si>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</si>
  <si>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</si>
  <si>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</si>
  <si>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</si>
  <si>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</si>
  <si>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</si>
  <si>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</si>
  <si>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</si>
  <si>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</si>
  <si>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</si>
  <si>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</si>
  <si>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</si>
  <si>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</si>
  <si>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</si>
  <si>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</si>
  <si>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</si>
  <si>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</si>
  <si>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</si>
  <si>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</si>
  <si>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</si>
  <si>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</si>
  <si>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</si>
  <si>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</si>
  <si>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</si>
  <si>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</si>
  <si>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</si>
  <si>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</si>
  <si>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</si>
  <si>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</si>
  <si>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</si>
  <si>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</si>
  <si>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</si>
  <si>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</si>
  <si>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</si>
  <si>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</si>
  <si>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</si>
  <si>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</si>
  <si>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</si>
  <si>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</si>
  <si>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</si>
  <si>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</si>
  <si>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</si>
  <si>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</si>
  <si>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</si>
  <si>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</si>
  <si>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</si>
  <si>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</si>
  <si>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</si>
  <si>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</si>
  <si>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</si>
  <si>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</si>
  <si>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</si>
  <si>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</si>
  <si>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</si>
  <si>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</si>
  <si>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</si>
  <si>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</si>
  <si>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</si>
  <si>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</si>
  <si>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</si>
  <si>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</si>
  <si>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</si>
  <si>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</si>
  <si>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</si>
  <si>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</si>
  <si>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</si>
  <si>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</si>
  <si>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</si>
  <si>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</si>
  <si>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</si>
  <si>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</si>
  <si>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</si>
  <si>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</si>
  <si>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</si>
  <si>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</si>
  <si>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</si>
  <si>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</si>
  <si>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</si>
  <si>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</si>
  <si>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</si>
  <si>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</si>
  <si>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</si>
  <si>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</si>
  <si>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</si>
  <si>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</si>
  <si>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</si>
  <si>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</si>
  <si>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</si>
  <si>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</si>
  <si>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</si>
  <si>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</si>
  <si>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</si>
  <si>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</si>
  <si>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</si>
  <si>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</si>
  <si>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</si>
  <si>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</si>
  <si>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島根県川本町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</si>
  <si>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</si>
  <si>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</si>
  <si>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</si>
  <si>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</si>
  <si>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</si>
  <si>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</si>
  <si>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</si>
  <si>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</si>
  <si>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</si>
  <si>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</si>
  <si>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</si>
  <si>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</si>
  <si>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</si>
  <si>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</si>
  <si>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</si>
  <si>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</si>
  <si>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</si>
  <si>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</si>
  <si>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</si>
  <si>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</si>
  <si>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</si>
  <si>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</si>
  <si>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</si>
  <si>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</si>
  <si>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</si>
  <si>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</si>
  <si>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</si>
  <si>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</si>
  <si>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</si>
  <si>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</si>
  <si>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</si>
  <si>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</si>
  <si>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</si>
  <si>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</si>
  <si>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</si>
  <si>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</si>
  <si>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</si>
  <si>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</si>
  <si>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</si>
  <si>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</si>
  <si>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</si>
  <si>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</si>
  <si>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</si>
  <si>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</si>
  <si>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</si>
  <si>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</si>
  <si>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</si>
  <si>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</si>
  <si>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</si>
  <si>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</si>
  <si>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</si>
  <si>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</si>
  <si>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</si>
  <si>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</si>
  <si>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</si>
  <si>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</si>
  <si>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</si>
  <si>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</si>
  <si>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</si>
  <si>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</si>
  <si>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</si>
  <si>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</si>
  <si>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</si>
  <si>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</si>
  <si>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</si>
  <si>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</si>
  <si>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</si>
  <si>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</si>
  <si>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</si>
  <si>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</si>
  <si>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</si>
  <si>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</si>
  <si>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</si>
  <si>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</si>
  <si>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</si>
  <si>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</si>
  <si>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</si>
  <si>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</si>
  <si>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</si>
  <si>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</si>
  <si>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</si>
  <si>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</si>
  <si>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</si>
  <si>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</si>
  <si>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</si>
  <si>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</si>
  <si>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</si>
  <si>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</si>
  <si>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</si>
  <si>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</si>
  <si>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</si>
  <si>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</si>
  <si>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</si>
  <si>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</si>
  <si>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</si>
  <si>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</si>
  <si>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</si>
  <si>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</si>
  <si>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</si>
  <si>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</si>
  <si>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</si>
  <si>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</si>
  <si>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</si>
  <si>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</si>
  <si>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</si>
  <si>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</si>
  <si>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</si>
  <si>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</si>
  <si>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</si>
  <si>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</si>
  <si>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</si>
  <si>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</si>
  <si>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</si>
  <si>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</si>
  <si>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</si>
  <si>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</si>
  <si>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</si>
  <si>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</si>
  <si>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</si>
  <si>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</si>
  <si>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</si>
  <si>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</si>
  <si>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</si>
  <si>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</si>
  <si>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</si>
  <si>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</si>
  <si>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</si>
  <si>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</si>
  <si>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</si>
  <si>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</si>
  <si>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</si>
  <si>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</si>
  <si>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</si>
  <si>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</si>
  <si>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</si>
  <si>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</si>
  <si>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</si>
  <si>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</si>
  <si>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</si>
  <si>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</si>
  <si>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</si>
  <si>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</si>
  <si>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</si>
  <si>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</si>
  <si>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</si>
  <si>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</si>
  <si>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</si>
  <si>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</si>
  <si>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</si>
  <si>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</si>
  <si>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</si>
  <si>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</si>
  <si>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</si>
  <si>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島根県川本町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</si>
  <si>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</si>
  <si>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</si>
  <si>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</si>
  <si>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</si>
  <si>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</si>
  <si>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</si>
  <si>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</si>
  <si>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</si>
  <si>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</si>
  <si>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</si>
  <si>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</si>
  <si>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</si>
  <si>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</si>
  <si>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</si>
  <si>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</si>
  <si>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</si>
  <si>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</si>
  <si>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</si>
  <si>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</si>
  <si>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</si>
  <si>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</si>
  <si>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</si>
  <si>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</si>
  <si>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</si>
  <si>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</si>
  <si>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</si>
  <si>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</si>
  <si>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</si>
  <si>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</si>
  <si>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</si>
  <si>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</si>
  <si>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</si>
  <si>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</si>
  <si>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</si>
  <si>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</si>
  <si>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</si>
  <si>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</si>
  <si>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</si>
  <si>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</si>
  <si>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</si>
  <si>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</si>
  <si>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</si>
  <si>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</si>
  <si>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</si>
  <si>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</si>
  <si>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</si>
  <si>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</si>
  <si>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</si>
  <si>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</si>
  <si>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</si>
  <si>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</si>
  <si>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</si>
  <si>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</si>
  <si>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</si>
  <si>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</si>
  <si>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</si>
  <si>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</si>
  <si>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</si>
  <si>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</si>
  <si>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</si>
  <si>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</si>
  <si>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</si>
  <si>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</si>
  <si>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</si>
  <si>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</si>
  <si>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</si>
  <si>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</si>
  <si>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</si>
  <si>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</si>
  <si>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</si>
  <si>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</si>
  <si>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</si>
  <si>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</si>
  <si>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</si>
  <si>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</si>
  <si>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</si>
  <si>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</si>
  <si>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</si>
  <si>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</si>
  <si>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</si>
  <si>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</si>
  <si>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</si>
  <si>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</si>
  <si>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</si>
  <si>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</si>
  <si>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</si>
  <si>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</si>
  <si>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</si>
  <si>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</si>
  <si>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</si>
  <si>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</si>
  <si>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</si>
  <si>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</si>
  <si>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</si>
  <si>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</si>
  <si>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</si>
  <si>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</si>
  <si>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</si>
  <si>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</si>
  <si>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</si>
  <si>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</si>
  <si>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</si>
  <si>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</si>
  <si>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</si>
  <si>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</si>
  <si>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</si>
  <si>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</si>
  <si>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</si>
  <si>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</si>
  <si>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</si>
  <si>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</si>
  <si>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</si>
  <si>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</si>
  <si>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</si>
  <si>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</si>
  <si>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</si>
  <si>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</si>
  <si>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</si>
  <si>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</si>
  <si>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</si>
  <si>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</si>
  <si>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</si>
  <si>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</si>
  <si>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</si>
  <si>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</si>
  <si>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</si>
  <si>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</si>
  <si>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</si>
  <si>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</si>
  <si>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</si>
  <si>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</si>
  <si>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</si>
  <si>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</si>
  <si>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</si>
  <si>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</si>
  <si>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</si>
  <si>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</si>
  <si>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</si>
  <si>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</si>
  <si>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</si>
  <si>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</si>
  <si>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</si>
  <si>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</si>
  <si>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</si>
  <si>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</si>
  <si>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</si>
  <si>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</si>
  <si>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</si>
  <si>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</si>
  <si>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</si>
  <si>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</si>
  <si>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</si>
  <si>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</si>
  <si>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</si>
  <si>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</si>
  <si>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</si>
  <si>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</si>
  <si>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</si>
  <si>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</si>
  <si>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</si>
  <si>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</si>
  <si>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</si>
  <si>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</si>
  <si>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</si>
  <si>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</si>
  <si>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</si>
  <si>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</si>
  <si>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</si>
  <si>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</si>
  <si>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</si>
  <si>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</si>
  <si>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</si>
  <si>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</si>
  <si>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</si>
  <si>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</si>
  <si>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</si>
  <si>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</si>
  <si>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</si>
  <si>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</si>
  <si>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</si>
  <si>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</si>
  <si>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</si>
  <si>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</si>
  <si>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</si>
  <si>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</si>
  <si>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</si>
  <si>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</si>
  <si>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</si>
  <si>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</si>
  <si>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</si>
  <si>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0.17</t>
  </si>
  <si>
    <t>▲ 0.87</t>
  </si>
  <si>
    <t>一般会計</t>
  </si>
  <si>
    <t>国民健康保険事業特別会計</t>
  </si>
  <si>
    <t>簡易水道事業特別会計</t>
  </si>
  <si>
    <t>後期高齢者医療特別会計</t>
  </si>
  <si>
    <t>農業集落排水処理事業特別会計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</si>
  <si>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</si>
  <si>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</si>
  <si>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</si>
  <si>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</si>
  <si>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</si>
  <si>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</si>
  <si>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</si>
  <si>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</si>
  <si>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</si>
  <si>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</si>
  <si>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</si>
  <si>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</si>
  <si>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</si>
  <si>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</si>
  <si>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</si>
  <si>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</si>
  <si>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</si>
  <si>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</si>
  <si>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t>
    <phoneticPr fontId="2"/>
  </si>
  <si>
    <t>-</t>
    <phoneticPr fontId="2"/>
  </si>
  <si>
    <t>-</t>
    <phoneticPr fontId="2"/>
  </si>
  <si>
    <t>-</t>
    <phoneticPr fontId="2"/>
  </si>
  <si>
    <t>-</t>
    <phoneticPr fontId="2"/>
  </si>
  <si>
    <t>-</t>
    <phoneticPr fontId="2"/>
  </si>
  <si>
    <t>公共施設等総合管理基金</t>
    <rPh sb="0" eb="2">
      <t>コウキョウ</t>
    </rPh>
    <rPh sb="2" eb="4">
      <t>シセツ</t>
    </rPh>
    <rPh sb="4" eb="5">
      <t>トウ</t>
    </rPh>
    <rPh sb="5" eb="7">
      <t>ソウゴウ</t>
    </rPh>
    <rPh sb="7" eb="9">
      <t>カンリ</t>
    </rPh>
    <rPh sb="9" eb="11">
      <t>キキン</t>
    </rPh>
    <phoneticPr fontId="5"/>
  </si>
  <si>
    <t>学校教育施設整備基金</t>
    <rPh sb="0" eb="2">
      <t>ガッコウ</t>
    </rPh>
    <rPh sb="2" eb="4">
      <t>キョウイク</t>
    </rPh>
    <rPh sb="4" eb="6">
      <t>シセツ</t>
    </rPh>
    <rPh sb="6" eb="8">
      <t>セイビ</t>
    </rPh>
    <rPh sb="8" eb="10">
      <t>キキン</t>
    </rPh>
    <phoneticPr fontId="5"/>
  </si>
  <si>
    <t>ふるさと創生積立金</t>
    <rPh sb="4" eb="6">
      <t>ソウセイ</t>
    </rPh>
    <rPh sb="6" eb="9">
      <t>ツミタテキン</t>
    </rPh>
    <phoneticPr fontId="5"/>
  </si>
  <si>
    <t>ふるさと思いやり基金</t>
    <rPh sb="4" eb="5">
      <t>オモ</t>
    </rPh>
    <rPh sb="8" eb="10">
      <t>キキン</t>
    </rPh>
    <phoneticPr fontId="5"/>
  </si>
  <si>
    <t>森林環境整備基金</t>
    <rPh sb="0" eb="2">
      <t>シンリン</t>
    </rPh>
    <rPh sb="2" eb="4">
      <t>カンキョウ</t>
    </rPh>
    <rPh sb="4" eb="6">
      <t>セイビ</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</si>
  <si>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</si>
  <si>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</si>
  <si>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</si>
  <si>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</si>
  <si>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</si>
  <si>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</si>
  <si>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</si>
  <si>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</si>
  <si>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</si>
  <si>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</si>
  <si>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</si>
  <si>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</si>
  <si>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</si>
  <si>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</si>
  <si>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</si>
  <si>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xml:space="preserve"> </t>
    <phoneticPr fontId="5"/>
  </si>
  <si>
    <t>　有形固定資産減価償却率については類似団体の平均より低い数値となっているが、将来負担比率は類似団体の平均を大幅に上回っている。
　有形固定資産減価償却率が前年度より１．９ポイント改善された要因としては、大田市と邑智郡３町で共同利用する新可燃ごみ共同処理施設整備事業の実施により、一般廃棄物処理施設が前年度より３９．３ポイント改善し、５２．３％となったことが挙げられる。その他の施設では、学校施設が８４．０％、体育館・プールが７９．２％とかなり老朽化が進んでいる状況にある。個別に施設を分析していき、老朽化状況をより正確に把握したうえで、公共施設等総合管理基金を活用しながら計画的に維持管理対策を行っていく必要がある。</t>
    <rPh sb="17" eb="19">
      <t>ルイジ</t>
    </rPh>
    <rPh sb="19" eb="21">
      <t>ダンタイ</t>
    </rPh>
    <rPh sb="22" eb="24">
      <t>ヘイキン</t>
    </rPh>
    <rPh sb="26" eb="27">
      <t>ヒク</t>
    </rPh>
    <rPh sb="28" eb="30">
      <t>スウチ</t>
    </rPh>
    <rPh sb="38" eb="40">
      <t>ショウライ</t>
    </rPh>
    <rPh sb="40" eb="42">
      <t>フタン</t>
    </rPh>
    <rPh sb="42" eb="44">
      <t>ヒリツ</t>
    </rPh>
    <rPh sb="53" eb="55">
      <t>オオハバ</t>
    </rPh>
    <rPh sb="65" eb="67">
      <t>ユウケイ</t>
    </rPh>
    <rPh sb="67" eb="69">
      <t>コテイ</t>
    </rPh>
    <rPh sb="69" eb="71">
      <t>シサン</t>
    </rPh>
    <rPh sb="71" eb="73">
      <t>ゲンカ</t>
    </rPh>
    <rPh sb="73" eb="76">
      <t>ショウキャクリツ</t>
    </rPh>
    <rPh sb="77" eb="80">
      <t>ゼンネンド</t>
    </rPh>
    <rPh sb="89" eb="91">
      <t>カイゼン</t>
    </rPh>
    <rPh sb="94" eb="96">
      <t>ヨウイン</t>
    </rPh>
    <rPh sb="101" eb="104">
      <t>オオダシ</t>
    </rPh>
    <rPh sb="105" eb="108">
      <t>オオチグン</t>
    </rPh>
    <rPh sb="109" eb="110">
      <t>チョウ</t>
    </rPh>
    <rPh sb="111" eb="113">
      <t>キョウドウ</t>
    </rPh>
    <rPh sb="113" eb="115">
      <t>リヨウ</t>
    </rPh>
    <rPh sb="117" eb="118">
      <t>シン</t>
    </rPh>
    <rPh sb="118" eb="120">
      <t>カネン</t>
    </rPh>
    <rPh sb="122" eb="124">
      <t>キョウドウ</t>
    </rPh>
    <rPh sb="124" eb="126">
      <t>ショリ</t>
    </rPh>
    <rPh sb="126" eb="128">
      <t>シセツ</t>
    </rPh>
    <rPh sb="128" eb="130">
      <t>セイビ</t>
    </rPh>
    <rPh sb="130" eb="132">
      <t>ジギョウ</t>
    </rPh>
    <rPh sb="133" eb="135">
      <t>ジッシ</t>
    </rPh>
    <rPh sb="139" eb="141">
      <t>イッパン</t>
    </rPh>
    <rPh sb="141" eb="144">
      <t>ハイキブツ</t>
    </rPh>
    <rPh sb="144" eb="146">
      <t>ショリ</t>
    </rPh>
    <rPh sb="146" eb="148">
      <t>シセツ</t>
    </rPh>
    <rPh sb="149" eb="152">
      <t>ゼンネンド</t>
    </rPh>
    <rPh sb="162" eb="164">
      <t>カイゼン</t>
    </rPh>
    <rPh sb="178" eb="179">
      <t>ア</t>
    </rPh>
    <rPh sb="186" eb="187">
      <t>タ</t>
    </rPh>
    <rPh sb="188" eb="190">
      <t>シセツ</t>
    </rPh>
    <rPh sb="193" eb="195">
      <t>ガッコウ</t>
    </rPh>
    <rPh sb="195" eb="197">
      <t>シセツ</t>
    </rPh>
    <rPh sb="204" eb="207">
      <t>タイイクカン</t>
    </rPh>
    <rPh sb="221" eb="224">
      <t>ロウキュウカ</t>
    </rPh>
    <rPh sb="225" eb="226">
      <t>スス</t>
    </rPh>
    <rPh sb="230" eb="232">
      <t>ジョウキョウ</t>
    </rPh>
    <rPh sb="268" eb="270">
      <t>コウキョウ</t>
    </rPh>
    <rPh sb="270" eb="272">
      <t>シセツ</t>
    </rPh>
    <rPh sb="272" eb="273">
      <t>トウ</t>
    </rPh>
    <rPh sb="273" eb="275">
      <t>ソウゴウ</t>
    </rPh>
    <rPh sb="275" eb="277">
      <t>カンリ</t>
    </rPh>
    <rPh sb="277" eb="279">
      <t>キキン</t>
    </rPh>
    <rPh sb="280" eb="282">
      <t>カツヨウ</t>
    </rPh>
    <rPh sb="286" eb="289">
      <t>ケイカクテキ</t>
    </rPh>
    <phoneticPr fontId="5"/>
  </si>
  <si>
    <t>　令和２年決算における将来負担比率と実質公債費比率は、どちらも類似団体平均を上回っている。
　将来負担比率は、まちごと魅力化センター整備事業や新可燃ごみ共同処理施設整備事業等の地方債の借入れにより、地方債現在高が増額となったことが主な要因で、対前年度比９．１ポイント増の１８．５％となった。実質公債費比率は、平成２８年度に借入れた木路原・南佐木地区定住促進住宅整備事業や町道中倉日向線改良事業等の元金償還が開始されたことに伴い元金償還額が増加したことが要因で、対前年度１．０ポイント増の９．１％となった。地方債現在高の増加が要因で、どちらの数値も今後上昇していくことが見込まれるため、これまで以上に公債費の適正化に取り組んでいく必要がある。</t>
    <rPh sb="59" eb="62">
      <t>ミリョクカ</t>
    </rPh>
    <rPh sb="66" eb="68">
      <t>セイビ</t>
    </rPh>
    <rPh sb="68" eb="70">
      <t>ジギョウ</t>
    </rPh>
    <rPh sb="71" eb="72">
      <t>シン</t>
    </rPh>
    <rPh sb="72" eb="74">
      <t>カネン</t>
    </rPh>
    <rPh sb="76" eb="78">
      <t>キョウドウ</t>
    </rPh>
    <rPh sb="78" eb="80">
      <t>ショリ</t>
    </rPh>
    <rPh sb="80" eb="82">
      <t>シセツ</t>
    </rPh>
    <rPh sb="82" eb="84">
      <t>セイビ</t>
    </rPh>
    <rPh sb="84" eb="86">
      <t>ジギョウ</t>
    </rPh>
    <rPh sb="86" eb="87">
      <t>トウ</t>
    </rPh>
    <rPh sb="92" eb="94">
      <t>カリイ</t>
    </rPh>
    <rPh sb="99" eb="102">
      <t>チホウサイ</t>
    </rPh>
    <rPh sb="102" eb="105">
      <t>ゲンザイダカ</t>
    </rPh>
    <rPh sb="106" eb="108">
      <t>ゾウガク</t>
    </rPh>
    <rPh sb="133" eb="134">
      <t>ゾウ</t>
    </rPh>
    <rPh sb="161" eb="162">
      <t>カ</t>
    </rPh>
    <rPh sb="162" eb="163">
      <t>イ</t>
    </rPh>
    <rPh sb="165" eb="168">
      <t>キロハラ</t>
    </rPh>
    <rPh sb="169" eb="170">
      <t>ミナミ</t>
    </rPh>
    <rPh sb="170" eb="172">
      <t>サキ</t>
    </rPh>
    <rPh sb="172" eb="174">
      <t>チク</t>
    </rPh>
    <rPh sb="174" eb="176">
      <t>テイジュウ</t>
    </rPh>
    <rPh sb="176" eb="178">
      <t>ソクシン</t>
    </rPh>
    <rPh sb="178" eb="180">
      <t>ジュウタク</t>
    </rPh>
    <rPh sb="180" eb="182">
      <t>セイビ</t>
    </rPh>
    <rPh sb="182" eb="184">
      <t>ジギョウ</t>
    </rPh>
    <rPh sb="185" eb="187">
      <t>チョウドウ</t>
    </rPh>
    <rPh sb="187" eb="189">
      <t>ナカグラ</t>
    </rPh>
    <rPh sb="189" eb="191">
      <t>ヒナタ</t>
    </rPh>
    <rPh sb="191" eb="192">
      <t>セン</t>
    </rPh>
    <rPh sb="192" eb="194">
      <t>カイリョウ</t>
    </rPh>
    <rPh sb="194" eb="19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</si>
</sst>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53D6-4053-A04A-0525C7D65A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195346</c:v>
                </c:pt>
                <c:pt idx="1">
                  <c:v>213693</c:v>
                </c:pt>
                <c:pt idx="2">
                  <c:v>195934</c:v>
                </c:pt>
                <c:pt idx="3">
                  <c:v>335660</c:v>
                </c:pt>
                <c:pt idx="4">
                  <c:v>312454</c:v>
                </c:pt>
              </c:numCache>
            </c:numRef>
          </c:val>
          <c:smooth val="0"/>
          <c:extLst>
            <c:ext xmlns:c16="http://schemas.microsoft.com/office/drawing/2014/chart" uri="{C3380CC4-5D6E-409C-BE32-E72D297353CC}">
              <c16:uniqueId val="{00000001-53D6-4053-A04A-0525C7D65A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2.21</c:v>
                </c:pt>
                <c:pt idx="1">
                  <c:v>1.97</c:v>
                </c:pt>
                <c:pt idx="2">
                  <c:v>2.67</c:v>
                </c:pt>
                <c:pt idx="3">
                  <c:v>1.66</c:v>
                </c:pt>
                <c:pt idx="4">
                  <c:v>2.57</c:v>
                </c:pt>
              </c:numCache>
            </c:numRef>
          </c:val>
          <c:extLst>
            <c:ext xmlns:c16="http://schemas.microsoft.com/office/drawing/2014/chart" uri="{C3380CC4-5D6E-409C-BE32-E72D297353CC}">
              <c16:uniqueId val="{00000000-6D84-4926-B9B7-F49E835FD4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27.47</c:v>
                </c:pt>
                <c:pt idx="1">
                  <c:v>27.82</c:v>
                </c:pt>
                <c:pt idx="2">
                  <c:v>28.26</c:v>
                </c:pt>
                <c:pt idx="3">
                  <c:v>28.06</c:v>
                </c:pt>
                <c:pt idx="4">
                  <c:v>27.27</c:v>
                </c:pt>
              </c:numCache>
            </c:numRef>
          </c:val>
          <c:extLst>
            <c:ext xmlns:c16="http://schemas.microsoft.com/office/drawing/2014/chart" uri="{C3380CC4-5D6E-409C-BE32-E72D297353CC}">
              <c16:uniqueId val="{00000001-6D84-4926-B9B7-F49E835FD4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1.24</c:v>
                </c:pt>
                <c:pt idx="1">
                  <c:v>-0.17</c:v>
                </c:pt>
                <c:pt idx="2">
                  <c:v>0.78</c:v>
                </c:pt>
                <c:pt idx="3">
                  <c:v>-0.87</c:v>
                </c:pt>
                <c:pt idx="4">
                  <c:v>1.06</c:v>
                </c:pt>
              </c:numCache>
            </c:numRef>
          </c:val>
          <c:smooth val="0"/>
          <c:extLst>
            <c:ext xmlns:c16="http://schemas.microsoft.com/office/drawing/2014/chart" uri="{C3380CC4-5D6E-409C-BE32-E72D297353CC}">
              <c16:uniqueId val="{00000002-6D84-4926-B9B7-F49E835FD4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3DE1-4AF8-B84F-DA93715F9E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E1-4AF8-B84F-DA93715F9E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DE1-4AF8-B84F-DA93715F9E7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DE1-4AF8-B84F-DA93715F9E7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DE1-4AF8-B84F-DA93715F9E7D}"/>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DE1-4AF8-B84F-DA93715F9E7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3DE1-4AF8-B84F-DA93715F9E7D}"/>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0.19</c:v>
                </c:pt>
                <c:pt idx="2">
                  <c:v>#N/A</c:v>
                </c:pt>
                <c:pt idx="3">
                  <c:v>0.02</c:v>
                </c:pt>
                <c:pt idx="4">
                  <c:v>#N/A</c:v>
                </c:pt>
                <c:pt idx="5">
                  <c:v>0.06</c:v>
                </c:pt>
                <c:pt idx="6">
                  <c:v>#N/A</c:v>
                </c:pt>
                <c:pt idx="7">
                  <c:v>0.02</c:v>
                </c:pt>
                <c:pt idx="8">
                  <c:v>#N/A</c:v>
                </c:pt>
                <c:pt idx="9">
                  <c:v>0.17</c:v>
                </c:pt>
              </c:numCache>
            </c:numRef>
          </c:val>
          <c:extLst>
            <c:ext xmlns:c16="http://schemas.microsoft.com/office/drawing/2014/chart" uri="{C3380CC4-5D6E-409C-BE32-E72D297353CC}">
              <c16:uniqueId val="{00000007-3DE1-4AF8-B84F-DA93715F9E7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0.1</c:v>
                </c:pt>
                <c:pt idx="2">
                  <c:v>#N/A</c:v>
                </c:pt>
                <c:pt idx="3">
                  <c:v>7.0000000000000007E-2</c:v>
                </c:pt>
                <c:pt idx="4">
                  <c:v>#N/A</c:v>
                </c:pt>
                <c:pt idx="5">
                  <c:v>0.03</c:v>
                </c:pt>
                <c:pt idx="6">
                  <c:v>#N/A</c:v>
                </c:pt>
                <c:pt idx="7">
                  <c:v>0.23</c:v>
                </c:pt>
                <c:pt idx="8">
                  <c:v>#N/A</c:v>
                </c:pt>
                <c:pt idx="9">
                  <c:v>0.2</c:v>
                </c:pt>
              </c:numCache>
            </c:numRef>
          </c:val>
          <c:extLst>
            <c:ext xmlns:c16="http://schemas.microsoft.com/office/drawing/2014/chart" uri="{C3380CC4-5D6E-409C-BE32-E72D297353CC}">
              <c16:uniqueId val="{00000008-3DE1-4AF8-B84F-DA93715F9E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2.21</c:v>
                </c:pt>
                <c:pt idx="2">
                  <c:v>#N/A</c:v>
                </c:pt>
                <c:pt idx="3">
                  <c:v>1.97</c:v>
                </c:pt>
                <c:pt idx="4">
                  <c:v>#N/A</c:v>
                </c:pt>
                <c:pt idx="5">
                  <c:v>2.67</c:v>
                </c:pt>
                <c:pt idx="6">
                  <c:v>#N/A</c:v>
                </c:pt>
                <c:pt idx="7">
                  <c:v>1.66</c:v>
                </c:pt>
                <c:pt idx="8">
                  <c:v>#N/A</c:v>
                </c:pt>
                <c:pt idx="9">
                  <c:v>2.56</c:v>
                </c:pt>
              </c:numCache>
            </c:numRef>
          </c:val>
          <c:extLst>
            <c:ext xmlns:c16="http://schemas.microsoft.com/office/drawing/2014/chart" uri="{C3380CC4-5D6E-409C-BE32-E72D297353CC}">
              <c16:uniqueId val="{00000009-3DE1-4AF8-B84F-DA93715F9E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398</c:v>
                </c:pt>
                <c:pt idx="5">
                  <c:v>392</c:v>
                </c:pt>
                <c:pt idx="8">
                  <c:v>379</c:v>
                </c:pt>
                <c:pt idx="11">
                  <c:v>408</c:v>
                </c:pt>
                <c:pt idx="14">
                  <c:v>410</c:v>
                </c:pt>
              </c:numCache>
            </c:numRef>
          </c:val>
          <c:extLst>
            <c:ext xmlns:c16="http://schemas.microsoft.com/office/drawing/2014/chart" uri="{C3380CC4-5D6E-409C-BE32-E72D297353CC}">
              <c16:uniqueId val="{00000000-DD80-4869-A7AF-1FBA3647C4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80-4869-A7AF-1FBA3647C4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5</c:v>
                </c:pt>
                <c:pt idx="6">
                  <c:v>5</c:v>
                </c:pt>
                <c:pt idx="9">
                  <c:v>5</c:v>
                </c:pt>
                <c:pt idx="12">
                  <c:v>5</c:v>
                </c:pt>
              </c:numCache>
            </c:numRef>
          </c:val>
          <c:extLst>
            <c:ext xmlns:c16="http://schemas.microsoft.com/office/drawing/2014/chart" uri="{C3380CC4-5D6E-409C-BE32-E72D297353CC}">
              <c16:uniqueId val="{00000002-DD80-4869-A7AF-1FBA3647C4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19</c:v>
                </c:pt>
                <c:pt idx="6">
                  <c:v>22</c:v>
                </c:pt>
                <c:pt idx="9">
                  <c:v>22</c:v>
                </c:pt>
                <c:pt idx="12">
                  <c:v>25</c:v>
                </c:pt>
              </c:numCache>
            </c:numRef>
          </c:val>
          <c:extLst>
            <c:ext xmlns:c16="http://schemas.microsoft.com/office/drawing/2014/chart" uri="{C3380CC4-5D6E-409C-BE32-E72D297353CC}">
              <c16:uniqueId val="{00000003-DD80-4869-A7AF-1FBA3647C4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c:v>
                </c:pt>
                <c:pt idx="3">
                  <c:v>77</c:v>
                </c:pt>
                <c:pt idx="6">
                  <c:v>78</c:v>
                </c:pt>
                <c:pt idx="9">
                  <c:v>74</c:v>
                </c:pt>
                <c:pt idx="12">
                  <c:v>72</c:v>
                </c:pt>
              </c:numCache>
            </c:numRef>
          </c:val>
          <c:extLst>
            <c:ext xmlns:c16="http://schemas.microsoft.com/office/drawing/2014/chart" uri="{C3380CC4-5D6E-409C-BE32-E72D297353CC}">
              <c16:uniqueId val="{00000004-DD80-4869-A7AF-1FBA3647C4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80-4869-A7AF-1FBA3647C4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80-4869-A7AF-1FBA3647C4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419</c:v>
                </c:pt>
                <c:pt idx="3">
                  <c:v>406</c:v>
                </c:pt>
                <c:pt idx="6">
                  <c:v>424</c:v>
                </c:pt>
                <c:pt idx="9">
                  <c:v>475</c:v>
                </c:pt>
                <c:pt idx="12">
                  <c:v>485</c:v>
                </c:pt>
              </c:numCache>
            </c:numRef>
          </c:val>
          <c:extLst>
            <c:ext xmlns:c16="http://schemas.microsoft.com/office/drawing/2014/chart" uri="{C3380CC4-5D6E-409C-BE32-E72D297353CC}">
              <c16:uniqueId val="{00000007-DD80-4869-A7AF-1FBA3647C4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126</c:v>
                </c:pt>
                <c:pt idx="2">
                  <c:v>#N/A</c:v>
                </c:pt>
                <c:pt idx="3">
                  <c:v>#N/A</c:v>
                </c:pt>
                <c:pt idx="4">
                  <c:v>115</c:v>
                </c:pt>
                <c:pt idx="5">
                  <c:v>#N/A</c:v>
                </c:pt>
                <c:pt idx="6">
                  <c:v>#N/A</c:v>
                </c:pt>
                <c:pt idx="7">
                  <c:v>150</c:v>
                </c:pt>
                <c:pt idx="8">
                  <c:v>#N/A</c:v>
                </c:pt>
                <c:pt idx="9">
                  <c:v>#N/A</c:v>
                </c:pt>
                <c:pt idx="10">
                  <c:v>168</c:v>
                </c:pt>
                <c:pt idx="11">
                  <c:v>#N/A</c:v>
                </c:pt>
                <c:pt idx="12">
                  <c:v>#N/A</c:v>
                </c:pt>
                <c:pt idx="13">
                  <c:v>177</c:v>
                </c:pt>
                <c:pt idx="14">
                  <c:v>#N/A</c:v>
                </c:pt>
              </c:numCache>
            </c:numRef>
          </c:val>
          <c:smooth val="0"/>
          <c:extLst>
            <c:ext xmlns:c16="http://schemas.microsoft.com/office/drawing/2014/chart" uri="{C3380CC4-5D6E-409C-BE32-E72D297353CC}">
              <c16:uniqueId val="{00000008-DD80-4869-A7AF-1FBA3647C4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4019</c:v>
                </c:pt>
                <c:pt idx="5">
                  <c:v>3933</c:v>
                </c:pt>
                <c:pt idx="8">
                  <c:v>3961</c:v>
                </c:pt>
                <c:pt idx="11">
                  <c:v>4221</c:v>
                </c:pt>
                <c:pt idx="14">
                  <c:v>4363</c:v>
                </c:pt>
              </c:numCache>
            </c:numRef>
          </c:val>
          <c:extLst>
            <c:ext xmlns:c16="http://schemas.microsoft.com/office/drawing/2014/chart" uri="{C3380CC4-5D6E-409C-BE32-E72D297353CC}">
              <c16:uniqueId val="{00000000-650F-43FC-9641-778FEB51AC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50F-43FC-9641-778FEB51AC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1911</c:v>
                </c:pt>
                <c:pt idx="5">
                  <c:v>2069</c:v>
                </c:pt>
                <c:pt idx="8">
                  <c:v>2140</c:v>
                </c:pt>
                <c:pt idx="11">
                  <c:v>2203</c:v>
                </c:pt>
                <c:pt idx="14">
                  <c:v>2176</c:v>
                </c:pt>
              </c:numCache>
            </c:numRef>
          </c:val>
          <c:extLst>
            <c:ext xmlns:c16="http://schemas.microsoft.com/office/drawing/2014/chart" uri="{C3380CC4-5D6E-409C-BE32-E72D297353CC}">
              <c16:uniqueId val="{00000002-650F-43FC-9641-778FEB51AC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0F-43FC-9641-778FEB51AC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0F-43FC-9641-778FEB51AC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0F-43FC-9641-778FEB51AC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699</c:v>
                </c:pt>
                <c:pt idx="3">
                  <c:v>695</c:v>
                </c:pt>
                <c:pt idx="6">
                  <c:v>738</c:v>
                </c:pt>
                <c:pt idx="9">
                  <c:v>644</c:v>
                </c:pt>
                <c:pt idx="12">
                  <c:v>634</c:v>
                </c:pt>
              </c:numCache>
            </c:numRef>
          </c:val>
          <c:extLst>
            <c:ext xmlns:c16="http://schemas.microsoft.com/office/drawing/2014/chart" uri="{C3380CC4-5D6E-409C-BE32-E72D297353CC}">
              <c16:uniqueId val="{00000006-650F-43FC-9641-778FEB51AC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149</c:v>
                </c:pt>
                <c:pt idx="3">
                  <c:v>137</c:v>
                </c:pt>
                <c:pt idx="6">
                  <c:v>104</c:v>
                </c:pt>
                <c:pt idx="9">
                  <c:v>87</c:v>
                </c:pt>
                <c:pt idx="12">
                  <c:v>79</c:v>
                </c:pt>
              </c:numCache>
            </c:numRef>
          </c:val>
          <c:extLst>
            <c:ext xmlns:c16="http://schemas.microsoft.com/office/drawing/2014/chart" uri="{C3380CC4-5D6E-409C-BE32-E72D297353CC}">
              <c16:uniqueId val="{00000007-650F-43FC-9641-778FEB51AC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888</c:v>
                </c:pt>
                <c:pt idx="3">
                  <c:v>987</c:v>
                </c:pt>
                <c:pt idx="6">
                  <c:v>971</c:v>
                </c:pt>
                <c:pt idx="9">
                  <c:v>948</c:v>
                </c:pt>
                <c:pt idx="12">
                  <c:v>937</c:v>
                </c:pt>
              </c:numCache>
            </c:numRef>
          </c:val>
          <c:extLst>
            <c:ext xmlns:c16="http://schemas.microsoft.com/office/drawing/2014/chart" uri="{C3380CC4-5D6E-409C-BE32-E72D297353CC}">
              <c16:uniqueId val="{00000008-650F-43FC-9641-778FEB51AC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66</c:v>
                </c:pt>
                <c:pt idx="3">
                  <c:v>53</c:v>
                </c:pt>
                <c:pt idx="6">
                  <c:v>43</c:v>
                </c:pt>
                <c:pt idx="9">
                  <c:v>31</c:v>
                </c:pt>
                <c:pt idx="12">
                  <c:v>12</c:v>
                </c:pt>
              </c:numCache>
            </c:numRef>
          </c:val>
          <c:extLst>
            <c:ext xmlns:c16="http://schemas.microsoft.com/office/drawing/2014/chart" uri="{C3380CC4-5D6E-409C-BE32-E72D297353CC}">
              <c16:uniqueId val="{00000009-650F-43FC-9641-778FEB51AC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4293</c:v>
                </c:pt>
                <c:pt idx="3">
                  <c:v>4415</c:v>
                </c:pt>
                <c:pt idx="6">
                  <c:v>4488</c:v>
                </c:pt>
                <c:pt idx="9">
                  <c:v>4881</c:v>
                </c:pt>
                <c:pt idx="12">
                  <c:v>5220</c:v>
                </c:pt>
              </c:numCache>
            </c:numRef>
          </c:val>
          <c:extLst>
            <c:ext xmlns:c16="http://schemas.microsoft.com/office/drawing/2014/chart" uri="{C3380CC4-5D6E-409C-BE32-E72D297353CC}">
              <c16:uniqueId val="{0000000A-650F-43FC-9641-778FEB51AC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164</c:v>
                </c:pt>
                <c:pt idx="2">
                  <c:v>#N/A</c:v>
                </c:pt>
                <c:pt idx="3">
                  <c:v>#N/A</c:v>
                </c:pt>
                <c:pt idx="4">
                  <c:v>286</c:v>
                </c:pt>
                <c:pt idx="5">
                  <c:v>#N/A</c:v>
                </c:pt>
                <c:pt idx="6">
                  <c:v>#N/A</c:v>
                </c:pt>
                <c:pt idx="7">
                  <c:v>242</c:v>
                </c:pt>
                <c:pt idx="8">
                  <c:v>#N/A</c:v>
                </c:pt>
                <c:pt idx="9">
                  <c:v>#N/A</c:v>
                </c:pt>
                <c:pt idx="10">
                  <c:v>168</c:v>
                </c:pt>
                <c:pt idx="11">
                  <c:v>#N/A</c:v>
                </c:pt>
                <c:pt idx="12">
                  <c:v>#N/A</c:v>
                </c:pt>
                <c:pt idx="13">
                  <c:v>342</c:v>
                </c:pt>
                <c:pt idx="14">
                  <c:v>#N/A</c:v>
                </c:pt>
              </c:numCache>
            </c:numRef>
          </c:val>
          <c:smooth val="0"/>
          <c:extLst>
            <c:ext xmlns:c16="http://schemas.microsoft.com/office/drawing/2014/chart" uri="{C3380CC4-5D6E-409C-BE32-E72D297353CC}">
              <c16:uniqueId val="{0000000B-650F-43FC-9641-778FEB51AC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610</c:v>
                </c:pt>
                <c:pt idx="1">
                  <c:v>612</c:v>
                </c:pt>
                <c:pt idx="2">
                  <c:v>615</c:v>
                </c:pt>
              </c:numCache>
            </c:numRef>
          </c:val>
          <c:extLst>
            <c:ext xmlns:c16="http://schemas.microsoft.com/office/drawing/2014/chart" uri="{C3380CC4-5D6E-409C-BE32-E72D297353CC}">
              <c16:uniqueId val="{00000000-2136-44EC-951E-79477E9C6F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889</c:v>
                </c:pt>
                <c:pt idx="1">
                  <c:v>894</c:v>
                </c:pt>
                <c:pt idx="2">
                  <c:v>898</c:v>
                </c:pt>
              </c:numCache>
            </c:numRef>
          </c:val>
          <c:extLst>
            <c:ext xmlns:c16="http://schemas.microsoft.com/office/drawing/2014/chart" uri="{C3380CC4-5D6E-409C-BE32-E72D297353CC}">
              <c16:uniqueId val="{00000001-2136-44EC-951E-79477E9C6F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672</c:v>
                </c:pt>
                <c:pt idx="1">
                  <c:v>741</c:v>
                </c:pt>
                <c:pt idx="2">
                  <c:v>730</c:v>
                </c:pt>
              </c:numCache>
            </c:numRef>
          </c:val>
          <c:extLst>
            <c:ext xmlns:c16="http://schemas.microsoft.com/office/drawing/2014/chart" uri="{C3380CC4-5D6E-409C-BE32-E72D297353CC}">
              <c16:uniqueId val="{00000002-2136-44EC-951E-79477E9C6F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{45623DD9-20F9-42B3-A320-7E7323D7E04B}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1D4-47D7-B88A-A3FAEABA4A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{ADD3EBA0-6EB9-4A9F-A12D-36FA4B401373}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D4-47D7-B88A-A3FAEABA4A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{0F486A90-CB0A-41B9-BE16-9E4A927A1082}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D4-47D7-B88A-A3FAEABA4A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{558078DD-66DE-4282-A0E6-CF05919440CC}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D4-47D7-B88A-A3FAEABA4A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{F041C378-58F4-4088-9F8A-FF822D9F6CD1}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D4-47D7-B88A-A3FAEABA4A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{07659880-7E5A-4B6F-A74E-72602928B83B}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1D4-47D7-B88A-A3FAEABA4A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{C6200D96-1B29-459A-BFAF-BB632557E146}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1D4-47D7-B88A-A3FAEABA4A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{C660E5C8-EC55-4B5E-B9E1-BB3264FE378C}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1D4-47D7-B88A-A3FAEABA4A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{3B4A4165-E3F7-4735-B772-2B4276F4EB93}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1D4-47D7-B88A-A3FAEABA4A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57.9</c:v>
                </c:pt>
                <c:pt idx="16">
                  <c:v>61.4</c:v>
                </c:pt>
                <c:pt idx="24">
                  <c:v>62.2</c:v>
                </c:pt>
                <c:pt idx="32">
                  <c:v>60.6</c:v>
                </c:pt>
              </c:numCache>
            </c:numRef>
          </c:xVal>
          <c:yVal>
            <c:numRef>
              <c:f>公会計指標分析・財政指標組合せ分析表!$BP$51:$DC$51</c:f>
              <c:numCache>
                <c:formatCode>#,##0.0;"▲ "#,##0.0</c:formatCode>
                <c:ptCount val="40"/>
                <c:pt idx="0">
                  <c:v>9</c:v>
                </c:pt>
                <c:pt idx="8">
                  <c:v>15.9</c:v>
                </c:pt>
                <c:pt idx="16">
                  <c:v>13.6</c:v>
                </c:pt>
                <c:pt idx="24">
                  <c:v>9.4</c:v>
                </c:pt>
                <c:pt idx="32">
                  <c:v>18.5</c:v>
                </c:pt>
              </c:numCache>
            </c:numRef>
          </c:yVal>
          <c:smooth val="0"/>
          <c:extLst>
            <c:ext xmlns:c16="http://schemas.microsoft.com/office/drawing/2014/chart" uri="{C3380CC4-5D6E-409C-BE32-E72D297353CC}">
              <c16:uniqueId val="{00000009-B1D4-47D7-B88A-A3FAEABA4A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{7A9B0D63-CF7C-4439-B4D5-2A88092A8056}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1D4-47D7-B88A-A3FAEABA4A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{EC4E2FB7-7D34-4E39-92CD-5035176932B8}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D4-47D7-B88A-A3FAEABA4A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{6C0366A3-4207-41F6-9C9B-6693B1A9F59D}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D4-47D7-B88A-A3FAEABA4A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{323A56BD-8932-4057-8D61-2B0E315BF208}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D4-47D7-B88A-A3FAEABA4A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{4359045E-98CE-4C2D-A8BB-11A595384FA3}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D4-47D7-B88A-A3FAEABA4A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{26686BA4-470B-49B9-9DE5-4294693B1A91}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1D4-47D7-B88A-A3FAEABA4A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{95ACA88B-5920-4E7E-84B3-5B78DE45FA46}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1D4-47D7-B88A-A3FAEABA4A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{42A9988D-2A22-4AA7-8DAA-3192BF19D766}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1D4-47D7-B88A-A3FAEABA4A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{E59925A2-06E7-40B0-A5B9-A6AFB06DF9FA}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1D4-47D7-B88A-A3FAEABA4A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1D4-47D7-B88A-A3FAEABA4AF1}"/>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{8CC50718-131D-4D25-9119-AC31F87C8B8F}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704-4574-825C-3DF550E7DD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{B21477E1-EFB8-4924-8D7A-200E5AFDFA50}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04-4574-825C-3DF550E7DD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{89563674-B735-4046-B562-5C9EFB6A7430}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04-4574-825C-3DF550E7DD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{EE61586D-D1E0-4B94-AF41-C5F6E8D5D295}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04-4574-825C-3DF550E7DD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{02967F4F-A537-4FB8-912C-87BA31B1CA9B}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04-4574-825C-3DF550E7DDF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{9DC14192-A3F9-4AF4-9FE8-22827853D4C8}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704-4574-825C-3DF550E7DDF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{873D001D-918A-4189-B7C7-EDC350BEF30B}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704-4574-825C-3DF550E7DDF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{2D89C55A-B250-43E3-9C9B-EB59240D229C}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704-4574-825C-3DF550E7DDF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{46898D70-49EE-409E-BF53-FAA4848B6B73}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704-4574-825C-3DF550E7DD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6.9</c:v>
                </c:pt>
                <c:pt idx="16">
                  <c:v>7.2</c:v>
                </c:pt>
                <c:pt idx="24">
                  <c:v>8.1</c:v>
                </c:pt>
                <c:pt idx="32">
                  <c:v>9.1</c:v>
                </c:pt>
              </c:numCache>
            </c:numRef>
          </c:xVal>
          <c:yVal>
            <c:numRef>
              <c:f>公会計指標分析・財政指標組合せ分析表!$BP$73:$DC$73</c:f>
              <c:numCache>
                <c:formatCode>#,##0.0;"▲ "#,##0.0</c:formatCode>
                <c:ptCount val="40"/>
                <c:pt idx="0">
                  <c:v>9</c:v>
                </c:pt>
                <c:pt idx="8">
                  <c:v>15.9</c:v>
                </c:pt>
                <c:pt idx="16">
                  <c:v>13.6</c:v>
                </c:pt>
                <c:pt idx="24">
                  <c:v>9.4</c:v>
                </c:pt>
                <c:pt idx="32">
                  <c:v>18.5</c:v>
                </c:pt>
              </c:numCache>
            </c:numRef>
          </c:yVal>
          <c:smooth val="0"/>
          <c:extLst>
            <c:ext xmlns:c16="http://schemas.microsoft.com/office/drawing/2014/chart" uri="{C3380CC4-5D6E-409C-BE32-E72D297353CC}">
              <c16:uniqueId val="{00000009-6704-4574-825C-3DF550E7DD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{9F00F60C-0E17-414E-B12C-04D30D22FCBD}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704-4574-825C-3DF550E7DD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{47FD5AAF-51B8-44C1-8BD5-79CC8CC4A364}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04-4574-825C-3DF550E7DD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{AB2359BC-ECD9-4100-9833-0AB4DC08234C}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04-4574-825C-3DF550E7DD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{17FD2CD5-712C-4005-9C85-17E3A9066D75}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04-4574-825C-3DF550E7DD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{1179D6CD-6227-4C63-AF11-F0F67E15B7FC}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04-4574-825C-3DF550E7DDF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{96138572-092A-41E7-83C2-71C02C4A2229}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704-4574-825C-3DF550E7DDF5}"/>
                </c:ext>
              </c:extLst>
            </c:dLbl>
            <c:dLbl>
              <c:idx val="16"/>
              <c:layout>
                <c:manualLayout>
                  <c:x val="-4.509653070695374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{BCB1C2B1-2BE9-4D57-8048-A4DB523AE1D4}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704-4574-825C-3DF550E7DDF5}"/>
                </c:ext>
              </c:extLst>
            </c:dLbl>
            <c:dLbl>
              <c:idx val="24"/>
              <c:layout>
                <c:manualLayout>
                  <c:x val="-1.8171803637232468E-2"/>
                  <c:y val="-4.34959213155358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{9FD27795-3FB6-4E07-AD72-8DF99937D270}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704-4574-825C-3DF550E7DDF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{E27128E2-98D5-4CFD-9EC5-C3920A42D936}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704-4574-825C-3DF550E7DD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704-4574-825C-3DF550E7DDF5}"/>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平成２８年度定住促進住宅整備事業（過疎対策事業債）や町道中倉日向線改良事業（過疎対策事業債）等の元金償還が開始されたことに伴い、元金償還額が１０百万円増加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近年実施しているまちごと魅力化センター整備事業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や新可燃ごみ共同処理施設整備事業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等の大規模事業の償還が開始されるとさらに増加する見込みである。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また、地方債を交付税措置率の高い過疎対策事業債や辺地対策事業債などに限定しているため、算入公債費等も令和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年度において２百万円増加している。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満期一括償還地方債の財源としての積立は行っていない。</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平成３０年度から取り組んでいるまちごと魅力化センター整備事業や企業誘致関連の町道三原古市線整備事業などにより、地方債現在高が平成２８年度以降増加しており、令和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年度においては、前年度比＋３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５，２２０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年度以降も新可燃ごみ共同処理施設整備事業がピークを迎えることや公立邑智病院建設改良事業が始まるため、さらに増加することが見込まれ、将来負担比率の数値の悪化が懸念される。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地方債を交付税措置率の高い過疎対策事業債や辺地対策事業債などに限定しているため、基準財政需要額算入見込額も令和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１４２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島根県川本町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・令和２年度末の基金残高は、前年度比△４百万円の２，２４３百万円となっている。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ふるさと思いやり基金」や「公共施設等総合管理基金」の積極的な活用を行っており、一方で令和２年７月豪雨関連等による一般財源支出の増加に伴い、基金全体の積立額が前年度比△７７百万円の８５百万円となったこと等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・近年多発する災害や、将来見込まれる公債費の増、本町における喫緊の課題である公共施設の老朽化対策等、今後の財政需要の増大にも適切に対応していけるよう、一定額の基金残高を確保していく。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公共施設等総合管理基金：公共施設の維持管理（改修・除却・長寿命化等）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　：学校教育施設の整備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ふるさと創生積立金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：自ら考え自ら実践する地域づくり事業の推進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　：ふるさと川本町の再生のため寄附金を活用した個性豊かな活力ある安全・安心のまちづくり事業を推進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　　　：</a:t>
          </a:r>
          <a:r>
            <a:rPr lang="ja-JP" altLang="en-US" sz="1300">
              <a:effectLst/>
              <a:latin typeface="ＭＳ ゴシック" panose="020B0609070205080204" pitchFamily="49" charset="-128"/>
              <a:ea typeface="ＭＳ ゴシック" panose="020B0609070205080204" pitchFamily="49" charset="-128"/>
            </a:rPr>
            <a:t>林業の成長産業化と森林資源の適切な管理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・公共施設等総合管理基金：町営住宅の老朽化に伴う改修費等の取崩により、前年度比△１６百万円の５０５百万円となった。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　：ふるさと納税収入の増加により、前年度比＋１０百万円の３５百万円となった。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・その他特定目的基金全体：公共施設等の老朽化対策や多額の負担が見込まれる特定の財政支出に備えるため、一定額を確保していく。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・令和２年度末の基金残高は、前年度比＋３百万円の６１５百万円となった。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・これは、運用益収入の積立を行った一方で、財源不足に伴う取崩を行わなかったことが要因である。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一級河川「江の川」沿いに多くの集落があり、平成３０年以降では浸水による被害が多発している。近年、取崩の実績はないものの、さらなる大規模な災害の発生等、不測の事態に備えるため、予算編成段階で地方債発行の抑制や経常経費の削減等による収支改善を図りつつ、現在の基金残高を維持し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・令和２年度末の基金残高は、前年度比＋４百万円の８９８百万円となった。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これは、運用益収入の積立を行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繰上償還や公債費の増加による財源不足に伴う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取崩を行わなかったことが要因である。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平成３０年度から令和２年度にかけて実施した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まちごと魅力化センター整備事業等の大規模な普通建設事業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の財源として借入を行った地方債の元金償還が開始となることで、今後もさらに公債費が増加していく。近年、取崩の実績はないものの、公債費の増加により発生する財源不足に対応していくため、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予算編成段階で地方債発行の抑制や経常経費の削減等による収支改善を図りつつ、現在の基金残高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E43B4C-5012-43C2-BBA1-D40D836A0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71697F3-16C4-403D-9E05-C8450D6514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18C94C2-4942-4F54-97C2-63794638B52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ABA60BF-200F-4ED2-9CCA-53C48B5A062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AEBDC90-67E0-4097-9266-20307A3D67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A8CB18C-9BD6-4ABF-BA35-24C92EC9807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C1CE806-F59D-4148-B1B0-B6C285D3886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91CA0EA-5271-49C8-AD73-1B986B33259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D5CA2B1-A3B0-4CAC-AF83-FDE594D988D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D878065-FFC1-4E33-863B-3F54CF81BE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4582B43-4255-4BC3-8159-467E7751AD4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FCBF882-9207-4420-A31C-BBEEDA132A9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AB2E8EC-03CA-4742-8D7A-143DABC85DC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8EDC234-A5D7-4F4A-8336-3626090DC90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BCD7F99-177D-4744-BBA4-99A50CE494A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96E6567-C39C-40B8-B660-B322DF1E41A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E2E7DED-3D64-4A13-B2CD-4190C09F83C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DA1B0BA-C6A1-4CAA-9750-44737442EE8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1B8E9DD-4284-4C55-ABA3-3B7083BEB4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84CEE29-9BAE-4DDE-B0CB-1F2A5C1F9E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B6CDD69-A390-4226-B30D-236FCC7294F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0C8E770-1732-4A00-B6C5-F5CE68CD9DB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845E469-D7FE-4088-8692-C44269239E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8F355DB-67B5-42C8-9399-1833C2636FA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6008C69-24BA-4663-AB69-5F93E6B0A6F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927F55B-5052-45B9-B5D7-6BC4528DCDF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0DBE88C-9249-4B4F-A840-93C32A4D5FF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C84D0A6-9442-4620-A4E2-00A6F207580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39B34E5-81E9-4EEF-A049-41E538AA58A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10F4D7C-99DE-4641-A596-8629335CF39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7C6517C-87B0-4E87-AB73-179291B0A12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3E497B0-8317-4207-96F4-727249FB75D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A1B56F2-FC19-4EC0-B242-16353E14697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7B85B2C-92A5-4F8B-A26A-75BDC46D4FD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4DF79F0-5098-45FD-B21D-9128B622262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00CB063-F481-4228-988E-70DA2680B92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A19C605-E39C-428C-9F6D-AA4B2118165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DA51E77-16BE-4B1E-8FF2-AB69C807504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F38ED19-8374-4838-B742-F00BD1564CC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88559E8-55B2-46A3-9384-018B56C61DF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CE69D85-7BD1-4BE6-AB2A-E22DFDB77E9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27011A5-B586-4108-A852-647BB73E9F0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F93A51C-6B29-4787-A75A-6ACB2CCBD9E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807337D-AF6F-48AD-AF1A-E0150207C50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FC1D83-AE12-492A-BD74-42239B27223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1198D1B-E5C2-4668-8F0F-F4874E2C81C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7AA29BD-5822-4EB6-A95F-9576F21BD2D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平成２８年度に策定した公共施設等総合管理計画において、公共施設等の延べ床面積を３０年間で３０％削減するという目標を掲げ、老朽化した施設の除却等を進めている。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有形固定資産減価償却率は、類似団体の平均と同様に数値が上昇している。今後は個別に施設を分析していき、老朽化状況をより正確に把握したうえで施設の維持管理対策を行っていく。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AFB5505-8CE9-4613-90C8-4CE44DA2CF2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09A5789-BB7F-4584-BB3A-6DBED485EE3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F2EFD3B-43FE-4E9F-9128-8EB6CDC9B0C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8FC792A3-0E29-40D3-9A4D-1D840DF31BD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C914146-A962-4C2E-9791-965FC9BFFBF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4826CB5-1878-4889-ABA1-AB91F505940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7032F675-2E88-4B68-871F-AEAA0AC3EF1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8B687D6-730F-41A1-B093-950CB4728A1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C4CAEEB2-CA6F-4167-9CD7-ADBBEB41FD5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112E7D46-6164-4838-9085-497D5FAB324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E48090FB-411D-4236-BD47-063FBD7425A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3E3F83D-6E32-4F57-991A-7F910E2AA3A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47E92572-C6DF-4DBD-AE05-A119941D55A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CF87975-3A5F-4B9E-9D39-4DB211D072B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BD0012C1-2F6C-4AE9-83AA-1163DE82E4F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20752A8-8CAD-46C4-B468-FF67C2782C8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C9551D63-EDB0-42A0-9EE7-EC2E85F7D84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F1025FA-E380-4E59-8973-5D21E4E8FD6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a:extLst>
            <a:ext uri="{FF2B5EF4-FFF2-40B4-BE49-F238E27FC236}">
              <a16:creationId xmlns:a16="http://schemas.microsoft.com/office/drawing/2014/main" id="{41EBD86A-DBB1-4321-8C75-9DD3D74A0F5B}"/>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a:extLst>
            <a:ext uri="{FF2B5EF4-FFF2-40B4-BE49-F238E27FC236}">
              <a16:creationId xmlns:a16="http://schemas.microsoft.com/office/drawing/2014/main" id="{F3940EE1-557B-4027-BDD1-2721A03F6686}"/>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a:extLst>
            <a:ext uri="{FF2B5EF4-FFF2-40B4-BE49-F238E27FC236}">
              <a16:creationId xmlns:a16="http://schemas.microsoft.com/office/drawing/2014/main" id="{C121265E-C865-49E1-BD1F-3A9DD6309A21}"/>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a:extLst>
            <a:ext uri="{FF2B5EF4-FFF2-40B4-BE49-F238E27FC236}">
              <a16:creationId xmlns:a16="http://schemas.microsoft.com/office/drawing/2014/main" id="{92E77AAC-8C17-408F-960D-5628B310298C}"/>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a:extLst>
            <a:ext uri="{FF2B5EF4-FFF2-40B4-BE49-F238E27FC236}">
              <a16:creationId xmlns:a16="http://schemas.microsoft.com/office/drawing/2014/main" id="{1D8885FC-D0DC-491E-B7A2-C5ECC7234CD3}"/>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2" name="有形固定資産減価償却率平均値テキスト">
          <a:extLst>
            <a:ext uri="{FF2B5EF4-FFF2-40B4-BE49-F238E27FC236}">
              <a16:creationId xmlns:a16="http://schemas.microsoft.com/office/drawing/2014/main" id="{B431AC53-3CE8-48B2-84CC-FC3B4960D38F}"/>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a:extLst>
            <a:ext uri="{FF2B5EF4-FFF2-40B4-BE49-F238E27FC236}">
              <a16:creationId xmlns:a16="http://schemas.microsoft.com/office/drawing/2014/main" id="{D6C4CD76-6C9A-437F-91C8-7D0BFFAF2B84}"/>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a:extLst>
            <a:ext uri="{FF2B5EF4-FFF2-40B4-BE49-F238E27FC236}">
              <a16:creationId xmlns:a16="http://schemas.microsoft.com/office/drawing/2014/main" id="{7825EAD8-68AC-4344-B73D-0DA8DBC37338}"/>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a:extLst>
            <a:ext uri="{FF2B5EF4-FFF2-40B4-BE49-F238E27FC236}">
              <a16:creationId xmlns:a16="http://schemas.microsoft.com/office/drawing/2014/main" id="{5C00034A-85B5-4F5D-A486-000677315EB1}"/>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a:extLst>
            <a:ext uri="{FF2B5EF4-FFF2-40B4-BE49-F238E27FC236}">
              <a16:creationId xmlns:a16="http://schemas.microsoft.com/office/drawing/2014/main" id="{CEFB7C8A-3649-4B2F-ADE6-76C5636EC3E3}"/>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a:extLst>
            <a:ext uri="{FF2B5EF4-FFF2-40B4-BE49-F238E27FC236}">
              <a16:creationId xmlns:a16="http://schemas.microsoft.com/office/drawing/2014/main" id="{18C5A249-BB8E-47E3-A608-C9C3FA1491D5}"/>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D14CD3C-4894-4F1A-B35C-1BE0C0EE134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D8738CB-C8CA-42CA-9D0E-06405AA64D4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A6E19A2-FE23-480D-84DB-5ACA4C85A2D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A9F364-E8C2-41A0-AA5E-A89CB253145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8CD8D34-867B-452E-A182-21EC49C3F51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102417</xdr:rowOff>
    </xdr:from>
    <xdr:to>
      <xdr:col>23</xdr:col>
      <xdr:colOff>136525</xdr:colOff>
      <xdr:row>30</xdr:row>
      <xdr:rowOff>32567</xdr:rowOff>
    </xdr:to>
    <xdr:sp macro="" textlink="">
      <xdr:nvSpPr>
        <xdr:cNvPr id="83" name="楕円 82">
          <a:extLst>
            <a:ext uri="{FF2B5EF4-FFF2-40B4-BE49-F238E27FC236}">
              <a16:creationId xmlns:a16="http://schemas.microsoft.com/office/drawing/2014/main" id="{5015D908-73FD-435F-99A6-147285413A6C}"/>
            </a:ext>
          </a:extLst>
        </xdr:cNvPr>
        <xdr:cNvSpPr/>
      </xdr:nvSpPr>
      <xdr:spPr>
        <a:xfrm>
          <a:off x="47117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125294</xdr:rowOff>
    </xdr:from>
    <xdr:ext cx="405111" cy="259045"/>
    <xdr:sp macro="" textlink="">
      <xdr:nvSpPr>
        <xdr:cNvPr id="84" name="有形固定資産減価償却率該当値テキスト">
          <a:extLst>
            <a:ext uri="{FF2B5EF4-FFF2-40B4-BE49-F238E27FC236}">
              <a16:creationId xmlns:a16="http://schemas.microsoft.com/office/drawing/2014/main" id="{E3DEF77F-B153-4D3F-A497-1B9F32D3F67E}"/>
            </a:ext>
          </a:extLst>
        </xdr:cNvPr>
        <xdr:cNvSpPr txBox="1"/>
      </xdr:nvSpPr>
      <xdr:spPr>
        <a:xfrm>
          <a:off x="4813300" y="569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5" name="楕円 84">
          <a:extLst>
            <a:ext uri="{FF2B5EF4-FFF2-40B4-BE49-F238E27FC236}">
              <a16:creationId xmlns:a16="http://schemas.microsoft.com/office/drawing/2014/main" id="{6F3EEBF1-E554-42F5-981B-7A52E6DC7EBF}"/>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31115</xdr:rowOff>
    </xdr:to>
    <xdr:cxnSp macro="">
      <xdr:nvCxnSpPr>
        <xdr:cNvPr id="86" name="直線コネクタ 85">
          <a:extLst>
            <a:ext uri="{FF2B5EF4-FFF2-40B4-BE49-F238E27FC236}">
              <a16:creationId xmlns:a16="http://schemas.microsoft.com/office/drawing/2014/main" id="{D08EBDD3-53FE-45A4-ACA0-1D13E1414626}"/>
            </a:ext>
          </a:extLst>
        </xdr:cNvPr>
        <xdr:cNvCxnSpPr/>
      </xdr:nvCxnSpPr>
      <xdr:spPr>
        <a:xfrm flipV="1">
          <a:off x="4051300" y="5896792"/>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127091</xdr:rowOff>
    </xdr:from>
    <xdr:to>
      <xdr:col>15</xdr:col>
      <xdr:colOff>187325</xdr:colOff>
      <xdr:row>30</xdr:row>
      <xdr:rowOff>57241</xdr:rowOff>
    </xdr:to>
    <xdr:sp macro="" textlink="">
      <xdr:nvSpPr>
        <xdr:cNvPr id="87" name="楕円 86">
          <a:extLst>
            <a:ext uri="{FF2B5EF4-FFF2-40B4-BE49-F238E27FC236}">
              <a16:creationId xmlns:a16="http://schemas.microsoft.com/office/drawing/2014/main" id="{18FB4884-9D79-48F2-BC75-F6BCD60649AC}"/>
            </a:ext>
          </a:extLst>
        </xdr:cNvPr>
        <xdr:cNvSpPr/>
      </xdr:nvSpPr>
      <xdr:spPr>
        <a:xfrm>
          <a:off x="3238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31115</xdr:rowOff>
    </xdr:to>
    <xdr:cxnSp macro="">
      <xdr:nvCxnSpPr>
        <xdr:cNvPr id="88" name="直線コネクタ 87">
          <a:extLst>
            <a:ext uri="{FF2B5EF4-FFF2-40B4-BE49-F238E27FC236}">
              <a16:creationId xmlns:a16="http://schemas.microsoft.com/office/drawing/2014/main" id="{1B0F0D60-537C-4426-ABD0-888EE8FC4EAB}"/>
            </a:ext>
          </a:extLst>
        </xdr:cNvPr>
        <xdr:cNvCxnSpPr/>
      </xdr:nvCxnSpPr>
      <xdr:spPr>
        <a:xfrm>
          <a:off x="3289300" y="592146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19141</xdr:rowOff>
    </xdr:from>
    <xdr:to>
      <xdr:col>11</xdr:col>
      <xdr:colOff>187325</xdr:colOff>
      <xdr:row>29</xdr:row>
      <xdr:rowOff>120741</xdr:rowOff>
    </xdr:to>
    <xdr:sp macro="" textlink="">
      <xdr:nvSpPr>
        <xdr:cNvPr id="89" name="楕円 88">
          <a:extLst>
            <a:ext uri="{FF2B5EF4-FFF2-40B4-BE49-F238E27FC236}">
              <a16:creationId xmlns:a16="http://schemas.microsoft.com/office/drawing/2014/main" id="{619B472A-1081-4EF7-81BE-7822F21965CB}"/>
            </a:ext>
          </a:extLst>
        </xdr:cNvPr>
        <xdr:cNvSpPr/>
      </xdr:nvSpPr>
      <xdr:spPr>
        <a:xfrm>
          <a:off x="2476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69941</xdr:rowOff>
    </xdr:from>
    <xdr:to>
      <xdr:col>15</xdr:col>
      <xdr:colOff>136525</xdr:colOff>
      <xdr:row>30</xdr:row>
      <xdr:rowOff>6441</xdr:rowOff>
    </xdr:to>
    <xdr:cxnSp macro="">
      <xdr:nvCxnSpPr>
        <xdr:cNvPr id="90" name="直線コネクタ 89">
          <a:extLst>
            <a:ext uri="{FF2B5EF4-FFF2-40B4-BE49-F238E27FC236}">
              <a16:creationId xmlns:a16="http://schemas.microsoft.com/office/drawing/2014/main" id="{0270950C-3D35-4843-8BFC-32A3B107E4DC}"/>
            </a:ext>
          </a:extLst>
        </xdr:cNvPr>
        <xdr:cNvCxnSpPr/>
      </xdr:nvCxnSpPr>
      <xdr:spPr>
        <a:xfrm>
          <a:off x="2527300" y="5813516"/>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138158</xdr:rowOff>
    </xdr:from>
    <xdr:to>
      <xdr:col>7</xdr:col>
      <xdr:colOff>187325</xdr:colOff>
      <xdr:row>29</xdr:row>
      <xdr:rowOff>68308</xdr:rowOff>
    </xdr:to>
    <xdr:sp macro="" textlink="">
      <xdr:nvSpPr>
        <xdr:cNvPr id="91" name="楕円 90">
          <a:extLst>
            <a:ext uri="{FF2B5EF4-FFF2-40B4-BE49-F238E27FC236}">
              <a16:creationId xmlns:a16="http://schemas.microsoft.com/office/drawing/2014/main" id="{BB698AAB-3FBB-4474-AA1F-936C4E0A28A4}"/>
            </a:ext>
          </a:extLst>
        </xdr:cNvPr>
        <xdr:cNvSpPr/>
      </xdr:nvSpPr>
      <xdr:spPr>
        <a:xfrm>
          <a:off x="1714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17508</xdr:rowOff>
    </xdr:from>
    <xdr:to>
      <xdr:col>11</xdr:col>
      <xdr:colOff>136525</xdr:colOff>
      <xdr:row>29</xdr:row>
      <xdr:rowOff>69941</xdr:rowOff>
    </xdr:to>
    <xdr:cxnSp macro="">
      <xdr:nvCxnSpPr>
        <xdr:cNvPr id="92" name="直線コネクタ 91">
          <a:extLst>
            <a:ext uri="{FF2B5EF4-FFF2-40B4-BE49-F238E27FC236}">
              <a16:creationId xmlns:a16="http://schemas.microsoft.com/office/drawing/2014/main" id="{218A6CC2-EB48-424E-8CC5-70C1913F2F14}"/>
            </a:ext>
          </a:extLst>
        </xdr:cNvPr>
        <xdr:cNvCxnSpPr/>
      </xdr:nvCxnSpPr>
      <xdr:spPr>
        <a:xfrm>
          <a:off x="1765300" y="576108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93" name="n_1aveValue有形固定資産減価償却率">
          <a:extLst>
            <a:ext uri="{FF2B5EF4-FFF2-40B4-BE49-F238E27FC236}">
              <a16:creationId xmlns:a16="http://schemas.microsoft.com/office/drawing/2014/main" id="{A8D8FC91-86D9-4A62-934C-DA28C55E594B}"/>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4" name="n_2aveValue有形固定資産減価償却率">
          <a:extLst>
            <a:ext uri="{FF2B5EF4-FFF2-40B4-BE49-F238E27FC236}">
              <a16:creationId xmlns:a16="http://schemas.microsoft.com/office/drawing/2014/main" id="{AB503321-DF40-4B8A-9D04-0148210463F3}"/>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95" name="n_3aveValue有形固定資産減価償却率">
          <a:extLst>
            <a:ext uri="{FF2B5EF4-FFF2-40B4-BE49-F238E27FC236}">
              <a16:creationId xmlns:a16="http://schemas.microsoft.com/office/drawing/2014/main" id="{A0F87F8C-4B89-4D7E-86E3-E79B9D40B08C}"/>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96" name="n_4aveValue有形固定資産減価償却率">
          <a:extLst>
            <a:ext uri="{FF2B5EF4-FFF2-40B4-BE49-F238E27FC236}">
              <a16:creationId xmlns:a16="http://schemas.microsoft.com/office/drawing/2014/main" id="{D18B75C7-6245-4124-9241-852CA59EDD41}"/>
            </a:ext>
          </a:extLst>
        </xdr:cNvPr>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73042</xdr:rowOff>
    </xdr:from>
    <xdr:ext cx="405111" cy="259045"/>
    <xdr:sp macro="" textlink="">
      <xdr:nvSpPr>
        <xdr:cNvPr id="97" name="n_1mainValue有形固定資産減価償却率">
          <a:extLst>
            <a:ext uri="{FF2B5EF4-FFF2-40B4-BE49-F238E27FC236}">
              <a16:creationId xmlns:a16="http://schemas.microsoft.com/office/drawing/2014/main" id="{0C6D5CFA-89CA-4289-A473-802CD255CC04}"/>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48368</xdr:rowOff>
    </xdr:from>
    <xdr:ext cx="405111" cy="259045"/>
    <xdr:sp macro="" textlink="">
      <xdr:nvSpPr>
        <xdr:cNvPr id="98" name="n_2mainValue有形固定資産減価償却率">
          <a:extLst>
            <a:ext uri="{FF2B5EF4-FFF2-40B4-BE49-F238E27FC236}">
              <a16:creationId xmlns:a16="http://schemas.microsoft.com/office/drawing/2014/main" id="{2F4AA068-4864-4C35-BE4B-20203F7C0857}"/>
            </a:ext>
          </a:extLst>
        </xdr:cNvPr>
        <xdr:cNvSpPr txBox="1"/>
      </xdr:nvSpPr>
      <xdr:spPr>
        <a:xfrm>
          <a:off x="30867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137268</xdr:rowOff>
    </xdr:from>
    <xdr:ext cx="405111" cy="259045"/>
    <xdr:sp macro="" textlink="">
      <xdr:nvSpPr>
        <xdr:cNvPr id="99" name="n_3mainValue有形固定資産減価償却率">
          <a:extLst>
            <a:ext uri="{FF2B5EF4-FFF2-40B4-BE49-F238E27FC236}">
              <a16:creationId xmlns:a16="http://schemas.microsoft.com/office/drawing/2014/main" id="{C39489B1-C90E-4CF9-BA2A-0087F77924AF}"/>
            </a:ext>
          </a:extLst>
        </xdr:cNvPr>
        <xdr:cNvSpPr txBox="1"/>
      </xdr:nvSpPr>
      <xdr:spPr>
        <a:xfrm>
          <a:off x="2324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84835</xdr:rowOff>
    </xdr:from>
    <xdr:ext cx="405111" cy="259045"/>
    <xdr:sp macro="" textlink="">
      <xdr:nvSpPr>
        <xdr:cNvPr id="100" name="n_4mainValue有形固定資産減価償却率">
          <a:extLst>
            <a:ext uri="{FF2B5EF4-FFF2-40B4-BE49-F238E27FC236}">
              <a16:creationId xmlns:a16="http://schemas.microsoft.com/office/drawing/2014/main" id="{BA1D1EF7-43C0-46E5-88C2-914BE02F8FEF}"/>
            </a:ext>
          </a:extLst>
        </xdr:cNvPr>
        <xdr:cNvSpPr txBox="1"/>
      </xdr:nvSpPr>
      <xdr:spPr>
        <a:xfrm>
          <a:off x="156274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1335BE0E-735A-4E9C-80E1-9832FD15AC6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6AD7D68-A5BC-4FA6-AEF4-8D72E60958E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52792494-E4E8-4B3C-84D0-19B08646AA2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685DBD7-5DF8-479C-877F-EE9649577A5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862AB9BD-F2B6-46AB-B86B-F80BC82558C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EAEC2DF-B06B-4C58-AF1A-E53091B6AFB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ADB386D7-70E0-493C-B8BC-C39715C57A3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00A84AC-E3CA-4526-9D23-9213E06C25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36BB1820-81D7-4B83-8B78-3D9265CAA15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8FCDD54-30A0-4F31-80D9-96289901379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91A949A-5C14-4701-9D98-9735A635AF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A1EA163-A045-490F-AC38-BE2EB7F9E0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ED1D0555-2223-44FB-8381-8F92918C735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近年実施したまちごと魅力化センター整備事業や悠邑ふるさと会館大規模改修事業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等の大規模な普通建設事業に伴い、地方債現在高が増加していることが要因で、類似団体の平均より低い水準となっている。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E42BC68-98E9-4EDD-9EF1-B940465F175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85D978A5-6466-4F1A-98A3-B23B2137356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560D1A72-3F94-485E-BD6F-232C6BF39B5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D1927B66-22A0-4ED8-BEBD-012A8288C0D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ACF48CC0-26BA-4E37-B800-781942F7E52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192CDE32-AB76-44F5-BA53-E618F269D0A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6252A35-007B-46AF-B031-7A7CC67E249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AFDDA4EE-AC6D-4661-86B2-11DDEAC0C4F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ABD0188D-F0D2-496A-8B03-342C6CA1AC6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EA83CDB4-D7E2-429E-B623-FA54A8856DB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2F736DF3-FCF6-4D09-BE67-C3B30723BE9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A16A278C-C0C7-4B62-A409-5047B693B82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639DEA0C-09BC-4D2E-8877-155AEB6E6B3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9DF97AF-FC53-4B15-8FC5-2FF6F85DD37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B9FDDE9-4FB1-4081-8DF7-5025825493D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9" name="直線コネクタ 128">
          <a:extLst>
            <a:ext uri="{FF2B5EF4-FFF2-40B4-BE49-F238E27FC236}">
              <a16:creationId xmlns:a16="http://schemas.microsoft.com/office/drawing/2014/main" id="{7CADD366-96E4-432E-95F2-9C783A43DE82}"/>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0" name="債務償還比率最小値テキスト">
          <a:extLst>
            <a:ext uri="{FF2B5EF4-FFF2-40B4-BE49-F238E27FC236}">
              <a16:creationId xmlns:a16="http://schemas.microsoft.com/office/drawing/2014/main" id="{05DCD414-511C-483D-98E5-9C368C59BE52}"/>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1" name="直線コネクタ 130">
          <a:extLst>
            <a:ext uri="{FF2B5EF4-FFF2-40B4-BE49-F238E27FC236}">
              <a16:creationId xmlns:a16="http://schemas.microsoft.com/office/drawing/2014/main" id="{101D8368-4830-4915-ACFB-FC08528AE517}"/>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BCAD5C79-C5EF-4D2C-840C-DA85C8FDC3B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A4F9B25E-2EC2-496D-B564-30DBF019CD2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4" name="債務償還比率平均値テキスト">
          <a:extLst>
            <a:ext uri="{FF2B5EF4-FFF2-40B4-BE49-F238E27FC236}">
              <a16:creationId xmlns:a16="http://schemas.microsoft.com/office/drawing/2014/main" id="{22D7995F-2AEB-42ED-90F3-C13D6C974518}"/>
            </a:ext>
          </a:extLst>
        </xdr:cNvPr>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5" name="フローチャート: 判断 134">
          <a:extLst>
            <a:ext uri="{FF2B5EF4-FFF2-40B4-BE49-F238E27FC236}">
              <a16:creationId xmlns:a16="http://schemas.microsoft.com/office/drawing/2014/main" id="{BD15337B-F695-40C0-AA27-D2FAC6B607F7}"/>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6" name="フローチャート: 判断 135">
          <a:extLst>
            <a:ext uri="{FF2B5EF4-FFF2-40B4-BE49-F238E27FC236}">
              <a16:creationId xmlns:a16="http://schemas.microsoft.com/office/drawing/2014/main" id="{C36CA500-BEC3-4699-AFF3-816ED2A756B4}"/>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7" name="フローチャート: 判断 136">
          <a:extLst>
            <a:ext uri="{FF2B5EF4-FFF2-40B4-BE49-F238E27FC236}">
              <a16:creationId xmlns:a16="http://schemas.microsoft.com/office/drawing/2014/main" id="{9171CCE8-B3E2-4D60-A66C-418988ACB246}"/>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8" name="フローチャート: 判断 137">
          <a:extLst>
            <a:ext uri="{FF2B5EF4-FFF2-40B4-BE49-F238E27FC236}">
              <a16:creationId xmlns:a16="http://schemas.microsoft.com/office/drawing/2014/main" id="{3B88F0EF-2428-451C-B864-31B47B1B36A5}"/>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9" name="フローチャート: 判断 138">
          <a:extLst>
            <a:ext uri="{FF2B5EF4-FFF2-40B4-BE49-F238E27FC236}">
              <a16:creationId xmlns:a16="http://schemas.microsoft.com/office/drawing/2014/main" id="{47814E80-7221-417A-8B3B-4196FA2B930B}"/>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9801EEA-5857-4514-8980-1FC8B2AD15C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7ECBDAF-3DCE-492E-B5CD-E9C3082A19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C8A9240-7B9D-4947-A94B-73C46254446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8AC4363-9F36-4E78-BC44-6AE4B8B1196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E315743-1A00-42D6-91EC-1D202E063A3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22775</xdr:rowOff>
    </xdr:from>
    <xdr:to>
      <xdr:col>76</xdr:col>
      <xdr:colOff>73025</xdr:colOff>
      <xdr:row>30</xdr:row>
      <xdr:rowOff>124375</xdr:rowOff>
    </xdr:to>
    <xdr:sp macro="" textlink="">
      <xdr:nvSpPr>
        <xdr:cNvPr id="145" name="楕円 144">
          <a:extLst>
            <a:ext uri="{FF2B5EF4-FFF2-40B4-BE49-F238E27FC236}">
              <a16:creationId xmlns:a16="http://schemas.microsoft.com/office/drawing/2014/main" id="{31E65AED-5941-47B2-8030-F118BD42C63F}"/>
            </a:ext>
          </a:extLst>
        </xdr:cNvPr>
        <xdr:cNvSpPr/>
      </xdr:nvSpPr>
      <xdr:spPr>
        <a:xfrm>
          <a:off x="14744700" y="59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1202</xdr:rowOff>
    </xdr:from>
    <xdr:ext cx="469744" cy="259045"/>
    <xdr:sp macro="" textlink="">
      <xdr:nvSpPr>
        <xdr:cNvPr id="146" name="債務償還比率該当値テキスト">
          <a:extLst>
            <a:ext uri="{FF2B5EF4-FFF2-40B4-BE49-F238E27FC236}">
              <a16:creationId xmlns:a16="http://schemas.microsoft.com/office/drawing/2014/main" id="{8C17F5CA-705F-4427-B3EE-D63A87A90F74}"/>
            </a:ext>
          </a:extLst>
        </xdr:cNvPr>
        <xdr:cNvSpPr txBox="1"/>
      </xdr:nvSpPr>
      <xdr:spPr>
        <a:xfrm>
          <a:off x="14846300" y="59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71113</xdr:rowOff>
    </xdr:from>
    <xdr:to>
      <xdr:col>72</xdr:col>
      <xdr:colOff>123825</xdr:colOff>
      <xdr:row>31</xdr:row>
      <xdr:rowOff>1263</xdr:rowOff>
    </xdr:to>
    <xdr:sp macro="" textlink="">
      <xdr:nvSpPr>
        <xdr:cNvPr id="147" name="楕円 146">
          <a:extLst>
            <a:ext uri="{FF2B5EF4-FFF2-40B4-BE49-F238E27FC236}">
              <a16:creationId xmlns:a16="http://schemas.microsoft.com/office/drawing/2014/main" id="{CD72C1D9-9CE8-4D20-BDB7-7239EFA9BF18}"/>
            </a:ext>
          </a:extLst>
        </xdr:cNvPr>
        <xdr:cNvSpPr/>
      </xdr:nvSpPr>
      <xdr:spPr>
        <a:xfrm>
          <a:off x="14033500" y="59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73575</xdr:rowOff>
    </xdr:from>
    <xdr:to>
      <xdr:col>76</xdr:col>
      <xdr:colOff>22225</xdr:colOff>
      <xdr:row>30</xdr:row>
      <xdr:rowOff>121913</xdr:rowOff>
    </xdr:to>
    <xdr:cxnSp macro="">
      <xdr:nvCxnSpPr>
        <xdr:cNvPr id="148" name="直線コネクタ 147">
          <a:extLst>
            <a:ext uri="{FF2B5EF4-FFF2-40B4-BE49-F238E27FC236}">
              <a16:creationId xmlns:a16="http://schemas.microsoft.com/office/drawing/2014/main" id="{B70E621E-4733-4474-A779-F5D2C1C5B7EF}"/>
            </a:ext>
          </a:extLst>
        </xdr:cNvPr>
        <xdr:cNvCxnSpPr/>
      </xdr:nvCxnSpPr>
      <xdr:spPr>
        <a:xfrm flipV="1">
          <a:off x="14084300" y="5988600"/>
          <a:ext cx="711200" cy="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96181</xdr:rowOff>
    </xdr:from>
    <xdr:to>
      <xdr:col>68</xdr:col>
      <xdr:colOff>123825</xdr:colOff>
      <xdr:row>31</xdr:row>
      <xdr:rowOff>26331</xdr:rowOff>
    </xdr:to>
    <xdr:sp macro="" textlink="">
      <xdr:nvSpPr>
        <xdr:cNvPr id="149" name="楕円 148">
          <a:extLst>
            <a:ext uri="{FF2B5EF4-FFF2-40B4-BE49-F238E27FC236}">
              <a16:creationId xmlns:a16="http://schemas.microsoft.com/office/drawing/2014/main" id="{DE989578-07F1-486C-8769-8448FBE23929}"/>
            </a:ext>
          </a:extLst>
        </xdr:cNvPr>
        <xdr:cNvSpPr/>
      </xdr:nvSpPr>
      <xdr:spPr>
        <a:xfrm>
          <a:off x="13271500" y="60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121913</xdr:rowOff>
    </xdr:from>
    <xdr:to>
      <xdr:col>72</xdr:col>
      <xdr:colOff>73025</xdr:colOff>
      <xdr:row>30</xdr:row>
      <xdr:rowOff>146981</xdr:rowOff>
    </xdr:to>
    <xdr:cxnSp macro="">
      <xdr:nvCxnSpPr>
        <xdr:cNvPr id="150" name="直線コネクタ 149">
          <a:extLst>
            <a:ext uri="{FF2B5EF4-FFF2-40B4-BE49-F238E27FC236}">
              <a16:creationId xmlns:a16="http://schemas.microsoft.com/office/drawing/2014/main" id="{45770DC1-41D1-42BA-8BEE-9D901D68EA51}"/>
            </a:ext>
          </a:extLst>
        </xdr:cNvPr>
        <xdr:cNvCxnSpPr/>
      </xdr:nvCxnSpPr>
      <xdr:spPr>
        <a:xfrm flipV="1">
          <a:off x="13322300" y="6036938"/>
          <a:ext cx="762000" cy="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79389</xdr:rowOff>
    </xdr:from>
    <xdr:to>
      <xdr:col>64</xdr:col>
      <xdr:colOff>123825</xdr:colOff>
      <xdr:row>31</xdr:row>
      <xdr:rowOff>9539</xdr:rowOff>
    </xdr:to>
    <xdr:sp macro="" textlink="">
      <xdr:nvSpPr>
        <xdr:cNvPr id="151" name="楕円 150">
          <a:extLst>
            <a:ext uri="{FF2B5EF4-FFF2-40B4-BE49-F238E27FC236}">
              <a16:creationId xmlns:a16="http://schemas.microsoft.com/office/drawing/2014/main" id="{2B5769B4-BADF-4129-B9EE-D5BCCB31DF19}"/>
            </a:ext>
          </a:extLst>
        </xdr:cNvPr>
        <xdr:cNvSpPr/>
      </xdr:nvSpPr>
      <xdr:spPr>
        <a:xfrm>
          <a:off x="12509500" y="59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130189</xdr:rowOff>
    </xdr:from>
    <xdr:to>
      <xdr:col>68</xdr:col>
      <xdr:colOff>73025</xdr:colOff>
      <xdr:row>30</xdr:row>
      <xdr:rowOff>146981</xdr:rowOff>
    </xdr:to>
    <xdr:cxnSp macro="">
      <xdr:nvCxnSpPr>
        <xdr:cNvPr id="152" name="直線コネクタ 151">
          <a:extLst>
            <a:ext uri="{FF2B5EF4-FFF2-40B4-BE49-F238E27FC236}">
              <a16:creationId xmlns:a16="http://schemas.microsoft.com/office/drawing/2014/main" id="{34D6F020-0DE8-42F0-A629-3203DACE47B5}"/>
            </a:ext>
          </a:extLst>
        </xdr:cNvPr>
        <xdr:cNvCxnSpPr/>
      </xdr:nvCxnSpPr>
      <xdr:spPr>
        <a:xfrm>
          <a:off x="12560300" y="6045214"/>
          <a:ext cx="7620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29972</xdr:rowOff>
    </xdr:from>
    <xdr:to>
      <xdr:col>60</xdr:col>
      <xdr:colOff>123825</xdr:colOff>
      <xdr:row>30</xdr:row>
      <xdr:rowOff>131572</xdr:rowOff>
    </xdr:to>
    <xdr:sp macro="" textlink="">
      <xdr:nvSpPr>
        <xdr:cNvPr id="153" name="楕円 152">
          <a:extLst>
            <a:ext uri="{FF2B5EF4-FFF2-40B4-BE49-F238E27FC236}">
              <a16:creationId xmlns:a16="http://schemas.microsoft.com/office/drawing/2014/main" id="{9D83CCC1-EB3F-4C66-A0E6-54B4C95B23DD}"/>
            </a:ext>
          </a:extLst>
        </xdr:cNvPr>
        <xdr:cNvSpPr/>
      </xdr:nvSpPr>
      <xdr:spPr>
        <a:xfrm>
          <a:off x="117475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80772</xdr:rowOff>
    </xdr:from>
    <xdr:to>
      <xdr:col>64</xdr:col>
      <xdr:colOff>73025</xdr:colOff>
      <xdr:row>30</xdr:row>
      <xdr:rowOff>130189</xdr:rowOff>
    </xdr:to>
    <xdr:cxnSp macro="">
      <xdr:nvCxnSpPr>
        <xdr:cNvPr id="154" name="直線コネクタ 153">
          <a:extLst>
            <a:ext uri="{FF2B5EF4-FFF2-40B4-BE49-F238E27FC236}">
              <a16:creationId xmlns:a16="http://schemas.microsoft.com/office/drawing/2014/main" id="{225561BC-1B28-4D48-BB26-E0A46B1C46CC}"/>
            </a:ext>
          </a:extLst>
        </xdr:cNvPr>
        <xdr:cNvCxnSpPr/>
      </xdr:nvCxnSpPr>
      <xdr:spPr>
        <a:xfrm>
          <a:off x="11798300" y="5995797"/>
          <a:ext cx="762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5" name="n_1aveValue債務償還比率">
          <a:extLst>
            <a:ext uri="{FF2B5EF4-FFF2-40B4-BE49-F238E27FC236}">
              <a16:creationId xmlns:a16="http://schemas.microsoft.com/office/drawing/2014/main" id="{58E619C2-D797-456F-9D0B-A94C5D97BCC4}"/>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a:extLst>
            <a:ext uri="{FF2B5EF4-FFF2-40B4-BE49-F238E27FC236}">
              <a16:creationId xmlns:a16="http://schemas.microsoft.com/office/drawing/2014/main" id="{36FFF7A0-1E17-45DF-96E1-F640D6E32C79}"/>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a:extLst>
            <a:ext uri="{FF2B5EF4-FFF2-40B4-BE49-F238E27FC236}">
              <a16:creationId xmlns:a16="http://schemas.microsoft.com/office/drawing/2014/main" id="{B43208D3-F258-4651-81ED-CF4AD0E713E0}"/>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a:extLst>
            <a:ext uri="{FF2B5EF4-FFF2-40B4-BE49-F238E27FC236}">
              <a16:creationId xmlns:a16="http://schemas.microsoft.com/office/drawing/2014/main" id="{BA581A8B-4AA7-4F91-A315-86A007A4AD0C}"/>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163840</xdr:rowOff>
    </xdr:from>
    <xdr:ext cx="469744" cy="259045"/>
    <xdr:sp macro="" textlink="">
      <xdr:nvSpPr>
        <xdr:cNvPr id="159" name="n_1mainValue債務償還比率">
          <a:extLst>
            <a:ext uri="{FF2B5EF4-FFF2-40B4-BE49-F238E27FC236}">
              <a16:creationId xmlns:a16="http://schemas.microsoft.com/office/drawing/2014/main" id="{9BC777E9-A5F2-4015-8A6E-53A0FA647DCC}"/>
            </a:ext>
          </a:extLst>
        </xdr:cNvPr>
        <xdr:cNvSpPr txBox="1"/>
      </xdr:nvSpPr>
      <xdr:spPr>
        <a:xfrm>
          <a:off x="13836727" y="607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17458</xdr:rowOff>
    </xdr:from>
    <xdr:ext cx="469744" cy="259045"/>
    <xdr:sp macro="" textlink="">
      <xdr:nvSpPr>
        <xdr:cNvPr id="160" name="n_2mainValue債務償還比率">
          <a:extLst>
            <a:ext uri="{FF2B5EF4-FFF2-40B4-BE49-F238E27FC236}">
              <a16:creationId xmlns:a16="http://schemas.microsoft.com/office/drawing/2014/main" id="{C11F75C7-E346-4D26-AC13-1A0BE3A2B909}"/>
            </a:ext>
          </a:extLst>
        </xdr:cNvPr>
        <xdr:cNvSpPr txBox="1"/>
      </xdr:nvSpPr>
      <xdr:spPr>
        <a:xfrm>
          <a:off x="13087427" y="610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666</xdr:rowOff>
    </xdr:from>
    <xdr:ext cx="469744" cy="259045"/>
    <xdr:sp macro="" textlink="">
      <xdr:nvSpPr>
        <xdr:cNvPr id="161" name="n_3mainValue債務償還比率">
          <a:extLst>
            <a:ext uri="{FF2B5EF4-FFF2-40B4-BE49-F238E27FC236}">
              <a16:creationId xmlns:a16="http://schemas.microsoft.com/office/drawing/2014/main" id="{4EEA24B4-A312-49C7-ACCC-E00E02B09327}"/>
            </a:ext>
          </a:extLst>
        </xdr:cNvPr>
        <xdr:cNvSpPr txBox="1"/>
      </xdr:nvSpPr>
      <xdr:spPr>
        <a:xfrm>
          <a:off x="12325427" y="608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122699</xdr:rowOff>
    </xdr:from>
    <xdr:ext cx="469744" cy="259045"/>
    <xdr:sp macro="" textlink="">
      <xdr:nvSpPr>
        <xdr:cNvPr id="162" name="n_4mainValue債務償還比率">
          <a:extLst>
            <a:ext uri="{FF2B5EF4-FFF2-40B4-BE49-F238E27FC236}">
              <a16:creationId xmlns:a16="http://schemas.microsoft.com/office/drawing/2014/main" id="{6B612A69-F6D6-4BEB-88F7-F7C692E57733}"/>
            </a:ext>
          </a:extLst>
        </xdr:cNvPr>
        <xdr:cNvSpPr txBox="1"/>
      </xdr:nvSpPr>
      <xdr:spPr>
        <a:xfrm>
          <a:off x="11563427" y="603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F9ED5F6-96B5-45D7-AAD4-7EA8BC14CA8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2E207A33-3EDF-466A-A916-DA1C55B5C44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09A7C0A-B78A-416A-B7F6-F9870456CF2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0A747B7-0484-4756-AF37-63B3E88CEBA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39D4E85-3CDB-404F-9464-661039FB17F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414E4E58-AF73-46A4-843E-77099992C6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FEC4B6-A319-4122-A4B6-F77E9EEE6B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20DAE4-F183-4FA8-820E-813DFABA25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8EB0A1-CE24-4A7F-AFAF-EF681E401B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39413A-BC3C-43E7-97B9-D304741B7A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501902-0FD6-4ADF-87A2-A7BC86AF13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203CAF-E1AC-43C6-BCE3-C67DE216B8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2617E1-0A52-47D4-99CC-071E1359328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18AE6B-3DED-4D4C-BF2E-62B7C8AC48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9C0356-6A26-422D-A684-364FA81BE7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1547F2-ACF1-4D10-BF67-0C67BDD1D2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B7C04E-26F2-4454-8B95-6D7594C2EF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E22A81E-0746-4481-943D-8A6D60B36E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584CCE-B292-4099-9ECD-EFF4889F52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6E8BB8-76EF-4FA9-8003-5BBBD9ADF8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906CC9-5A9A-4182-BDAD-CC7241E200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F0E28F2-262D-4596-8DD8-018CA51B3C0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C0EFEB-FF5B-48F6-B8E8-3488B25592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E97933-8312-409B-A168-6D46C6FB56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38A86E-F2EB-4C0F-BB1B-4ABCC18460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254706-D08C-422B-980B-9030187950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64B9DD-0F0F-4833-AC93-2C6B549D36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63B3BAF-D6B8-45E1-8D41-123D3210E9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7EF1CD-07E5-4CD5-AC03-DDE4986457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4CECCE-E2E9-4E06-97F1-463B92145F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218F0C-2314-499F-9B38-97EB00F7153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15C0DED-D989-4781-8F1D-9ED83DAE54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9BC7D7-3442-4383-96BC-E61B1D4FA4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15E8CB-F301-40DC-A131-6D00CFE550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E21B94-4B99-4901-BD68-D28389FEA1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B9C5167-BE87-40DA-9BB0-BDCBE0E76AA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273B6D-C807-4F7D-B4EB-545D9DC252B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DC422D4-DCED-46CD-AFD1-CBE602696B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4A3D92-8C95-4D35-9EFA-4F1EBAB5BF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450184-BBC3-4709-B741-9E8FDC6193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5BBF33-C46F-48DE-96D8-D63B1F68AC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BDBD03-B4D7-496D-BA2F-930F76E63F9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BBDF6FD-C0A2-4CE7-A58B-FB65E4A430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DA7170-4F45-4B58-A9C6-C1A80A1F81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936AD4-AE3F-42A5-A685-58890EF2943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A8F6867-20C7-4378-AAFC-89B179D1C1A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E60985-B0C8-4EA2-95FD-8369945F52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6C8F79-E721-4A52-AC6C-CA7650D24E7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EAF9439-E137-403E-A8A7-52AD9F2A7EC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6DD63C5-4BFE-4801-B6E3-302084FAE48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1989DC4-B359-4567-9C40-9E1C532C5FF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3DBE9F2-E027-4696-8EC3-804F2859E87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07D4ACF-0F86-439E-A1A0-EB313B40997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40CACD1-47C0-4078-8EA8-1B92EB61031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ADA9E55-D2D8-4BEC-B032-6F3478A848A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C7EA5A0-09BE-4938-819F-2B090A1A61F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DB5B3DE-B1D4-40AB-89E7-E17EB58193A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B2BE774-DDC4-4C7F-A4D4-7BC2E027F4F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04DCE77-C43D-48F4-8B99-0D559966D9D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5A7FACC-35F5-47C1-A4DB-CBF89EA0462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695F4F8-10C4-4183-86BA-CA87B5D70A6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B884F792-152E-4AC0-9E2A-8EB55B718E55}"/>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5E4EBB38-3F4C-4B52-85A9-055F189DCDCC}"/>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135A9BCB-6BD1-42B6-AF7E-348330FDC8A2}"/>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DD72E5F8-7A1E-40A3-9A96-CF8DA02699CB}"/>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31E18BF5-0598-434F-BD96-D5A0274D540B}"/>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5396E24E-7303-4DCD-B918-800100572F60}"/>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24426C8D-2F69-43BE-B2A6-135C03444305}"/>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CD5348B4-7830-41C5-8656-41AA54E80FD1}"/>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1CB2D1E3-5C5A-4044-B6F8-1C93B4B0CEAA}"/>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9DEA7112-63A0-423F-AA91-32629ED69165}"/>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825114AC-05B2-4825-88E3-18F16BCE5D23}"/>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F540A2E-84D6-4987-BE3F-D496E8BE1EF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15D948-C2FA-42C4-8150-F52ABA5EAB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106185-E3F4-48B0-A667-0F91EBAD7F1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3FB0C01-C497-4839-8EB4-45440D07BD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9768D93-3BE0-4C74-8D48-9677D9F2D6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3" name="楕円 72">
          <a:extLst>
            <a:ext uri="{FF2B5EF4-FFF2-40B4-BE49-F238E27FC236}">
              <a16:creationId xmlns:a16="http://schemas.microsoft.com/office/drawing/2014/main" id="{91F0CE6B-0E6F-477B-904F-60E3A2DE01DA}"/>
            </a:ext>
          </a:extLst>
        </xdr:cNvPr>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4" name="【道路】&#10;有形固定資産減価償却率該当値テキスト">
          <a:extLst>
            <a:ext uri="{FF2B5EF4-FFF2-40B4-BE49-F238E27FC236}">
              <a16:creationId xmlns:a16="http://schemas.microsoft.com/office/drawing/2014/main" id="{1729F4A1-70D0-40BC-A884-6FF8372DC706}"/>
            </a:ext>
          </a:extLst>
        </xdr:cNvPr>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5" name="楕円 74">
          <a:extLst>
            <a:ext uri="{FF2B5EF4-FFF2-40B4-BE49-F238E27FC236}">
              <a16:creationId xmlns:a16="http://schemas.microsoft.com/office/drawing/2014/main" id="{A1F85C99-5763-4EAF-B9B2-0781749598CE}"/>
            </a:ext>
          </a:extLst>
        </xdr:cNvPr>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110490</xdr:rowOff>
    </xdr:to>
    <xdr:cxnSp macro="">
      <xdr:nvCxnSpPr>
        <xdr:cNvPr id="76" name="直線コネクタ 75">
          <a:extLst>
            <a:ext uri="{FF2B5EF4-FFF2-40B4-BE49-F238E27FC236}">
              <a16:creationId xmlns:a16="http://schemas.microsoft.com/office/drawing/2014/main" id="{8DAC214F-F1EB-402F-BB10-9050E4AD15A8}"/>
            </a:ext>
          </a:extLst>
        </xdr:cNvPr>
        <xdr:cNvCxnSpPr/>
      </xdr:nvCxnSpPr>
      <xdr:spPr>
        <a:xfrm>
          <a:off x="3797300" y="6421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a:extLst>
            <a:ext uri="{FF2B5EF4-FFF2-40B4-BE49-F238E27FC236}">
              <a16:creationId xmlns:a16="http://schemas.microsoft.com/office/drawing/2014/main" id="{762B68F2-222A-47C0-AC68-63897780F9DB}"/>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78105</xdr:rowOff>
    </xdr:to>
    <xdr:cxnSp macro="">
      <xdr:nvCxnSpPr>
        <xdr:cNvPr id="78" name="直線コネクタ 77">
          <a:extLst>
            <a:ext uri="{FF2B5EF4-FFF2-40B4-BE49-F238E27FC236}">
              <a16:creationId xmlns:a16="http://schemas.microsoft.com/office/drawing/2014/main" id="{A41C0FC7-E89D-4868-9EC0-2BE7FEF3A451}"/>
            </a:ext>
          </a:extLst>
        </xdr:cNvPr>
        <xdr:cNvCxnSpPr/>
      </xdr:nvCxnSpPr>
      <xdr:spPr>
        <a:xfrm>
          <a:off x="2908300" y="6387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103505</xdr:rowOff>
    </xdr:from>
    <xdr:to>
      <xdr:col>10</xdr:col>
      <xdr:colOff>165100</xdr:colOff>
      <xdr:row>37</xdr:row>
      <xdr:rowOff>33655</xdr:rowOff>
    </xdr:to>
    <xdr:sp macro="" textlink="">
      <xdr:nvSpPr>
        <xdr:cNvPr id="79" name="楕円 78">
          <a:extLst>
            <a:ext uri="{FF2B5EF4-FFF2-40B4-BE49-F238E27FC236}">
              <a16:creationId xmlns:a16="http://schemas.microsoft.com/office/drawing/2014/main" id="{5751DF26-A626-444D-9176-A8A27826BE2A}"/>
            </a:ext>
          </a:extLst>
        </xdr:cNvPr>
        <xdr:cNvSpPr/>
      </xdr:nvSpPr>
      <xdr:spPr>
        <a:xfrm>
          <a:off x="196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154305</xdr:rowOff>
    </xdr:from>
    <xdr:to>
      <xdr:col>15</xdr:col>
      <xdr:colOff>50800</xdr:colOff>
      <xdr:row>37</xdr:row>
      <xdr:rowOff>43815</xdr:rowOff>
    </xdr:to>
    <xdr:cxnSp macro="">
      <xdr:nvCxnSpPr>
        <xdr:cNvPr id="80" name="直線コネクタ 79">
          <a:extLst>
            <a:ext uri="{FF2B5EF4-FFF2-40B4-BE49-F238E27FC236}">
              <a16:creationId xmlns:a16="http://schemas.microsoft.com/office/drawing/2014/main" id="{623E97F3-864D-40C2-9D47-9B19497C0075}"/>
            </a:ext>
          </a:extLst>
        </xdr:cNvPr>
        <xdr:cNvCxnSpPr/>
      </xdr:nvCxnSpPr>
      <xdr:spPr>
        <a:xfrm>
          <a:off x="2019300" y="63265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69215</xdr:rowOff>
    </xdr:from>
    <xdr:to>
      <xdr:col>6</xdr:col>
      <xdr:colOff>38100</xdr:colOff>
      <xdr:row>36</xdr:row>
      <xdr:rowOff>170815</xdr:rowOff>
    </xdr:to>
    <xdr:sp macro="" textlink="">
      <xdr:nvSpPr>
        <xdr:cNvPr id="81" name="楕円 80">
          <a:extLst>
            <a:ext uri="{FF2B5EF4-FFF2-40B4-BE49-F238E27FC236}">
              <a16:creationId xmlns:a16="http://schemas.microsoft.com/office/drawing/2014/main" id="{F1C1A965-8CBA-4CE4-8B6E-EF05886DD3F2}"/>
            </a:ext>
          </a:extLst>
        </xdr:cNvPr>
        <xdr:cNvSpPr/>
      </xdr:nvSpPr>
      <xdr:spPr>
        <a:xfrm>
          <a:off x="1079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120015</xdr:rowOff>
    </xdr:from>
    <xdr:to>
      <xdr:col>10</xdr:col>
      <xdr:colOff>114300</xdr:colOff>
      <xdr:row>36</xdr:row>
      <xdr:rowOff>154305</xdr:rowOff>
    </xdr:to>
    <xdr:cxnSp macro="">
      <xdr:nvCxnSpPr>
        <xdr:cNvPr id="82" name="直線コネクタ 81">
          <a:extLst>
            <a:ext uri="{FF2B5EF4-FFF2-40B4-BE49-F238E27FC236}">
              <a16:creationId xmlns:a16="http://schemas.microsoft.com/office/drawing/2014/main" id="{A81469E0-9D43-4011-ABF6-EBB27F2D19E1}"/>
            </a:ext>
          </a:extLst>
        </xdr:cNvPr>
        <xdr:cNvCxnSpPr/>
      </xdr:nvCxnSpPr>
      <xdr:spPr>
        <a:xfrm>
          <a:off x="1130300" y="6292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A35205F7-9475-4AE5-A781-5BE4E8718818}"/>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a16="http://schemas.microsoft.com/office/drawing/2014/main" id="{78847A03-85DB-4183-BD45-D1360EBFFB46}"/>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50768304-2D38-4748-9F11-EC29B2801201}"/>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04D48B88-FF85-495F-9CB8-ECDC1A5BC20E}"/>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7" name="n_1mainValue【道路】&#10;有形固定資産減価償却率">
          <a:extLst>
            <a:ext uri="{FF2B5EF4-FFF2-40B4-BE49-F238E27FC236}">
              <a16:creationId xmlns:a16="http://schemas.microsoft.com/office/drawing/2014/main" id="{7047D739-6ECB-4FBC-B04C-55FA4E35B2A4}"/>
            </a:ext>
          </a:extLst>
        </xdr:cNvPr>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8" name="n_2mainValue【道路】&#10;有形固定資産減価償却率">
          <a:extLst>
            <a:ext uri="{FF2B5EF4-FFF2-40B4-BE49-F238E27FC236}">
              <a16:creationId xmlns:a16="http://schemas.microsoft.com/office/drawing/2014/main" id="{33F03B0C-80E5-4AB4-B1EC-3FA0895F1B90}"/>
            </a:ext>
          </a:extLst>
        </xdr:cNvPr>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9" name="n_3mainValue【道路】&#10;有形固定資産減価償却率">
          <a:extLst>
            <a:ext uri="{FF2B5EF4-FFF2-40B4-BE49-F238E27FC236}">
              <a16:creationId xmlns:a16="http://schemas.microsoft.com/office/drawing/2014/main" id="{128F6F4C-9919-412D-83FC-59D265FDB1FD}"/>
            </a:ext>
          </a:extLst>
        </xdr:cNvPr>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15892</xdr:rowOff>
    </xdr:from>
    <xdr:ext cx="405111" cy="259045"/>
    <xdr:sp macro="" textlink="">
      <xdr:nvSpPr>
        <xdr:cNvPr id="90" name="n_4mainValue【道路】&#10;有形固定資産減価償却率">
          <a:extLst>
            <a:ext uri="{FF2B5EF4-FFF2-40B4-BE49-F238E27FC236}">
              <a16:creationId xmlns:a16="http://schemas.microsoft.com/office/drawing/2014/main" id="{858C8711-35C7-4244-BB91-AD680B2DBBE7}"/>
            </a:ext>
          </a:extLst>
        </xdr:cNvPr>
        <xdr:cNvSpPr txBox="1"/>
      </xdr:nvSpPr>
      <xdr:spPr>
        <a:xfrm>
          <a:off x="927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8DEF084-DC44-47B3-8656-3392F75E28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8CBE6AC-A589-48BD-A522-0F5D9149A4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45B0BA1-8D97-4B02-AC81-E9FED0B096D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C5110CE-60DA-4FE5-AD95-F177A594FD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F205CB7-A5F3-46CA-BDF4-3EB02A88FC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E2D40F9-7C5A-4E2E-9E47-A845DE0D22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CF442BE-3215-4627-9C37-542E7C1A312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50049D7-A8CD-442E-835A-83F22BD4519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43E5F78-2100-4CEE-84B8-0A718583A06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ADCD39E-5446-4C81-86FE-2C9CB4E602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9DE1EE3-354B-4316-BBC3-F3FE83610E6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87ABCC8-CBA3-481D-B49A-8B0E10F2CE7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83764A47-B794-46A1-ABB2-1A3417F3EBF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C595827B-252E-46FF-B74E-352E20C14391}"/>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6B329DF8-1505-4603-A853-5539818ADA1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802EE5B6-A6E9-4CB8-A050-AD4B9781A4E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860B1565-7A7C-4949-86D1-E3463A17F95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C53DBE0E-F5DA-42CB-9D42-3A570909642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B31EF0C-5685-4583-89E1-5C5A4A87D9B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F58ED92-D5AA-4C15-81B4-FE3ACA72E81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F3E8700-487A-4384-8B5C-C9D9EAAC2B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483CED56-9FB5-4456-9C6E-D49F0547B4D0}"/>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ACD86C83-84A1-4021-8ABE-EA566C83A2FD}"/>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782B2D38-2602-4CD9-80EA-5D9C5FA6915B}"/>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B91BDC6-0C99-4723-8DCF-3851FC1CC750}"/>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125E660A-1712-40AB-AD5C-46085042E37D}"/>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09C51F83-E9AC-4052-98B1-9CBD1986ABC0}"/>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3C1014C4-C270-48CB-B8CD-0A3AC6C688C4}"/>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A1722924-3F81-4591-80F1-6503AB75748A}"/>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47EAC6B3-CF12-48B4-AE85-0CDC225AC05A}"/>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0F56D0C1-5751-4F03-9489-726A736F080B}"/>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79DC875D-FCDA-4FE0-BDA4-E36E13CD04D1}"/>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B26466E-ED26-41E6-8DF2-CCEA8CA44E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FB51891-9941-4D75-9EE1-1CEE34BA65A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CB7C588-B67F-4479-B1E0-40C33FB7F78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D78308C-7693-407A-82D7-74C429927D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D3BA1B-865C-430E-88F8-C2193EA69A8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141030</xdr:rowOff>
    </xdr:from>
    <xdr:to>
      <xdr:col>55</xdr:col>
      <xdr:colOff>50800</xdr:colOff>
      <xdr:row>41</xdr:row>
      <xdr:rowOff>71180</xdr:rowOff>
    </xdr:to>
    <xdr:sp macro="" textlink="">
      <xdr:nvSpPr>
        <xdr:cNvPr id="128" name="楕円 127">
          <a:extLst>
            <a:ext uri="{FF2B5EF4-FFF2-40B4-BE49-F238E27FC236}">
              <a16:creationId xmlns:a16="http://schemas.microsoft.com/office/drawing/2014/main" id="{390C4542-CA3B-418A-8191-C03F6AE4C834}"/>
            </a:ext>
          </a:extLst>
        </xdr:cNvPr>
        <xdr:cNvSpPr/>
      </xdr:nvSpPr>
      <xdr:spPr>
        <a:xfrm>
          <a:off x="10426700" y="69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113781</xdr:rowOff>
    </xdr:from>
    <xdr:ext cx="534377" cy="259045"/>
    <xdr:sp macro="" textlink="">
      <xdr:nvSpPr>
        <xdr:cNvPr id="129" name="【道路】&#10;一人当たり延長該当値テキスト">
          <a:extLst>
            <a:ext uri="{FF2B5EF4-FFF2-40B4-BE49-F238E27FC236}">
              <a16:creationId xmlns:a16="http://schemas.microsoft.com/office/drawing/2014/main" id="{1159BE2F-57F1-49DF-A430-D275C792CD23}"/>
            </a:ext>
          </a:extLst>
        </xdr:cNvPr>
        <xdr:cNvSpPr txBox="1"/>
      </xdr:nvSpPr>
      <xdr:spPr>
        <a:xfrm>
          <a:off x="10515600" y="69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143344</xdr:rowOff>
    </xdr:from>
    <xdr:to>
      <xdr:col>50</xdr:col>
      <xdr:colOff>165100</xdr:colOff>
      <xdr:row>41</xdr:row>
      <xdr:rowOff>73494</xdr:rowOff>
    </xdr:to>
    <xdr:sp macro="" textlink="">
      <xdr:nvSpPr>
        <xdr:cNvPr id="130" name="楕円 129">
          <a:extLst>
            <a:ext uri="{FF2B5EF4-FFF2-40B4-BE49-F238E27FC236}">
              <a16:creationId xmlns:a16="http://schemas.microsoft.com/office/drawing/2014/main" id="{F10B356F-555F-4575-B34A-D557DAD34040}"/>
            </a:ext>
          </a:extLst>
        </xdr:cNvPr>
        <xdr:cNvSpPr/>
      </xdr:nvSpPr>
      <xdr:spPr>
        <a:xfrm>
          <a:off x="9588500" y="70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20380</xdr:rowOff>
    </xdr:from>
    <xdr:to>
      <xdr:col>55</xdr:col>
      <xdr:colOff>0</xdr:colOff>
      <xdr:row>41</xdr:row>
      <xdr:rowOff>22694</xdr:rowOff>
    </xdr:to>
    <xdr:cxnSp macro="">
      <xdr:nvCxnSpPr>
        <xdr:cNvPr id="131" name="直線コネクタ 130">
          <a:extLst>
            <a:ext uri="{FF2B5EF4-FFF2-40B4-BE49-F238E27FC236}">
              <a16:creationId xmlns:a16="http://schemas.microsoft.com/office/drawing/2014/main" id="{19A5A2DB-708A-4BE2-9A42-435F3CBC0F7B}"/>
            </a:ext>
          </a:extLst>
        </xdr:cNvPr>
        <xdr:cNvCxnSpPr/>
      </xdr:nvCxnSpPr>
      <xdr:spPr>
        <a:xfrm flipV="1">
          <a:off x="9639300" y="7049830"/>
          <a:ext cx="838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144912</xdr:rowOff>
    </xdr:from>
    <xdr:to>
      <xdr:col>46</xdr:col>
      <xdr:colOff>38100</xdr:colOff>
      <xdr:row>41</xdr:row>
      <xdr:rowOff>75062</xdr:rowOff>
    </xdr:to>
    <xdr:sp macro="" textlink="">
      <xdr:nvSpPr>
        <xdr:cNvPr id="132" name="楕円 131">
          <a:extLst>
            <a:ext uri="{FF2B5EF4-FFF2-40B4-BE49-F238E27FC236}">
              <a16:creationId xmlns:a16="http://schemas.microsoft.com/office/drawing/2014/main" id="{67386CFF-BBAD-46DD-A3F7-382E8399814D}"/>
            </a:ext>
          </a:extLst>
        </xdr:cNvPr>
        <xdr:cNvSpPr/>
      </xdr:nvSpPr>
      <xdr:spPr>
        <a:xfrm>
          <a:off x="8699500" y="70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22694</xdr:rowOff>
    </xdr:from>
    <xdr:to>
      <xdr:col>50</xdr:col>
      <xdr:colOff>114300</xdr:colOff>
      <xdr:row>41</xdr:row>
      <xdr:rowOff>24262</xdr:rowOff>
    </xdr:to>
    <xdr:cxnSp macro="">
      <xdr:nvCxnSpPr>
        <xdr:cNvPr id="133" name="直線コネクタ 132">
          <a:extLst>
            <a:ext uri="{FF2B5EF4-FFF2-40B4-BE49-F238E27FC236}">
              <a16:creationId xmlns:a16="http://schemas.microsoft.com/office/drawing/2014/main" id="{4FB230E3-ED8C-4243-9F84-3E837F72D73B}"/>
            </a:ext>
          </a:extLst>
        </xdr:cNvPr>
        <xdr:cNvCxnSpPr/>
      </xdr:nvCxnSpPr>
      <xdr:spPr>
        <a:xfrm flipV="1">
          <a:off x="8750300" y="7052144"/>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146883</xdr:rowOff>
    </xdr:from>
    <xdr:to>
      <xdr:col>41</xdr:col>
      <xdr:colOff>101600</xdr:colOff>
      <xdr:row>41</xdr:row>
      <xdr:rowOff>77033</xdr:rowOff>
    </xdr:to>
    <xdr:sp macro="" textlink="">
      <xdr:nvSpPr>
        <xdr:cNvPr id="134" name="楕円 133">
          <a:extLst>
            <a:ext uri="{FF2B5EF4-FFF2-40B4-BE49-F238E27FC236}">
              <a16:creationId xmlns:a16="http://schemas.microsoft.com/office/drawing/2014/main" id="{EC6BF6F7-222A-4440-BEAA-A26130CFAD4C}"/>
            </a:ext>
          </a:extLst>
        </xdr:cNvPr>
        <xdr:cNvSpPr/>
      </xdr:nvSpPr>
      <xdr:spPr>
        <a:xfrm>
          <a:off x="7810500" y="700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24262</xdr:rowOff>
    </xdr:from>
    <xdr:to>
      <xdr:col>45</xdr:col>
      <xdr:colOff>177800</xdr:colOff>
      <xdr:row>41</xdr:row>
      <xdr:rowOff>26233</xdr:rowOff>
    </xdr:to>
    <xdr:cxnSp macro="">
      <xdr:nvCxnSpPr>
        <xdr:cNvPr id="135" name="直線コネクタ 134">
          <a:extLst>
            <a:ext uri="{FF2B5EF4-FFF2-40B4-BE49-F238E27FC236}">
              <a16:creationId xmlns:a16="http://schemas.microsoft.com/office/drawing/2014/main" id="{325D18EB-1471-46CF-8823-35E265F27274}"/>
            </a:ext>
          </a:extLst>
        </xdr:cNvPr>
        <xdr:cNvCxnSpPr/>
      </xdr:nvCxnSpPr>
      <xdr:spPr>
        <a:xfrm flipV="1">
          <a:off x="7861300" y="7053712"/>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148417</xdr:rowOff>
    </xdr:from>
    <xdr:to>
      <xdr:col>36</xdr:col>
      <xdr:colOff>165100</xdr:colOff>
      <xdr:row>41</xdr:row>
      <xdr:rowOff>78567</xdr:rowOff>
    </xdr:to>
    <xdr:sp macro="" textlink="">
      <xdr:nvSpPr>
        <xdr:cNvPr id="136" name="楕円 135">
          <a:extLst>
            <a:ext uri="{FF2B5EF4-FFF2-40B4-BE49-F238E27FC236}">
              <a16:creationId xmlns:a16="http://schemas.microsoft.com/office/drawing/2014/main" id="{69EB23BA-D574-4A8D-98EB-772CA35094C2}"/>
            </a:ext>
          </a:extLst>
        </xdr:cNvPr>
        <xdr:cNvSpPr/>
      </xdr:nvSpPr>
      <xdr:spPr>
        <a:xfrm>
          <a:off x="6921500" y="70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26233</xdr:rowOff>
    </xdr:from>
    <xdr:to>
      <xdr:col>41</xdr:col>
      <xdr:colOff>50800</xdr:colOff>
      <xdr:row>41</xdr:row>
      <xdr:rowOff>27767</xdr:rowOff>
    </xdr:to>
    <xdr:cxnSp macro="">
      <xdr:nvCxnSpPr>
        <xdr:cNvPr id="137" name="直線コネクタ 136">
          <a:extLst>
            <a:ext uri="{FF2B5EF4-FFF2-40B4-BE49-F238E27FC236}">
              <a16:creationId xmlns:a16="http://schemas.microsoft.com/office/drawing/2014/main" id="{31933B09-F95B-4BF0-BF26-A49FC67EC33C}"/>
            </a:ext>
          </a:extLst>
        </xdr:cNvPr>
        <xdr:cNvCxnSpPr/>
      </xdr:nvCxnSpPr>
      <xdr:spPr>
        <a:xfrm flipV="1">
          <a:off x="6972300" y="7055683"/>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id="{8BB32E9A-9A04-4274-8B7B-A583E08FEB5F}"/>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id="{F4C6D96C-0C88-49CC-8A86-D383178BBBD1}"/>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id="{BD0332DC-46CD-4F06-9620-5DFE37BA5399}"/>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906833B0-FBFF-4EE0-A816-4671BB6CF378}"/>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64621</xdr:rowOff>
    </xdr:from>
    <xdr:ext cx="534377" cy="259045"/>
    <xdr:sp macro="" textlink="">
      <xdr:nvSpPr>
        <xdr:cNvPr id="142" name="n_1mainValue【道路】&#10;一人当たり延長">
          <a:extLst>
            <a:ext uri="{FF2B5EF4-FFF2-40B4-BE49-F238E27FC236}">
              <a16:creationId xmlns:a16="http://schemas.microsoft.com/office/drawing/2014/main" id="{6A7AF81E-C61A-404C-9302-0401FB7D8EF1}"/>
            </a:ext>
          </a:extLst>
        </xdr:cNvPr>
        <xdr:cNvSpPr txBox="1"/>
      </xdr:nvSpPr>
      <xdr:spPr>
        <a:xfrm>
          <a:off x="9359411" y="709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66189</xdr:rowOff>
    </xdr:from>
    <xdr:ext cx="534377" cy="259045"/>
    <xdr:sp macro="" textlink="">
      <xdr:nvSpPr>
        <xdr:cNvPr id="143" name="n_2mainValue【道路】&#10;一人当たり延長">
          <a:extLst>
            <a:ext uri="{FF2B5EF4-FFF2-40B4-BE49-F238E27FC236}">
              <a16:creationId xmlns:a16="http://schemas.microsoft.com/office/drawing/2014/main" id="{D33DBA7A-AC48-4C4E-B493-E2D4DAF9622C}"/>
            </a:ext>
          </a:extLst>
        </xdr:cNvPr>
        <xdr:cNvSpPr txBox="1"/>
      </xdr:nvSpPr>
      <xdr:spPr>
        <a:xfrm>
          <a:off x="8483111" y="70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68160</xdr:rowOff>
    </xdr:from>
    <xdr:ext cx="534377" cy="259045"/>
    <xdr:sp macro="" textlink="">
      <xdr:nvSpPr>
        <xdr:cNvPr id="144" name="n_3mainValue【道路】&#10;一人当たり延長">
          <a:extLst>
            <a:ext uri="{FF2B5EF4-FFF2-40B4-BE49-F238E27FC236}">
              <a16:creationId xmlns:a16="http://schemas.microsoft.com/office/drawing/2014/main" id="{E526F6C1-FD7E-4001-895D-0AA047F452DB}"/>
            </a:ext>
          </a:extLst>
        </xdr:cNvPr>
        <xdr:cNvSpPr txBox="1"/>
      </xdr:nvSpPr>
      <xdr:spPr>
        <a:xfrm>
          <a:off x="7594111" y="709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69694</xdr:rowOff>
    </xdr:from>
    <xdr:ext cx="534377" cy="259045"/>
    <xdr:sp macro="" textlink="">
      <xdr:nvSpPr>
        <xdr:cNvPr id="145" name="n_4mainValue【道路】&#10;一人当たり延長">
          <a:extLst>
            <a:ext uri="{FF2B5EF4-FFF2-40B4-BE49-F238E27FC236}">
              <a16:creationId xmlns:a16="http://schemas.microsoft.com/office/drawing/2014/main" id="{4FD43D17-BC3F-407E-8C1B-22395BDBA6B3}"/>
            </a:ext>
          </a:extLst>
        </xdr:cNvPr>
        <xdr:cNvSpPr txBox="1"/>
      </xdr:nvSpPr>
      <xdr:spPr>
        <a:xfrm>
          <a:off x="6705111" y="709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C006C1C-6ED7-4F34-9A31-B25C80FD9D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F78C389-C5E7-4598-B1D1-ACE052C862E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9CEDAAB-2D72-4606-A6E7-090E11878E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82ABB7D-0EE2-4E17-A4F0-7BC89FC8F7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7DA8F33-3AD4-4161-9FC9-0B070F01FF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23B6B2D-824A-4E23-A9FC-C2CD4AD614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02DF4F7-E82E-449B-8BFB-3AC7A77A32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FCD3E64-A386-4B9F-BD89-DEFBFF6D00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9E2A666-93CC-4619-A5A9-46D0AC061D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10FBCBA-275A-4216-A6E5-533E7DF2DC2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2935F06-42D6-4B79-9ABD-89E960444DB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1CFC559-7E81-41A6-A083-243D94BD60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327EF3D-E65B-4E59-A103-BF6564284E6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D30C0D4-05C4-47C2-ABB9-87C6262828F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558F3E1D-DD27-4F7A-8911-09B66F36C1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F7F393E-1A07-449C-B559-F86214E02DA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C41647B-9744-4D6F-A6C7-C36606D8702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6529815-6A63-4A82-B3A9-DEDA69E2E9C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AA920681-609A-4FBF-AD93-57504834CCD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0B1476C-DF4C-42AB-A072-0D7BABB126A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3EE22E2-2B9E-4D87-B049-24E41EAC987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B5AAAB5-2CB5-4A86-A686-2B6E2937C3C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212F608-6D3D-40C8-AC47-519FDEEDE10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DC1D3A2-68CE-4A45-B23B-F41A383D1B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5FCE586-7CFB-4FCE-B781-A80D885705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D7A15867-4361-4EB9-96B1-A5089AD98AE5}"/>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38D9E59-365F-449E-B90E-F709B88CDD5F}"/>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6A4836C2-E6F3-4F65-BB35-70868CB665C3}"/>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4D9410B-9045-4EBB-B994-B0626E7097FC}"/>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F73DF1D0-DD38-4230-B7C8-5D5985BB9979}"/>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E12FFA8-017F-45B3-9AEC-176222A3866D}"/>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2F443DA3-95C1-4CF0-B17F-EA66B08D42CE}"/>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21BBFE0A-0C91-43D9-A5BA-89D752149900}"/>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08D1A08C-06A4-4430-BF44-B40B36CD46E5}"/>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1A591F12-E0FE-4CBA-B739-D6BF204292A5}"/>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E1419959-2931-4945-A4D8-935EF4C5CF6B}"/>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31C7623-8F9B-4734-8C54-320623DC5F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77BAB7D-97DC-4724-BE31-43A03D6697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4C87C7D-4CA3-406B-8F2F-9DD851035B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D4DC7ED-05E9-475A-BAEE-E6D2F75DA1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711187B-DFD5-4DFC-BA66-BE18C1466B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159838</xdr:rowOff>
    </xdr:from>
    <xdr:to>
      <xdr:col>24</xdr:col>
      <xdr:colOff>114300</xdr:colOff>
      <xdr:row>62</xdr:row>
      <xdr:rowOff>89988</xdr:rowOff>
    </xdr:to>
    <xdr:sp macro="" textlink="">
      <xdr:nvSpPr>
        <xdr:cNvPr id="187" name="楕円 186">
          <a:extLst>
            <a:ext uri="{FF2B5EF4-FFF2-40B4-BE49-F238E27FC236}">
              <a16:creationId xmlns:a16="http://schemas.microsoft.com/office/drawing/2014/main" id="{427D0D06-9F2F-481A-A5A1-E3EB76BD5280}"/>
            </a:ext>
          </a:extLst>
        </xdr:cNvPr>
        <xdr:cNvSpPr/>
      </xdr:nvSpPr>
      <xdr:spPr>
        <a:xfrm>
          <a:off x="4584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138265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39B79BC-B5E5-4B4D-B4F2-5A8923F8A162}"/>
            </a:ext>
          </a:extLst>
        </xdr:cNvPr>
        <xdr:cNvSpPr txBox="1"/>
      </xdr:nvSpPr>
      <xdr:spPr>
        <a:xfrm>
          <a:off x="4673600"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159838</xdr:rowOff>
    </xdr:from>
    <xdr:to>
      <xdr:col>20</xdr:col>
      <xdr:colOff>38100</xdr:colOff>
      <xdr:row>62</xdr:row>
      <xdr:rowOff>89988</xdr:rowOff>
    </xdr:to>
    <xdr:sp macro="" textlink="">
      <xdr:nvSpPr>
        <xdr:cNvPr id="189" name="楕円 188">
          <a:extLst>
            <a:ext uri="{FF2B5EF4-FFF2-40B4-BE49-F238E27FC236}">
              <a16:creationId xmlns:a16="http://schemas.microsoft.com/office/drawing/2014/main" id="{60FEEE5C-87B3-45C5-8E41-F503E8EE4289}"/>
            </a:ext>
          </a:extLst>
        </xdr:cNvPr>
        <xdr:cNvSpPr/>
      </xdr:nvSpPr>
      <xdr:spPr>
        <a:xfrm>
          <a:off x="3746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39188</xdr:rowOff>
    </xdr:from>
    <xdr:to>
      <xdr:col>24</xdr:col>
      <xdr:colOff>63500</xdr:colOff>
      <xdr:row>62</xdr:row>
      <xdr:rowOff>39188</xdr:rowOff>
    </xdr:to>
    <xdr:cxnSp macro="">
      <xdr:nvCxnSpPr>
        <xdr:cNvPr id="190" name="直線コネクタ 189">
          <a:extLst>
            <a:ext uri="{FF2B5EF4-FFF2-40B4-BE49-F238E27FC236}">
              <a16:creationId xmlns:a16="http://schemas.microsoft.com/office/drawing/2014/main" id="{FD11E8E5-8310-4578-9A65-3D63EE146EB0}"/>
            </a:ext>
          </a:extLst>
        </xdr:cNvPr>
        <xdr:cNvCxnSpPr/>
      </xdr:nvCxnSpPr>
      <xdr:spPr>
        <a:xfrm>
          <a:off x="3797300" y="10669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135346</xdr:rowOff>
    </xdr:from>
    <xdr:to>
      <xdr:col>15</xdr:col>
      <xdr:colOff>101600</xdr:colOff>
      <xdr:row>62</xdr:row>
      <xdr:rowOff>65496</xdr:rowOff>
    </xdr:to>
    <xdr:sp macro="" textlink="">
      <xdr:nvSpPr>
        <xdr:cNvPr id="191" name="楕円 190">
          <a:extLst>
            <a:ext uri="{FF2B5EF4-FFF2-40B4-BE49-F238E27FC236}">
              <a16:creationId xmlns:a16="http://schemas.microsoft.com/office/drawing/2014/main" id="{D1BA80E4-E50E-4630-9156-0BF7C31C9C6B}"/>
            </a:ext>
          </a:extLst>
        </xdr:cNvPr>
        <xdr:cNvSpPr/>
      </xdr:nvSpPr>
      <xdr:spPr>
        <a:xfrm>
          <a:off x="2857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14696</xdr:rowOff>
    </xdr:from>
    <xdr:to>
      <xdr:col>19</xdr:col>
      <xdr:colOff>177800</xdr:colOff>
      <xdr:row>62</xdr:row>
      <xdr:rowOff>39188</xdr:rowOff>
    </xdr:to>
    <xdr:cxnSp macro="">
      <xdr:nvCxnSpPr>
        <xdr:cNvPr id="192" name="直線コネクタ 191">
          <a:extLst>
            <a:ext uri="{FF2B5EF4-FFF2-40B4-BE49-F238E27FC236}">
              <a16:creationId xmlns:a16="http://schemas.microsoft.com/office/drawing/2014/main" id="{4E3FA26D-6885-4410-BDA5-A559F97B3F80}"/>
            </a:ext>
          </a:extLst>
        </xdr:cNvPr>
        <xdr:cNvCxnSpPr/>
      </xdr:nvCxnSpPr>
      <xdr:spPr>
        <a:xfrm>
          <a:off x="2908300" y="106445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96157</xdr:rowOff>
    </xdr:from>
    <xdr:to>
      <xdr:col>10</xdr:col>
      <xdr:colOff>165100</xdr:colOff>
      <xdr:row>62</xdr:row>
      <xdr:rowOff>26307</xdr:rowOff>
    </xdr:to>
    <xdr:sp macro="" textlink="">
      <xdr:nvSpPr>
        <xdr:cNvPr id="193" name="楕円 192">
          <a:extLst>
            <a:ext uri="{FF2B5EF4-FFF2-40B4-BE49-F238E27FC236}">
              <a16:creationId xmlns:a16="http://schemas.microsoft.com/office/drawing/2014/main" id="{26F34123-860D-4C34-9517-8B96C3DCE561}"/>
            </a:ext>
          </a:extLst>
        </xdr:cNvPr>
        <xdr:cNvSpPr/>
      </xdr:nvSpPr>
      <xdr:spPr>
        <a:xfrm>
          <a:off x="1968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146957</xdr:rowOff>
    </xdr:from>
    <xdr:to>
      <xdr:col>15</xdr:col>
      <xdr:colOff>50800</xdr:colOff>
      <xdr:row>62</xdr:row>
      <xdr:rowOff>14696</xdr:rowOff>
    </xdr:to>
    <xdr:cxnSp macro="">
      <xdr:nvCxnSpPr>
        <xdr:cNvPr id="194" name="直線コネクタ 193">
          <a:extLst>
            <a:ext uri="{FF2B5EF4-FFF2-40B4-BE49-F238E27FC236}">
              <a16:creationId xmlns:a16="http://schemas.microsoft.com/office/drawing/2014/main" id="{74E8716E-041B-47B8-90C2-10CB09AC68B0}"/>
            </a:ext>
          </a:extLst>
        </xdr:cNvPr>
        <xdr:cNvCxnSpPr/>
      </xdr:nvCxnSpPr>
      <xdr:spPr>
        <a:xfrm>
          <a:off x="2019300" y="106054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78196</xdr:rowOff>
    </xdr:from>
    <xdr:to>
      <xdr:col>6</xdr:col>
      <xdr:colOff>38100</xdr:colOff>
      <xdr:row>62</xdr:row>
      <xdr:rowOff>8346</xdr:rowOff>
    </xdr:to>
    <xdr:sp macro="" textlink="">
      <xdr:nvSpPr>
        <xdr:cNvPr id="195" name="楕円 194">
          <a:extLst>
            <a:ext uri="{FF2B5EF4-FFF2-40B4-BE49-F238E27FC236}">
              <a16:creationId xmlns:a16="http://schemas.microsoft.com/office/drawing/2014/main" id="{60D2C935-CD71-422A-A569-E5338582E3F4}"/>
            </a:ext>
          </a:extLst>
        </xdr:cNvPr>
        <xdr:cNvSpPr/>
      </xdr:nvSpPr>
      <xdr:spPr>
        <a:xfrm>
          <a:off x="1079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128996</xdr:rowOff>
    </xdr:from>
    <xdr:to>
      <xdr:col>10</xdr:col>
      <xdr:colOff>114300</xdr:colOff>
      <xdr:row>61</xdr:row>
      <xdr:rowOff>146957</xdr:rowOff>
    </xdr:to>
    <xdr:cxnSp macro="">
      <xdr:nvCxnSpPr>
        <xdr:cNvPr id="196" name="直線コネクタ 195">
          <a:extLst>
            <a:ext uri="{FF2B5EF4-FFF2-40B4-BE49-F238E27FC236}">
              <a16:creationId xmlns:a16="http://schemas.microsoft.com/office/drawing/2014/main" id="{AB4E1243-B5F1-4817-B2F4-9D68DF086E90}"/>
            </a:ext>
          </a:extLst>
        </xdr:cNvPr>
        <xdr:cNvCxnSpPr/>
      </xdr:nvCxnSpPr>
      <xdr:spPr>
        <a:xfrm>
          <a:off x="1130300" y="1058744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A4DC284B-4A10-4633-986E-1196A7ADC61D}"/>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A0A6315-4128-4B61-ADE4-545A48291623}"/>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D8EFEC1-AE45-4754-9E66-C0B227406970}"/>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2284F04-DBA5-46A1-8C62-91AC62619F26}"/>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81115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23D7C26-EDCE-4ADA-9487-A34142EFE872}"/>
            </a:ext>
          </a:extLst>
        </xdr:cNvPr>
        <xdr:cNvSpPr txBox="1"/>
      </xdr:nvSpPr>
      <xdr:spPr>
        <a:xfrm>
          <a:off x="35820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102FC43A-A9CE-4806-A67E-672B898CEA66}"/>
            </a:ext>
          </a:extLst>
        </xdr:cNvPr>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17434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34DD85D-D306-4125-9DD4-95F67D04DBF8}"/>
            </a:ext>
          </a:extLst>
        </xdr:cNvPr>
        <xdr:cNvSpPr txBox="1"/>
      </xdr:nvSpPr>
      <xdr:spPr>
        <a:xfrm>
          <a:off x="1816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170923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17E6B06-E684-4183-B851-D2D521F061D0}"/>
            </a:ext>
          </a:extLst>
        </xdr:cNvPr>
        <xdr:cNvSpPr txBox="1"/>
      </xdr:nvSpPr>
      <xdr:spPr>
        <a:xfrm>
          <a:off x="927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A25E1CA-DD62-4498-9BC4-A00AA64E2DC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7EC23EA-EB66-486D-80EF-78B3D5A7CD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2EE078F-2CE0-45BB-A21E-AA767D7C08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38AB768-5C43-4A7E-A1D8-90947D91A8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FFD0F9A-2413-4D2E-84DE-514D12F0C1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412D56A-639A-461F-99BB-5C26210BCD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042BA7C-E8E5-41D0-A2CA-DB8006E3F2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11526BE-46C9-4BEB-9D59-EC9BCA45FF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216F296-080F-4E1C-8524-0A34FA878C2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5ABF3CB-E6C0-464E-B56D-422B754B0A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0A29B10-CEDE-4015-949C-69484B1EA8F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DB478770-FB02-4D66-8D6F-89A18BF2230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89991DF-F875-45BB-92B6-50D069EEF38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40E6AC10-931E-4545-8DCD-81F5A4B4C17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FC74F83-8992-4268-9AC9-878C1080462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65AD756-5CE9-4CA5-A63E-F017D45F3D9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AFE602E-A174-4592-957F-1513E8610F0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EBF02837-8F1F-4A99-917B-939600474C1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D462442-5477-463E-A433-DF91970D5FC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888D9987-5899-4233-BE6E-3D28AA6723D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9C39659-B78C-4D3F-A0F8-806AB94719D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EBACACEC-F52F-416E-A4C1-CE880D891DD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849969B-4743-4019-9E9C-E0EDE47955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0B6FFB5E-2178-4C22-B955-74A69F7309BB}"/>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56472D56-6500-4F9B-AA2B-B946F60C7629}"/>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AFB0304D-344E-41AA-9C9A-E49A058C9E45}"/>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1A8B22F4-2106-439C-B3AE-51D06E0BB18E}"/>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915ED289-92FA-469E-B33C-7D2750AA2292}"/>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82871A4B-DF3B-44E0-BD0B-5458F9645E0E}"/>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1E686E48-EA34-4F9D-9119-27799B104651}"/>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3478FA8A-7E78-415E-AAD4-BA09BF682EC7}"/>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5348C024-030D-43D1-A20A-2F59C6B9CC2F}"/>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68334EA2-48C8-4763-BF00-19B5905429C6}"/>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E383B8E6-1E73-41B2-97E5-B96C39230004}"/>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622934E-AB72-4FDB-8CC5-8F75C7A94B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FC120C3-49F8-46AC-838A-12B9CA27C7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B9A9B33-EC18-48B7-B71A-8D7097C97C4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06DA6FC-12E5-40D2-A432-424E251A8C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69D755C-F29A-40A1-A332-3D1A23531D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121454</xdr:rowOff>
    </xdr:from>
    <xdr:to>
      <xdr:col>55</xdr:col>
      <xdr:colOff>50800</xdr:colOff>
      <xdr:row>64</xdr:row>
      <xdr:rowOff>51604</xdr:rowOff>
    </xdr:to>
    <xdr:sp macro="" textlink="">
      <xdr:nvSpPr>
        <xdr:cNvPr id="244" name="楕円 243">
          <a:extLst>
            <a:ext uri="{FF2B5EF4-FFF2-40B4-BE49-F238E27FC236}">
              <a16:creationId xmlns:a16="http://schemas.microsoft.com/office/drawing/2014/main" id="{9C79D672-28FD-415A-9552-D3E992F0A302}"/>
            </a:ext>
          </a:extLst>
        </xdr:cNvPr>
        <xdr:cNvSpPr/>
      </xdr:nvSpPr>
      <xdr:spPr>
        <a:xfrm>
          <a:off x="10426700" y="109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36381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853FEC3-31B4-4439-B5BB-D8AF6C3B2886}"/>
            </a:ext>
          </a:extLst>
        </xdr:cNvPr>
        <xdr:cNvSpPr txBox="1"/>
      </xdr:nvSpPr>
      <xdr:spPr>
        <a:xfrm>
          <a:off x="10515600" y="1083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122999</xdr:rowOff>
    </xdr:from>
    <xdr:to>
      <xdr:col>50</xdr:col>
      <xdr:colOff>165100</xdr:colOff>
      <xdr:row>64</xdr:row>
      <xdr:rowOff>53149</xdr:rowOff>
    </xdr:to>
    <xdr:sp macro="" textlink="">
      <xdr:nvSpPr>
        <xdr:cNvPr id="246" name="楕円 245">
          <a:extLst>
            <a:ext uri="{FF2B5EF4-FFF2-40B4-BE49-F238E27FC236}">
              <a16:creationId xmlns:a16="http://schemas.microsoft.com/office/drawing/2014/main" id="{1DED36CB-05DA-4050-BAC0-D972BB7E70A0}"/>
            </a:ext>
          </a:extLst>
        </xdr:cNvPr>
        <xdr:cNvSpPr/>
      </xdr:nvSpPr>
      <xdr:spPr>
        <a:xfrm>
          <a:off x="9588500" y="109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804</xdr:rowOff>
    </xdr:from>
    <xdr:to>
      <xdr:col>55</xdr:col>
      <xdr:colOff>0</xdr:colOff>
      <xdr:row>64</xdr:row>
      <xdr:rowOff>2349</xdr:rowOff>
    </xdr:to>
    <xdr:cxnSp macro="">
      <xdr:nvCxnSpPr>
        <xdr:cNvPr id="247" name="直線コネクタ 246">
          <a:extLst>
            <a:ext uri="{FF2B5EF4-FFF2-40B4-BE49-F238E27FC236}">
              <a16:creationId xmlns:a16="http://schemas.microsoft.com/office/drawing/2014/main" id="{1E57F00B-6247-4578-94E6-0E4DC5D08901}"/>
            </a:ext>
          </a:extLst>
        </xdr:cNvPr>
        <xdr:cNvCxnSpPr/>
      </xdr:nvCxnSpPr>
      <xdr:spPr>
        <a:xfrm flipV="1">
          <a:off x="9639300" y="10973604"/>
          <a:ext cx="8382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123778</xdr:rowOff>
    </xdr:from>
    <xdr:to>
      <xdr:col>46</xdr:col>
      <xdr:colOff>38100</xdr:colOff>
      <xdr:row>64</xdr:row>
      <xdr:rowOff>53928</xdr:rowOff>
    </xdr:to>
    <xdr:sp macro="" textlink="">
      <xdr:nvSpPr>
        <xdr:cNvPr id="248" name="楕円 247">
          <a:extLst>
            <a:ext uri="{FF2B5EF4-FFF2-40B4-BE49-F238E27FC236}">
              <a16:creationId xmlns:a16="http://schemas.microsoft.com/office/drawing/2014/main" id="{3D7D1CFA-D07E-48D2-B47F-57A15CD506E2}"/>
            </a:ext>
          </a:extLst>
        </xdr:cNvPr>
        <xdr:cNvSpPr/>
      </xdr:nvSpPr>
      <xdr:spPr>
        <a:xfrm>
          <a:off x="8699500" y="109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2349</xdr:rowOff>
    </xdr:from>
    <xdr:to>
      <xdr:col>50</xdr:col>
      <xdr:colOff>114300</xdr:colOff>
      <xdr:row>64</xdr:row>
      <xdr:rowOff>3128</xdr:rowOff>
    </xdr:to>
    <xdr:cxnSp macro="">
      <xdr:nvCxnSpPr>
        <xdr:cNvPr id="249" name="直線コネクタ 248">
          <a:extLst>
            <a:ext uri="{FF2B5EF4-FFF2-40B4-BE49-F238E27FC236}">
              <a16:creationId xmlns:a16="http://schemas.microsoft.com/office/drawing/2014/main" id="{1D44CFD4-63D2-400D-A3C7-879263CC3D50}"/>
            </a:ext>
          </a:extLst>
        </xdr:cNvPr>
        <xdr:cNvCxnSpPr/>
      </xdr:nvCxnSpPr>
      <xdr:spPr>
        <a:xfrm flipV="1">
          <a:off x="8750300" y="10975149"/>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125623</xdr:rowOff>
    </xdr:from>
    <xdr:to>
      <xdr:col>41</xdr:col>
      <xdr:colOff>101600</xdr:colOff>
      <xdr:row>64</xdr:row>
      <xdr:rowOff>55773</xdr:rowOff>
    </xdr:to>
    <xdr:sp macro="" textlink="">
      <xdr:nvSpPr>
        <xdr:cNvPr id="250" name="楕円 249">
          <a:extLst>
            <a:ext uri="{FF2B5EF4-FFF2-40B4-BE49-F238E27FC236}">
              <a16:creationId xmlns:a16="http://schemas.microsoft.com/office/drawing/2014/main" id="{AEC7AC86-141F-4BAD-A3FC-079E086D5920}"/>
            </a:ext>
          </a:extLst>
        </xdr:cNvPr>
        <xdr:cNvSpPr/>
      </xdr:nvSpPr>
      <xdr:spPr>
        <a:xfrm>
          <a:off x="7810500" y="109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3128</xdr:rowOff>
    </xdr:from>
    <xdr:to>
      <xdr:col>45</xdr:col>
      <xdr:colOff>177800</xdr:colOff>
      <xdr:row>64</xdr:row>
      <xdr:rowOff>4973</xdr:rowOff>
    </xdr:to>
    <xdr:cxnSp macro="">
      <xdr:nvCxnSpPr>
        <xdr:cNvPr id="251" name="直線コネクタ 250">
          <a:extLst>
            <a:ext uri="{FF2B5EF4-FFF2-40B4-BE49-F238E27FC236}">
              <a16:creationId xmlns:a16="http://schemas.microsoft.com/office/drawing/2014/main" id="{1B459114-38CC-457B-92E5-BD3B0994C7BE}"/>
            </a:ext>
          </a:extLst>
        </xdr:cNvPr>
        <xdr:cNvCxnSpPr/>
      </xdr:nvCxnSpPr>
      <xdr:spPr>
        <a:xfrm flipV="1">
          <a:off x="7861300" y="10975928"/>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127088</xdr:rowOff>
    </xdr:from>
    <xdr:to>
      <xdr:col>36</xdr:col>
      <xdr:colOff>165100</xdr:colOff>
      <xdr:row>64</xdr:row>
      <xdr:rowOff>57238</xdr:rowOff>
    </xdr:to>
    <xdr:sp macro="" textlink="">
      <xdr:nvSpPr>
        <xdr:cNvPr id="252" name="楕円 251">
          <a:extLst>
            <a:ext uri="{FF2B5EF4-FFF2-40B4-BE49-F238E27FC236}">
              <a16:creationId xmlns:a16="http://schemas.microsoft.com/office/drawing/2014/main" id="{E8DAD5D0-DA34-4EA5-979D-CD4D54907D92}"/>
            </a:ext>
          </a:extLst>
        </xdr:cNvPr>
        <xdr:cNvSpPr/>
      </xdr:nvSpPr>
      <xdr:spPr>
        <a:xfrm>
          <a:off x="6921500" y="109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4973</xdr:rowOff>
    </xdr:from>
    <xdr:to>
      <xdr:col>41</xdr:col>
      <xdr:colOff>50800</xdr:colOff>
      <xdr:row>64</xdr:row>
      <xdr:rowOff>6438</xdr:rowOff>
    </xdr:to>
    <xdr:cxnSp macro="">
      <xdr:nvCxnSpPr>
        <xdr:cNvPr id="253" name="直線コネクタ 252">
          <a:extLst>
            <a:ext uri="{FF2B5EF4-FFF2-40B4-BE49-F238E27FC236}">
              <a16:creationId xmlns:a16="http://schemas.microsoft.com/office/drawing/2014/main" id="{7FC21D38-9FD2-4C86-AE57-AA2D15520617}"/>
            </a:ext>
          </a:extLst>
        </xdr:cNvPr>
        <xdr:cNvCxnSpPr/>
      </xdr:nvCxnSpPr>
      <xdr:spPr>
        <a:xfrm flipV="1">
          <a:off x="6972300" y="10977773"/>
          <a:ext cx="889000" cy="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9ADB079F-056A-4C63-B3F7-2ABC0AA665D8}"/>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2C4EBE36-12B4-4F53-86DB-2B21EDBF7105}"/>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D622E082-C3E1-4D8E-91E3-DC63F48BAF24}"/>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9B406D29-6D2A-40B4-8311-BA66610DC539}"/>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44276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72FA777A-9FD5-46EE-A075-342B6A6D8155}"/>
            </a:ext>
          </a:extLst>
        </xdr:cNvPr>
        <xdr:cNvSpPr txBox="1"/>
      </xdr:nvSpPr>
      <xdr:spPr>
        <a:xfrm>
          <a:off x="9327095" y="1101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45055</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6D8D831-7ACB-45C1-B082-E93B5FA24B45}"/>
            </a:ext>
          </a:extLst>
        </xdr:cNvPr>
        <xdr:cNvSpPr txBox="1"/>
      </xdr:nvSpPr>
      <xdr:spPr>
        <a:xfrm>
          <a:off x="8450795" y="1101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46900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82B3585-6BBA-4B83-AC7C-080DDA97402E}"/>
            </a:ext>
          </a:extLst>
        </xdr:cNvPr>
        <xdr:cNvSpPr txBox="1"/>
      </xdr:nvSpPr>
      <xdr:spPr>
        <a:xfrm>
          <a:off x="7561795" y="1101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48365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196C6479-A4FD-4D2D-B195-47ED633A38F5}"/>
            </a:ext>
          </a:extLst>
        </xdr:cNvPr>
        <xdr:cNvSpPr txBox="1"/>
      </xdr:nvSpPr>
      <xdr:spPr>
        <a:xfrm>
          <a:off x="6672795" y="1102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320E576-9062-4CEC-B58C-1B53E28DFC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0466AC4-03A5-4D2C-9645-B1B8DBACF5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64E0CC4-9944-474D-BE63-978688AC69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C861923-46D2-4055-BD50-2A656FBC42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F0311DC-4E32-4D1E-8634-2E914F69798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B004672-7295-4BF3-8ECD-B887394DE5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581E9E3-4101-4ED9-BC96-5A6462B107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90740FC-2CB7-4121-9A73-17A6644C7B7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513DAD5-BF6F-460E-872C-B3859145E17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271AE3A-F01A-4F14-A0CC-8EE61DC43F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0CF4181-C774-4F05-9CAC-A30577C9AE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C25E3275-6746-475A-BEED-6080DF36854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FC0109B6-5119-4F6B-9AC5-74BC963CED9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9DCEECFC-6C96-4E0D-9EB5-E37A9FC60C9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3DAA161A-A814-47D6-966A-697311CCB2E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D1AE881-5F6A-45DC-9C95-A444C0FEDCE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507F16C4-007B-47B2-9835-CD33DA13B6E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A164A4F5-8EBC-45EE-A802-3759610099B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782CE6BB-5797-42DD-B681-FDEB937FECD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42EFE0C5-B175-444E-8107-D753376B34E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48C0ED5-842D-478C-8970-81E64D3E0E7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F6113BE8-762D-4829-BE27-578E033D747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B343244E-BC30-4921-AE6C-53994FB252C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C1DF948-EE6D-4C12-8D52-5609D4D626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F19E740-4C0C-4880-98D4-0E06C251169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8D095A70-F112-4899-841C-C461DF3EE6AD}"/>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A1A49C77-B891-4509-93F5-C034938F477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A2C2BF75-FA79-43D2-B90D-07530A6ED7F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2214794D-6D13-4ECE-B324-7252F8B33E13}"/>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C211C273-7BC5-4D88-9F1B-E9E76F8FE738}"/>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3955344D-6A04-498C-AACA-6DC986DE14F4}"/>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669206B2-D893-4C63-8569-1ACB829A7198}"/>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7429E277-8454-442C-8E41-763B4E1FA7BE}"/>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F227EE44-B82A-4551-8774-E5FE1CC35CD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B35A4A7E-8016-463B-AB6A-B21894F5C64C}"/>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4F33E7F4-8A77-4A06-9667-20916943A969}"/>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9779287-C004-48D4-A2F7-3FB817E0B74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A851A30-2C49-4D17-937C-79EE5D9238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A03B229-BB20-40F1-AAAD-1F299BA625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CC5BC8F-BCDE-485C-BFAE-E61B17DCF4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9FF3BF3-CCFF-4825-8373-F97DCE76A4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155484</xdr:rowOff>
    </xdr:from>
    <xdr:to>
      <xdr:col>24</xdr:col>
      <xdr:colOff>114300</xdr:colOff>
      <xdr:row>84</xdr:row>
      <xdr:rowOff>85634</xdr:rowOff>
    </xdr:to>
    <xdr:sp macro="" textlink="">
      <xdr:nvSpPr>
        <xdr:cNvPr id="303" name="楕円 302">
          <a:extLst>
            <a:ext uri="{FF2B5EF4-FFF2-40B4-BE49-F238E27FC236}">
              <a16:creationId xmlns:a16="http://schemas.microsoft.com/office/drawing/2014/main" id="{8CB5B6E1-BC50-49E9-AAF9-D96E274553B3}"/>
            </a:ext>
          </a:extLst>
        </xdr:cNvPr>
        <xdr:cNvSpPr/>
      </xdr:nvSpPr>
      <xdr:spPr>
        <a:xfrm>
          <a:off x="4584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133911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1AEA1ED-3E1C-4FBB-AF7E-238910655400}"/>
            </a:ext>
          </a:extLst>
        </xdr:cNvPr>
        <xdr:cNvSpPr txBox="1"/>
      </xdr:nvSpPr>
      <xdr:spPr>
        <a:xfrm>
          <a:off x="4673600"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166914</xdr:rowOff>
    </xdr:from>
    <xdr:to>
      <xdr:col>20</xdr:col>
      <xdr:colOff>38100</xdr:colOff>
      <xdr:row>84</xdr:row>
      <xdr:rowOff>97064</xdr:rowOff>
    </xdr:to>
    <xdr:sp macro="" textlink="">
      <xdr:nvSpPr>
        <xdr:cNvPr id="305" name="楕円 304">
          <a:extLst>
            <a:ext uri="{FF2B5EF4-FFF2-40B4-BE49-F238E27FC236}">
              <a16:creationId xmlns:a16="http://schemas.microsoft.com/office/drawing/2014/main" id="{80E473E3-C5E5-49E9-A3BA-75FF64DA205D}"/>
            </a:ext>
          </a:extLst>
        </xdr:cNvPr>
        <xdr:cNvSpPr/>
      </xdr:nvSpPr>
      <xdr:spPr>
        <a:xfrm>
          <a:off x="3746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34834</xdr:rowOff>
    </xdr:from>
    <xdr:to>
      <xdr:col>24</xdr:col>
      <xdr:colOff>63500</xdr:colOff>
      <xdr:row>84</xdr:row>
      <xdr:rowOff>46264</xdr:rowOff>
    </xdr:to>
    <xdr:cxnSp macro="">
      <xdr:nvCxnSpPr>
        <xdr:cNvPr id="306" name="直線コネクタ 305">
          <a:extLst>
            <a:ext uri="{FF2B5EF4-FFF2-40B4-BE49-F238E27FC236}">
              <a16:creationId xmlns:a16="http://schemas.microsoft.com/office/drawing/2014/main" id="{C80BE6A4-A104-4C37-BA93-A197B0A4D825}"/>
            </a:ext>
          </a:extLst>
        </xdr:cNvPr>
        <xdr:cNvCxnSpPr/>
      </xdr:nvCxnSpPr>
      <xdr:spPr>
        <a:xfrm flipV="1">
          <a:off x="3797300" y="144366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148952</xdr:rowOff>
    </xdr:from>
    <xdr:to>
      <xdr:col>15</xdr:col>
      <xdr:colOff>101600</xdr:colOff>
      <xdr:row>84</xdr:row>
      <xdr:rowOff>79102</xdr:rowOff>
    </xdr:to>
    <xdr:sp macro="" textlink="">
      <xdr:nvSpPr>
        <xdr:cNvPr id="307" name="楕円 306">
          <a:extLst>
            <a:ext uri="{FF2B5EF4-FFF2-40B4-BE49-F238E27FC236}">
              <a16:creationId xmlns:a16="http://schemas.microsoft.com/office/drawing/2014/main" id="{4CF40816-E321-42BF-871B-654AA35BF69C}"/>
            </a:ext>
          </a:extLst>
        </xdr:cNvPr>
        <xdr:cNvSpPr/>
      </xdr:nvSpPr>
      <xdr:spPr>
        <a:xfrm>
          <a:off x="2857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28302</xdr:rowOff>
    </xdr:from>
    <xdr:to>
      <xdr:col>19</xdr:col>
      <xdr:colOff>177800</xdr:colOff>
      <xdr:row>84</xdr:row>
      <xdr:rowOff>46264</xdr:rowOff>
    </xdr:to>
    <xdr:cxnSp macro="">
      <xdr:nvCxnSpPr>
        <xdr:cNvPr id="308" name="直線コネクタ 307">
          <a:extLst>
            <a:ext uri="{FF2B5EF4-FFF2-40B4-BE49-F238E27FC236}">
              <a16:creationId xmlns:a16="http://schemas.microsoft.com/office/drawing/2014/main" id="{CCAB2F9A-0870-4D16-9EFA-41C37745FB19}"/>
            </a:ext>
          </a:extLst>
        </xdr:cNvPr>
        <xdr:cNvCxnSpPr/>
      </xdr:nvCxnSpPr>
      <xdr:spPr>
        <a:xfrm>
          <a:off x="2908300" y="1443010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309" name="楕円 308">
          <a:extLst>
            <a:ext uri="{FF2B5EF4-FFF2-40B4-BE49-F238E27FC236}">
              <a16:creationId xmlns:a16="http://schemas.microsoft.com/office/drawing/2014/main" id="{F77CD27B-B2A6-4076-9B61-DB0EED615F39}"/>
            </a:ext>
          </a:extLst>
        </xdr:cNvPr>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xdr:rowOff>
    </xdr:from>
    <xdr:to>
      <xdr:col>15</xdr:col>
      <xdr:colOff>50800</xdr:colOff>
      <xdr:row>84</xdr:row>
      <xdr:rowOff>28302</xdr:rowOff>
    </xdr:to>
    <xdr:cxnSp macro="">
      <xdr:nvCxnSpPr>
        <xdr:cNvPr id="310" name="直線コネクタ 309">
          <a:extLst>
            <a:ext uri="{FF2B5EF4-FFF2-40B4-BE49-F238E27FC236}">
              <a16:creationId xmlns:a16="http://schemas.microsoft.com/office/drawing/2014/main" id="{CEA0DBD1-6047-4C3D-B276-9118F7BD7867}"/>
            </a:ext>
          </a:extLst>
        </xdr:cNvPr>
        <xdr:cNvCxnSpPr/>
      </xdr:nvCxnSpPr>
      <xdr:spPr>
        <a:xfrm>
          <a:off x="2019300" y="144105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124461</xdr:rowOff>
    </xdr:from>
    <xdr:to>
      <xdr:col>6</xdr:col>
      <xdr:colOff>38100</xdr:colOff>
      <xdr:row>84</xdr:row>
      <xdr:rowOff>54611</xdr:rowOff>
    </xdr:to>
    <xdr:sp macro="" textlink="">
      <xdr:nvSpPr>
        <xdr:cNvPr id="311" name="楕円 310">
          <a:extLst>
            <a:ext uri="{FF2B5EF4-FFF2-40B4-BE49-F238E27FC236}">
              <a16:creationId xmlns:a16="http://schemas.microsoft.com/office/drawing/2014/main" id="{1113AD98-1706-4D09-802F-6C4A94865B4A}"/>
            </a:ext>
          </a:extLst>
        </xdr:cNvPr>
        <xdr:cNvSpPr/>
      </xdr:nvSpPr>
      <xdr:spPr>
        <a:xfrm>
          <a:off x="107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3811</xdr:rowOff>
    </xdr:from>
    <xdr:to>
      <xdr:col>10</xdr:col>
      <xdr:colOff>114300</xdr:colOff>
      <xdr:row>84</xdr:row>
      <xdr:rowOff>8708</xdr:rowOff>
    </xdr:to>
    <xdr:cxnSp macro="">
      <xdr:nvCxnSpPr>
        <xdr:cNvPr id="312" name="直線コネクタ 311">
          <a:extLst>
            <a:ext uri="{FF2B5EF4-FFF2-40B4-BE49-F238E27FC236}">
              <a16:creationId xmlns:a16="http://schemas.microsoft.com/office/drawing/2014/main" id="{F067F4B3-4834-4712-8CE5-101659696E23}"/>
            </a:ext>
          </a:extLst>
        </xdr:cNvPr>
        <xdr:cNvCxnSpPr/>
      </xdr:nvCxnSpPr>
      <xdr:spPr>
        <a:xfrm>
          <a:off x="1130300" y="144056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a:extLst>
            <a:ext uri="{FF2B5EF4-FFF2-40B4-BE49-F238E27FC236}">
              <a16:creationId xmlns:a16="http://schemas.microsoft.com/office/drawing/2014/main" id="{CD2F737F-062F-4054-AD4A-3DCD9C75D6E4}"/>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id="{EA2E8AF3-715B-4516-B4BA-2C8B0D19AE30}"/>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a:extLst>
            <a:ext uri="{FF2B5EF4-FFF2-40B4-BE49-F238E27FC236}">
              <a16:creationId xmlns:a16="http://schemas.microsoft.com/office/drawing/2014/main" id="{CD96A3BA-BC64-477F-8014-C4A63079F782}"/>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id="{2D9CD548-8514-41DF-A60B-DD48C42BFAD5}"/>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88191</xdr:rowOff>
    </xdr:from>
    <xdr:ext cx="405111" cy="259045"/>
    <xdr:sp macro="" textlink="">
      <xdr:nvSpPr>
        <xdr:cNvPr id="317" name="n_1mainValue【公営住宅】&#10;有形固定資産減価償却率">
          <a:extLst>
            <a:ext uri="{FF2B5EF4-FFF2-40B4-BE49-F238E27FC236}">
              <a16:creationId xmlns:a16="http://schemas.microsoft.com/office/drawing/2014/main" id="{0A21A77E-12B3-48E9-AB42-8A3C605E03D4}"/>
            </a:ext>
          </a:extLst>
        </xdr:cNvPr>
        <xdr:cNvSpPr txBox="1"/>
      </xdr:nvSpPr>
      <xdr:spPr>
        <a:xfrm>
          <a:off x="35820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70229</xdr:rowOff>
    </xdr:from>
    <xdr:ext cx="405111" cy="259045"/>
    <xdr:sp macro="" textlink="">
      <xdr:nvSpPr>
        <xdr:cNvPr id="318" name="n_2mainValue【公営住宅】&#10;有形固定資産減価償却率">
          <a:extLst>
            <a:ext uri="{FF2B5EF4-FFF2-40B4-BE49-F238E27FC236}">
              <a16:creationId xmlns:a16="http://schemas.microsoft.com/office/drawing/2014/main" id="{6C55AA50-0544-47B6-8BEF-50F6198BB5E2}"/>
            </a:ext>
          </a:extLst>
        </xdr:cNvPr>
        <xdr:cNvSpPr txBox="1"/>
      </xdr:nvSpPr>
      <xdr:spPr>
        <a:xfrm>
          <a:off x="2705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319" name="n_3mainValue【公営住宅】&#10;有形固定資産減価償却率">
          <a:extLst>
            <a:ext uri="{FF2B5EF4-FFF2-40B4-BE49-F238E27FC236}">
              <a16:creationId xmlns:a16="http://schemas.microsoft.com/office/drawing/2014/main" id="{44236CA3-B575-45B2-B0A6-A343AA1852CB}"/>
            </a:ext>
          </a:extLst>
        </xdr:cNvPr>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45738</xdr:rowOff>
    </xdr:from>
    <xdr:ext cx="405111" cy="259045"/>
    <xdr:sp macro="" textlink="">
      <xdr:nvSpPr>
        <xdr:cNvPr id="320" name="n_4mainValue【公営住宅】&#10;有形固定資産減価償却率">
          <a:extLst>
            <a:ext uri="{FF2B5EF4-FFF2-40B4-BE49-F238E27FC236}">
              <a16:creationId xmlns:a16="http://schemas.microsoft.com/office/drawing/2014/main" id="{1EB23EB4-2084-4D6B-8630-7BDA4C22E558}"/>
            </a:ext>
          </a:extLst>
        </xdr:cNvPr>
        <xdr:cNvSpPr txBox="1"/>
      </xdr:nvSpPr>
      <xdr:spPr>
        <a:xfrm>
          <a:off x="927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EC36001-4F04-41AF-9674-0A3F1B1C62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7D86CF0-9659-4810-96AC-D58A38AA3F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6CB9A23-FFC3-4435-B4D6-F4180F352D5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1BA61C6-1D80-462A-85FC-5B5C48E7C4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F264E8FE-EB18-4347-9DB4-7853191F6A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E80E162-F0D2-402F-A732-046888B41E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DEF28E3-C143-425D-B98D-7A1639B4B06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83B0BAC-DE0A-4D00-AF2D-88CCA67A4E5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68C6D3D-88A2-4F76-974E-35C3270F5C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A6534CC-BF06-43F9-864A-B5CEE422E8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F1355F8D-0D84-4DA6-BB05-CED5F7FD5B7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15DE7213-50E1-4C27-9EBF-BE6EDB90C94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283BFC44-8DF8-4F6D-880A-294A0EC4834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61E47631-C9FB-4EEB-80D5-3D56FBD8F1EB}"/>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D4F3046-D8B6-47D4-8686-8BE53FBA7CA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BC616675-9F1C-4C5A-99D3-AEAACC23D758}"/>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3ED36C49-D29C-4B08-BC7E-B292FB260EF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5BE212A3-5F76-4CA9-B321-16E789717969}"/>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3C1F448F-CB69-4FB3-A602-B0B5AFA3AF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112C53A2-1F5A-42B9-8C0F-887DAA02158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226293C2-8BFD-4AD1-9ADC-91F8714DD7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C8C8FBC1-D815-40E1-8D3F-858D12A6043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673C44FD-B179-4360-877C-45C0D7A430BC}"/>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4FD3B1D4-4B7C-4A8B-926C-AD13C224F626}"/>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71A356FF-AD5C-4BE0-A0D4-5BE49812CA28}"/>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D09D14A2-61C6-4BDC-963F-76AD9FE5E499}"/>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a:extLst>
            <a:ext uri="{FF2B5EF4-FFF2-40B4-BE49-F238E27FC236}">
              <a16:creationId xmlns:a16="http://schemas.microsoft.com/office/drawing/2014/main" id="{412DE334-155A-4DCC-ACA0-841C8FFF67A6}"/>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02CEE9EE-0D17-4544-ACDC-62ADE8952ED3}"/>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1E976846-0959-4737-AB44-325F45F01B71}"/>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E49A40E8-72BF-457E-B277-B128589FF5FD}"/>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AAA8E349-3969-44EE-B06B-09D05580D81D}"/>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8B30A60C-7355-4F99-819F-0BA050CBAC20}"/>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6B3B6CDC-4CB8-4915-AD17-8851F7C730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730708E-15FE-4761-A798-E915870820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56A5BF2-017A-492C-AFB0-02EF8E9F008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D54C937-8A63-498E-B492-0A777B4443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B35631C-6D38-49EF-BDC4-8EB69DE5DE1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79380</xdr:rowOff>
    </xdr:from>
    <xdr:to>
      <xdr:col>55</xdr:col>
      <xdr:colOff>50800</xdr:colOff>
      <xdr:row>85</xdr:row>
      <xdr:rowOff>9530</xdr:rowOff>
    </xdr:to>
    <xdr:sp macro="" textlink="">
      <xdr:nvSpPr>
        <xdr:cNvPr id="358" name="楕円 357">
          <a:extLst>
            <a:ext uri="{FF2B5EF4-FFF2-40B4-BE49-F238E27FC236}">
              <a16:creationId xmlns:a16="http://schemas.microsoft.com/office/drawing/2014/main" id="{915484AE-3960-410C-B669-6D7319327608}"/>
            </a:ext>
          </a:extLst>
        </xdr:cNvPr>
        <xdr:cNvSpPr/>
      </xdr:nvSpPr>
      <xdr:spPr>
        <a:xfrm>
          <a:off x="10426700" y="144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102257</xdr:rowOff>
    </xdr:from>
    <xdr:ext cx="469744" cy="259045"/>
    <xdr:sp macro="" textlink="">
      <xdr:nvSpPr>
        <xdr:cNvPr id="359" name="【公営住宅】&#10;一人当たり面積該当値テキスト">
          <a:extLst>
            <a:ext uri="{FF2B5EF4-FFF2-40B4-BE49-F238E27FC236}">
              <a16:creationId xmlns:a16="http://schemas.microsoft.com/office/drawing/2014/main" id="{DF4554F4-B243-40A1-8B2A-9F7C56A1CFF6}"/>
            </a:ext>
          </a:extLst>
        </xdr:cNvPr>
        <xdr:cNvSpPr txBox="1"/>
      </xdr:nvSpPr>
      <xdr:spPr>
        <a:xfrm>
          <a:off x="10515600" y="1433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83130</xdr:rowOff>
    </xdr:from>
    <xdr:to>
      <xdr:col>50</xdr:col>
      <xdr:colOff>165100</xdr:colOff>
      <xdr:row>85</xdr:row>
      <xdr:rowOff>13280</xdr:rowOff>
    </xdr:to>
    <xdr:sp macro="" textlink="">
      <xdr:nvSpPr>
        <xdr:cNvPr id="360" name="楕円 359">
          <a:extLst>
            <a:ext uri="{FF2B5EF4-FFF2-40B4-BE49-F238E27FC236}">
              <a16:creationId xmlns:a16="http://schemas.microsoft.com/office/drawing/2014/main" id="{AC3E53E6-8E36-4D0C-B5DB-E1343830B5D3}"/>
            </a:ext>
          </a:extLst>
        </xdr:cNvPr>
        <xdr:cNvSpPr/>
      </xdr:nvSpPr>
      <xdr:spPr>
        <a:xfrm>
          <a:off x="9588500" y="144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130180</xdr:rowOff>
    </xdr:from>
    <xdr:to>
      <xdr:col>55</xdr:col>
      <xdr:colOff>0</xdr:colOff>
      <xdr:row>84</xdr:row>
      <xdr:rowOff>133930</xdr:rowOff>
    </xdr:to>
    <xdr:cxnSp macro="">
      <xdr:nvCxnSpPr>
        <xdr:cNvPr id="361" name="直線コネクタ 360">
          <a:extLst>
            <a:ext uri="{FF2B5EF4-FFF2-40B4-BE49-F238E27FC236}">
              <a16:creationId xmlns:a16="http://schemas.microsoft.com/office/drawing/2014/main" id="{58A86A72-1D36-4688-8E1A-E7C8F6E0C773}"/>
            </a:ext>
          </a:extLst>
        </xdr:cNvPr>
        <xdr:cNvCxnSpPr/>
      </xdr:nvCxnSpPr>
      <xdr:spPr>
        <a:xfrm flipV="1">
          <a:off x="9639300" y="14531980"/>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70555</xdr:rowOff>
    </xdr:from>
    <xdr:to>
      <xdr:col>46</xdr:col>
      <xdr:colOff>38100</xdr:colOff>
      <xdr:row>85</xdr:row>
      <xdr:rowOff>705</xdr:rowOff>
    </xdr:to>
    <xdr:sp macro="" textlink="">
      <xdr:nvSpPr>
        <xdr:cNvPr id="362" name="楕円 361">
          <a:extLst>
            <a:ext uri="{FF2B5EF4-FFF2-40B4-BE49-F238E27FC236}">
              <a16:creationId xmlns:a16="http://schemas.microsoft.com/office/drawing/2014/main" id="{8C7324FC-359F-49B1-BAD9-C6312965A9DC}"/>
            </a:ext>
          </a:extLst>
        </xdr:cNvPr>
        <xdr:cNvSpPr/>
      </xdr:nvSpPr>
      <xdr:spPr>
        <a:xfrm>
          <a:off x="8699500" y="144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121355</xdr:rowOff>
    </xdr:from>
    <xdr:to>
      <xdr:col>50</xdr:col>
      <xdr:colOff>114300</xdr:colOff>
      <xdr:row>84</xdr:row>
      <xdr:rowOff>133930</xdr:rowOff>
    </xdr:to>
    <xdr:cxnSp macro="">
      <xdr:nvCxnSpPr>
        <xdr:cNvPr id="363" name="直線コネクタ 362">
          <a:extLst>
            <a:ext uri="{FF2B5EF4-FFF2-40B4-BE49-F238E27FC236}">
              <a16:creationId xmlns:a16="http://schemas.microsoft.com/office/drawing/2014/main" id="{E2CA314F-B413-46BE-B534-9E9B4C3E8F1E}"/>
            </a:ext>
          </a:extLst>
        </xdr:cNvPr>
        <xdr:cNvCxnSpPr/>
      </xdr:nvCxnSpPr>
      <xdr:spPr>
        <a:xfrm>
          <a:off x="8750300" y="14523155"/>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78146</xdr:rowOff>
    </xdr:from>
    <xdr:to>
      <xdr:col>41</xdr:col>
      <xdr:colOff>101600</xdr:colOff>
      <xdr:row>85</xdr:row>
      <xdr:rowOff>8296</xdr:rowOff>
    </xdr:to>
    <xdr:sp macro="" textlink="">
      <xdr:nvSpPr>
        <xdr:cNvPr id="364" name="楕円 363">
          <a:extLst>
            <a:ext uri="{FF2B5EF4-FFF2-40B4-BE49-F238E27FC236}">
              <a16:creationId xmlns:a16="http://schemas.microsoft.com/office/drawing/2014/main" id="{E8AF3507-1755-446F-8926-61FAF0D63A9B}"/>
            </a:ext>
          </a:extLst>
        </xdr:cNvPr>
        <xdr:cNvSpPr/>
      </xdr:nvSpPr>
      <xdr:spPr>
        <a:xfrm>
          <a:off x="7810500" y="144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121355</xdr:rowOff>
    </xdr:from>
    <xdr:to>
      <xdr:col>45</xdr:col>
      <xdr:colOff>177800</xdr:colOff>
      <xdr:row>84</xdr:row>
      <xdr:rowOff>128946</xdr:rowOff>
    </xdr:to>
    <xdr:cxnSp macro="">
      <xdr:nvCxnSpPr>
        <xdr:cNvPr id="365" name="直線コネクタ 364">
          <a:extLst>
            <a:ext uri="{FF2B5EF4-FFF2-40B4-BE49-F238E27FC236}">
              <a16:creationId xmlns:a16="http://schemas.microsoft.com/office/drawing/2014/main" id="{8BE1284F-ED10-47A8-B803-864A15300769}"/>
            </a:ext>
          </a:extLst>
        </xdr:cNvPr>
        <xdr:cNvCxnSpPr/>
      </xdr:nvCxnSpPr>
      <xdr:spPr>
        <a:xfrm flipV="1">
          <a:off x="7861300" y="14523155"/>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85689</xdr:rowOff>
    </xdr:from>
    <xdr:to>
      <xdr:col>36</xdr:col>
      <xdr:colOff>165100</xdr:colOff>
      <xdr:row>85</xdr:row>
      <xdr:rowOff>15839</xdr:rowOff>
    </xdr:to>
    <xdr:sp macro="" textlink="">
      <xdr:nvSpPr>
        <xdr:cNvPr id="366" name="楕円 365">
          <a:extLst>
            <a:ext uri="{FF2B5EF4-FFF2-40B4-BE49-F238E27FC236}">
              <a16:creationId xmlns:a16="http://schemas.microsoft.com/office/drawing/2014/main" id="{D2D8BFCB-4250-4547-892F-38A7A418BF61}"/>
            </a:ext>
          </a:extLst>
        </xdr:cNvPr>
        <xdr:cNvSpPr/>
      </xdr:nvSpPr>
      <xdr:spPr>
        <a:xfrm>
          <a:off x="6921500" y="144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128946</xdr:rowOff>
    </xdr:from>
    <xdr:to>
      <xdr:col>41</xdr:col>
      <xdr:colOff>50800</xdr:colOff>
      <xdr:row>84</xdr:row>
      <xdr:rowOff>136489</xdr:rowOff>
    </xdr:to>
    <xdr:cxnSp macro="">
      <xdr:nvCxnSpPr>
        <xdr:cNvPr id="367" name="直線コネクタ 366">
          <a:extLst>
            <a:ext uri="{FF2B5EF4-FFF2-40B4-BE49-F238E27FC236}">
              <a16:creationId xmlns:a16="http://schemas.microsoft.com/office/drawing/2014/main" id="{2AE18D42-8135-4E6E-8E00-DD8FF16A432E}"/>
            </a:ext>
          </a:extLst>
        </xdr:cNvPr>
        <xdr:cNvCxnSpPr/>
      </xdr:nvCxnSpPr>
      <xdr:spPr>
        <a:xfrm flipV="1">
          <a:off x="6972300" y="1453074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a:extLst>
            <a:ext uri="{FF2B5EF4-FFF2-40B4-BE49-F238E27FC236}">
              <a16:creationId xmlns:a16="http://schemas.microsoft.com/office/drawing/2014/main" id="{1F7DA626-0703-435E-9608-5229FF596539}"/>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a:extLst>
            <a:ext uri="{FF2B5EF4-FFF2-40B4-BE49-F238E27FC236}">
              <a16:creationId xmlns:a16="http://schemas.microsoft.com/office/drawing/2014/main" id="{4FC67874-C035-46B3-B208-071B04FDF050}"/>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a:extLst>
            <a:ext uri="{FF2B5EF4-FFF2-40B4-BE49-F238E27FC236}">
              <a16:creationId xmlns:a16="http://schemas.microsoft.com/office/drawing/2014/main" id="{C103F87F-75E7-49C4-9B32-650877DB8291}"/>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a:extLst>
            <a:ext uri="{FF2B5EF4-FFF2-40B4-BE49-F238E27FC236}">
              <a16:creationId xmlns:a16="http://schemas.microsoft.com/office/drawing/2014/main" id="{F1296022-7991-4DA2-ACC5-EEB28C0C2960}"/>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29807</xdr:rowOff>
    </xdr:from>
    <xdr:ext cx="469744" cy="259045"/>
    <xdr:sp macro="" textlink="">
      <xdr:nvSpPr>
        <xdr:cNvPr id="372" name="n_1mainValue【公営住宅】&#10;一人当たり面積">
          <a:extLst>
            <a:ext uri="{FF2B5EF4-FFF2-40B4-BE49-F238E27FC236}">
              <a16:creationId xmlns:a16="http://schemas.microsoft.com/office/drawing/2014/main" id="{430B23BF-C077-420F-A820-14AFD6E7A2F6}"/>
            </a:ext>
          </a:extLst>
        </xdr:cNvPr>
        <xdr:cNvSpPr txBox="1"/>
      </xdr:nvSpPr>
      <xdr:spPr>
        <a:xfrm>
          <a:off x="9391727" y="1426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17232</xdr:rowOff>
    </xdr:from>
    <xdr:ext cx="469744" cy="259045"/>
    <xdr:sp macro="" textlink="">
      <xdr:nvSpPr>
        <xdr:cNvPr id="373" name="n_2mainValue【公営住宅】&#10;一人当たり面積">
          <a:extLst>
            <a:ext uri="{FF2B5EF4-FFF2-40B4-BE49-F238E27FC236}">
              <a16:creationId xmlns:a16="http://schemas.microsoft.com/office/drawing/2014/main" id="{3B8B8A26-DB0A-4476-9839-E2F98D5C8668}"/>
            </a:ext>
          </a:extLst>
        </xdr:cNvPr>
        <xdr:cNvSpPr txBox="1"/>
      </xdr:nvSpPr>
      <xdr:spPr>
        <a:xfrm>
          <a:off x="8515427" y="1424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24823</xdr:rowOff>
    </xdr:from>
    <xdr:ext cx="469744" cy="259045"/>
    <xdr:sp macro="" textlink="">
      <xdr:nvSpPr>
        <xdr:cNvPr id="374" name="n_3mainValue【公営住宅】&#10;一人当たり面積">
          <a:extLst>
            <a:ext uri="{FF2B5EF4-FFF2-40B4-BE49-F238E27FC236}">
              <a16:creationId xmlns:a16="http://schemas.microsoft.com/office/drawing/2014/main" id="{39351213-5AC7-464C-945B-984CE4537F55}"/>
            </a:ext>
          </a:extLst>
        </xdr:cNvPr>
        <xdr:cNvSpPr txBox="1"/>
      </xdr:nvSpPr>
      <xdr:spPr>
        <a:xfrm>
          <a:off x="7626427" y="142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32366</xdr:rowOff>
    </xdr:from>
    <xdr:ext cx="469744" cy="259045"/>
    <xdr:sp macro="" textlink="">
      <xdr:nvSpPr>
        <xdr:cNvPr id="375" name="n_4mainValue【公営住宅】&#10;一人当たり面積">
          <a:extLst>
            <a:ext uri="{FF2B5EF4-FFF2-40B4-BE49-F238E27FC236}">
              <a16:creationId xmlns:a16="http://schemas.microsoft.com/office/drawing/2014/main" id="{98AB037B-2C1E-4228-AFF7-68D07EC896F0}"/>
            </a:ext>
          </a:extLst>
        </xdr:cNvPr>
        <xdr:cNvSpPr txBox="1"/>
      </xdr:nvSpPr>
      <xdr:spPr>
        <a:xfrm>
          <a:off x="6737427" y="1426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63BAC0F5-991E-4F59-ABA2-5A45E0FA71E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EF4ADEF2-3194-4388-B03C-132E715D24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FB276754-558D-4660-92D7-92B0F8DE6C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37BDCA71-66B0-4899-BB83-0C0A127DCB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2722933F-090B-458F-891D-3F95F691CD5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9D27AD9B-01C7-4223-8EC8-5A8757F8D2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BA651303-1781-4C21-ADF6-08CF6C94B7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EB062847-5603-4C2E-84EC-5DF2C0C57E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6D0ECB41-3214-4C84-8476-88E4D7DBD9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2F09A925-4F90-4079-91B8-BB1F0A9A0D5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352E208F-EA81-460F-93D4-EDAD9A6C42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8C39CCB-2FDD-4035-8C42-335DC4B307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33AF2D11-52F0-4E31-BD34-24F877C006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3776B411-39A4-4BB6-865B-C9444EBC12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2ED530CA-669B-4F1F-BDDC-32DBFF10E3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21623A43-BEA8-4210-BF00-6A327BBEE93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CAD5D9E6-F7E3-4400-9189-1BCA235A0B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4B3C6FC4-1C35-4FFC-9B85-62FF1E3697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E9C8E30F-FB1B-4A4A-BB58-4B8834846C3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45A05DEE-DBF1-492E-B687-DEC29D77DD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223A41C4-F93F-4AA2-8C75-4FCC912E9D1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FB4C8E22-A9CF-4505-B9C9-843573C762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6A8461DF-7223-4CB1-8962-94059CCE83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E1C6F47E-5004-45B2-9783-FC27C3B19B5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8508E510-BB1B-467C-ABAE-61DEC686B3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E7545992-8F82-4F7B-893D-D325412094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B36A8B75-9B87-454C-9D6D-E5F8C0319B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CFFC9E10-625D-4B9E-A61E-C87A403092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54BED4A9-796E-49AA-A3BE-BFC50B04EDA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1E17EE76-D247-4675-BCBB-F802A5E732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869D6FE6-FFB7-4470-833C-B971B1F2B4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BB635F4A-C1B8-417C-9982-51362C614D7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FADECF69-2407-4AFD-8772-9C477ADE80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1975A178-E199-45B8-908C-6D510ACCF7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EDCFD75F-0E42-43E1-8B19-5FAF0C4165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97E125DB-D4F2-49A8-B218-EBE59CD752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41FC87FE-4E7B-4C3C-9D9E-9201ABB357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CDC23DE2-8BF3-40F0-BD0E-55EBDD9ACED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125C1582-2EA2-416E-A8C3-7BC3E805F2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80B4E7C6-4CCF-432B-934F-7FEDA1F3AC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3E6D05FE-E71C-4EBC-9074-21A942ECB9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5A880679-4A7D-44B5-9535-F0E060BD76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DE232247-7706-426E-ADF5-3A336754C8B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E5A619BF-76D6-47CB-99DB-5A515D8B26C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8E482586-A304-4A03-9134-D92456B4A43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23381502-8626-446C-AA45-0BC517CB333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8CFA3C7D-5CF5-4749-98A2-2FD7C34FC19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D1087913-127A-40E8-BECD-C88872A538A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9C47E068-19C8-45BE-BD0D-A3689775A6F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3F7842CE-490F-4A77-B066-A08C2A11C24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6F9E3C9B-3C19-43C5-9152-21409CAFEA0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CF58D047-1ACD-495F-966E-916B8A7AA7F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F39E3EAC-4BD7-4384-9651-016C8575605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AC59CF29-5D90-40A1-998D-6E9C51530E4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3D3C891D-3123-4800-8EBE-57F86A19F89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1FC18144-C9F3-4AA7-94C0-C717904D3C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32" name="直線コネクタ 431">
          <a:extLst>
            <a:ext uri="{FF2B5EF4-FFF2-40B4-BE49-F238E27FC236}">
              <a16:creationId xmlns:a16="http://schemas.microsoft.com/office/drawing/2014/main" id="{9D602937-17D6-4BD7-A000-BC24A2A9DC00}"/>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51B1277E-6A8C-4467-BCF2-6939E638E0AC}"/>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4" name="直線コネクタ 433">
          <a:extLst>
            <a:ext uri="{FF2B5EF4-FFF2-40B4-BE49-F238E27FC236}">
              <a16:creationId xmlns:a16="http://schemas.microsoft.com/office/drawing/2014/main" id="{93390FD2-6FB4-44CA-B3AD-7575C56CE43E}"/>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9AAF114D-E2A8-45EB-9F7B-851E50E11A28}"/>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36" name="直線コネクタ 435">
          <a:extLst>
            <a:ext uri="{FF2B5EF4-FFF2-40B4-BE49-F238E27FC236}">
              <a16:creationId xmlns:a16="http://schemas.microsoft.com/office/drawing/2014/main" id="{6E2A425B-6F92-4584-BF9B-17B6E682A06F}"/>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45183C7A-6632-4693-9E59-1F62940DA63F}"/>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38" name="フローチャート: 判断 437">
          <a:extLst>
            <a:ext uri="{FF2B5EF4-FFF2-40B4-BE49-F238E27FC236}">
              <a16:creationId xmlns:a16="http://schemas.microsoft.com/office/drawing/2014/main" id="{6C599DD5-47ED-415A-9D17-A74571EA449A}"/>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39" name="フローチャート: 判断 438">
          <a:extLst>
            <a:ext uri="{FF2B5EF4-FFF2-40B4-BE49-F238E27FC236}">
              <a16:creationId xmlns:a16="http://schemas.microsoft.com/office/drawing/2014/main" id="{1B4610E4-4AAA-4AEF-92F7-AFD3EC50A012}"/>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40" name="フローチャート: 判断 439">
          <a:extLst>
            <a:ext uri="{FF2B5EF4-FFF2-40B4-BE49-F238E27FC236}">
              <a16:creationId xmlns:a16="http://schemas.microsoft.com/office/drawing/2014/main" id="{49B92CF3-BFB6-48A4-B480-7ACB10CA02F1}"/>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1" name="フローチャート: 判断 440">
          <a:extLst>
            <a:ext uri="{FF2B5EF4-FFF2-40B4-BE49-F238E27FC236}">
              <a16:creationId xmlns:a16="http://schemas.microsoft.com/office/drawing/2014/main" id="{1D5ACFC4-BF4D-438D-8FA3-FA49FA7FF5D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42" name="フローチャート: 判断 441">
          <a:extLst>
            <a:ext uri="{FF2B5EF4-FFF2-40B4-BE49-F238E27FC236}">
              <a16:creationId xmlns:a16="http://schemas.microsoft.com/office/drawing/2014/main" id="{A8E67EA0-E4F3-4F3C-AA45-DF6229D0C151}"/>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C4DB723D-D5EC-4ECB-B22D-4990D5A1A9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4FCE60AB-836D-4036-B2A4-36785FFF60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4EA0E530-BF18-4C6A-928D-C28C620FED5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FF44D9FC-D799-433C-AD17-18E001C3B7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B122C32B-3A16-4CBC-8CE4-68E24C32A5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448" name="楕円 447">
          <a:extLst>
            <a:ext uri="{FF2B5EF4-FFF2-40B4-BE49-F238E27FC236}">
              <a16:creationId xmlns:a16="http://schemas.microsoft.com/office/drawing/2014/main" id="{F3E57FD8-2B66-4C0B-A59F-B3B43E019A04}"/>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B8B83C25-AE66-4524-B325-D2C5C824B80E}"/>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450" name="楕円 449">
          <a:extLst>
            <a:ext uri="{FF2B5EF4-FFF2-40B4-BE49-F238E27FC236}">
              <a16:creationId xmlns:a16="http://schemas.microsoft.com/office/drawing/2014/main" id="{BA5903D7-A279-4514-BEB4-F49AC0F17575}"/>
            </a:ext>
          </a:extLst>
        </xdr:cNvPr>
        <xdr:cNvSpPr/>
      </xdr:nvSpPr>
      <xdr:spPr>
        <a:xfrm>
          <a:off x="1543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63</xdr:row>
      <xdr:rowOff>0</xdr:rowOff>
    </xdr:to>
    <xdr:cxnSp macro="">
      <xdr:nvCxnSpPr>
        <xdr:cNvPr id="451" name="直線コネクタ 450">
          <a:extLst>
            <a:ext uri="{FF2B5EF4-FFF2-40B4-BE49-F238E27FC236}">
              <a16:creationId xmlns:a16="http://schemas.microsoft.com/office/drawing/2014/main" id="{101558BC-D476-4B38-A184-EDDF974F31AA}"/>
            </a:ext>
          </a:extLst>
        </xdr:cNvPr>
        <xdr:cNvCxnSpPr/>
      </xdr:nvCxnSpPr>
      <xdr:spPr>
        <a:xfrm flipV="1">
          <a:off x="15481300" y="10744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122555</xdr:rowOff>
    </xdr:from>
    <xdr:to>
      <xdr:col>76</xdr:col>
      <xdr:colOff>165100</xdr:colOff>
      <xdr:row>63</xdr:row>
      <xdr:rowOff>52705</xdr:rowOff>
    </xdr:to>
    <xdr:sp macro="" textlink="">
      <xdr:nvSpPr>
        <xdr:cNvPr id="452" name="楕円 451">
          <a:extLst>
            <a:ext uri="{FF2B5EF4-FFF2-40B4-BE49-F238E27FC236}">
              <a16:creationId xmlns:a16="http://schemas.microsoft.com/office/drawing/2014/main" id="{F9033106-99B5-462F-A6D1-0921FE92164C}"/>
            </a:ext>
          </a:extLst>
        </xdr:cNvPr>
        <xdr:cNvSpPr/>
      </xdr:nvSpPr>
      <xdr:spPr>
        <a:xfrm>
          <a:off x="14541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0</xdr:rowOff>
    </xdr:from>
    <xdr:to>
      <xdr:col>81</xdr:col>
      <xdr:colOff>50800</xdr:colOff>
      <xdr:row>63</xdr:row>
      <xdr:rowOff>1905</xdr:rowOff>
    </xdr:to>
    <xdr:cxnSp macro="">
      <xdr:nvCxnSpPr>
        <xdr:cNvPr id="453" name="直線コネクタ 452">
          <a:extLst>
            <a:ext uri="{FF2B5EF4-FFF2-40B4-BE49-F238E27FC236}">
              <a16:creationId xmlns:a16="http://schemas.microsoft.com/office/drawing/2014/main" id="{CB4864B3-114E-4647-A790-061D4BA8D0A0}"/>
            </a:ext>
          </a:extLst>
        </xdr:cNvPr>
        <xdr:cNvCxnSpPr/>
      </xdr:nvCxnSpPr>
      <xdr:spPr>
        <a:xfrm flipV="1">
          <a:off x="14592300" y="10801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78740</xdr:rowOff>
    </xdr:from>
    <xdr:to>
      <xdr:col>72</xdr:col>
      <xdr:colOff>38100</xdr:colOff>
      <xdr:row>63</xdr:row>
      <xdr:rowOff>8890</xdr:rowOff>
    </xdr:to>
    <xdr:sp macro="" textlink="">
      <xdr:nvSpPr>
        <xdr:cNvPr id="454" name="楕円 453">
          <a:extLst>
            <a:ext uri="{FF2B5EF4-FFF2-40B4-BE49-F238E27FC236}">
              <a16:creationId xmlns:a16="http://schemas.microsoft.com/office/drawing/2014/main" id="{707FBE93-A8A1-4CA8-81B4-962136404086}"/>
            </a:ext>
          </a:extLst>
        </xdr:cNvPr>
        <xdr:cNvSpPr/>
      </xdr:nvSpPr>
      <xdr:spPr>
        <a:xfrm>
          <a:off x="1365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129540</xdr:rowOff>
    </xdr:from>
    <xdr:to>
      <xdr:col>76</xdr:col>
      <xdr:colOff>114300</xdr:colOff>
      <xdr:row>63</xdr:row>
      <xdr:rowOff>1905</xdr:rowOff>
    </xdr:to>
    <xdr:cxnSp macro="">
      <xdr:nvCxnSpPr>
        <xdr:cNvPr id="455" name="直線コネクタ 454">
          <a:extLst>
            <a:ext uri="{FF2B5EF4-FFF2-40B4-BE49-F238E27FC236}">
              <a16:creationId xmlns:a16="http://schemas.microsoft.com/office/drawing/2014/main" id="{67776F1D-4A3D-48FA-B7A6-C6A8BF556321}"/>
            </a:ext>
          </a:extLst>
        </xdr:cNvPr>
        <xdr:cNvCxnSpPr/>
      </xdr:nvCxnSpPr>
      <xdr:spPr>
        <a:xfrm>
          <a:off x="13703300" y="107594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50165</xdr:rowOff>
    </xdr:from>
    <xdr:to>
      <xdr:col>67</xdr:col>
      <xdr:colOff>101600</xdr:colOff>
      <xdr:row>62</xdr:row>
      <xdr:rowOff>151765</xdr:rowOff>
    </xdr:to>
    <xdr:sp macro="" textlink="">
      <xdr:nvSpPr>
        <xdr:cNvPr id="456" name="楕円 455">
          <a:extLst>
            <a:ext uri="{FF2B5EF4-FFF2-40B4-BE49-F238E27FC236}">
              <a16:creationId xmlns:a16="http://schemas.microsoft.com/office/drawing/2014/main" id="{6CB93990-37F3-4336-85CC-4842E7852A6B}"/>
            </a:ext>
          </a:extLst>
        </xdr:cNvPr>
        <xdr:cNvSpPr/>
      </xdr:nvSpPr>
      <xdr:spPr>
        <a:xfrm>
          <a:off x="12763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100965</xdr:rowOff>
    </xdr:from>
    <xdr:to>
      <xdr:col>71</xdr:col>
      <xdr:colOff>177800</xdr:colOff>
      <xdr:row>62</xdr:row>
      <xdr:rowOff>129540</xdr:rowOff>
    </xdr:to>
    <xdr:cxnSp macro="">
      <xdr:nvCxnSpPr>
        <xdr:cNvPr id="457" name="直線コネクタ 456">
          <a:extLst>
            <a:ext uri="{FF2B5EF4-FFF2-40B4-BE49-F238E27FC236}">
              <a16:creationId xmlns:a16="http://schemas.microsoft.com/office/drawing/2014/main" id="{0F142807-D97C-4393-9AEF-073D0E9035E3}"/>
            </a:ext>
          </a:extLst>
        </xdr:cNvPr>
        <xdr:cNvCxnSpPr/>
      </xdr:nvCxnSpPr>
      <xdr:spPr>
        <a:xfrm>
          <a:off x="12814300" y="10730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458" name="n_1aveValue【学校施設】&#10;有形固定資産減価償却率">
          <a:extLst>
            <a:ext uri="{FF2B5EF4-FFF2-40B4-BE49-F238E27FC236}">
              <a16:creationId xmlns:a16="http://schemas.microsoft.com/office/drawing/2014/main" id="{7A09F498-AADD-4955-A7CD-423C0D160B94}"/>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59" name="n_2aveValue【学校施設】&#10;有形固定資産減価償却率">
          <a:extLst>
            <a:ext uri="{FF2B5EF4-FFF2-40B4-BE49-F238E27FC236}">
              <a16:creationId xmlns:a16="http://schemas.microsoft.com/office/drawing/2014/main" id="{653F1660-F8BE-4D5F-880F-EC25D02ADC1E}"/>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60" name="n_3aveValue【学校施設】&#10;有形固定資産減価償却率">
          <a:extLst>
            <a:ext uri="{FF2B5EF4-FFF2-40B4-BE49-F238E27FC236}">
              <a16:creationId xmlns:a16="http://schemas.microsoft.com/office/drawing/2014/main" id="{4DECA735-E515-45C4-A01F-63990485958D}"/>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61" name="n_4aveValue【学校施設】&#10;有形固定資産減価償却率">
          <a:extLst>
            <a:ext uri="{FF2B5EF4-FFF2-40B4-BE49-F238E27FC236}">
              <a16:creationId xmlns:a16="http://schemas.microsoft.com/office/drawing/2014/main" id="{8159CA9E-B0D3-413C-B0F2-F35CCCA0C858}"/>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41927</xdr:rowOff>
    </xdr:from>
    <xdr:ext cx="405111" cy="259045"/>
    <xdr:sp macro="" textlink="">
      <xdr:nvSpPr>
        <xdr:cNvPr id="462" name="n_1mainValue【学校施設】&#10;有形固定資産減価償却率">
          <a:extLst>
            <a:ext uri="{FF2B5EF4-FFF2-40B4-BE49-F238E27FC236}">
              <a16:creationId xmlns:a16="http://schemas.microsoft.com/office/drawing/2014/main" id="{FC3A994E-AF5D-4660-953C-FB3D38DC1E45}"/>
            </a:ext>
          </a:extLst>
        </xdr:cNvPr>
        <xdr:cNvSpPr txBox="1"/>
      </xdr:nvSpPr>
      <xdr:spPr>
        <a:xfrm>
          <a:off x="15266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43832</xdr:rowOff>
    </xdr:from>
    <xdr:ext cx="405111" cy="259045"/>
    <xdr:sp macro="" textlink="">
      <xdr:nvSpPr>
        <xdr:cNvPr id="463" name="n_2mainValue【学校施設】&#10;有形固定資産減価償却率">
          <a:extLst>
            <a:ext uri="{FF2B5EF4-FFF2-40B4-BE49-F238E27FC236}">
              <a16:creationId xmlns:a16="http://schemas.microsoft.com/office/drawing/2014/main" id="{1DF521BD-BA46-4922-A2D7-9A444D772321}"/>
            </a:ext>
          </a:extLst>
        </xdr:cNvPr>
        <xdr:cNvSpPr txBox="1"/>
      </xdr:nvSpPr>
      <xdr:spPr>
        <a:xfrm>
          <a:off x="14389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17</xdr:rowOff>
    </xdr:from>
    <xdr:ext cx="405111" cy="259045"/>
    <xdr:sp macro="" textlink="">
      <xdr:nvSpPr>
        <xdr:cNvPr id="464" name="n_3mainValue【学校施設】&#10;有形固定資産減価償却率">
          <a:extLst>
            <a:ext uri="{FF2B5EF4-FFF2-40B4-BE49-F238E27FC236}">
              <a16:creationId xmlns:a16="http://schemas.microsoft.com/office/drawing/2014/main" id="{4944B88B-43B7-4EF4-B333-ACC6B8E6A47E}"/>
            </a:ext>
          </a:extLst>
        </xdr:cNvPr>
        <xdr:cNvSpPr txBox="1"/>
      </xdr:nvSpPr>
      <xdr:spPr>
        <a:xfrm>
          <a:off x="13500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142892</xdr:rowOff>
    </xdr:from>
    <xdr:ext cx="405111" cy="259045"/>
    <xdr:sp macro="" textlink="">
      <xdr:nvSpPr>
        <xdr:cNvPr id="465" name="n_4mainValue【学校施設】&#10;有形固定資産減価償却率">
          <a:extLst>
            <a:ext uri="{FF2B5EF4-FFF2-40B4-BE49-F238E27FC236}">
              <a16:creationId xmlns:a16="http://schemas.microsoft.com/office/drawing/2014/main" id="{E3865E88-7BA1-4BF6-A8FF-57239B7CAF1B}"/>
            </a:ext>
          </a:extLst>
        </xdr:cNvPr>
        <xdr:cNvSpPr txBox="1"/>
      </xdr:nvSpPr>
      <xdr:spPr>
        <a:xfrm>
          <a:off x="12611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57D09662-A9EA-4C5B-BE68-FCA35C124A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40B890CC-CE51-44B7-A2D9-FDAAC56E59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545CD672-CE8B-4C45-9FCC-0C12C174E88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D3257BC1-9D34-4187-80F8-B16E514F213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CD42CAFB-AF79-4399-B295-3138AF80D2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ED48EB96-BED2-4E5A-A864-3E205A8AF7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BBF61AEA-444E-4806-AEB0-90CD7ABDD3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2AAA8447-C4EE-4143-9B77-FA925C6C72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4CFAD11-3257-496F-9DEF-4755C750880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D0490992-D828-422F-84F6-C1F4D619C9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5BDEA640-F8B9-494C-8243-A7258064336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FBD82301-EC04-4D61-A1A0-62318C412BB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6706C4EE-5473-4AEB-9F1D-5FE21EED30A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D898572F-8F57-4DC0-ACC0-5DF8C5AE51C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E6732053-D8A8-415F-A04E-78F4FACB0C6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a:extLst>
            <a:ext uri="{FF2B5EF4-FFF2-40B4-BE49-F238E27FC236}">
              <a16:creationId xmlns:a16="http://schemas.microsoft.com/office/drawing/2014/main" id="{37624F00-6A18-4A19-9727-A7B740A4F8E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9E45E4C9-1E7B-4554-A178-C565CFDC316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a:extLst>
            <a:ext uri="{FF2B5EF4-FFF2-40B4-BE49-F238E27FC236}">
              <a16:creationId xmlns:a16="http://schemas.microsoft.com/office/drawing/2014/main" id="{08A25EA2-EC4D-4838-8BD4-739949D4871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09109A77-C4F5-4BAB-BF2A-5045E606674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a:extLst>
            <a:ext uri="{FF2B5EF4-FFF2-40B4-BE49-F238E27FC236}">
              <a16:creationId xmlns:a16="http://schemas.microsoft.com/office/drawing/2014/main" id="{86449EEA-062A-423C-A557-28F3DACFE92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994269FD-5E32-43C6-AE79-04ECBA1835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8C1A1FF6-ED3A-46E6-94DF-7CE141CD891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B0DD19E1-356F-437E-95EB-258184BD71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489" name="直線コネクタ 488">
          <a:extLst>
            <a:ext uri="{FF2B5EF4-FFF2-40B4-BE49-F238E27FC236}">
              <a16:creationId xmlns:a16="http://schemas.microsoft.com/office/drawing/2014/main" id="{51F0DD0C-F5EC-40AD-9363-B5B2347222AE}"/>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90" name="【学校施設】&#10;一人当たり面積最小値テキスト">
          <a:extLst>
            <a:ext uri="{FF2B5EF4-FFF2-40B4-BE49-F238E27FC236}">
              <a16:creationId xmlns:a16="http://schemas.microsoft.com/office/drawing/2014/main" id="{97C25343-9249-415F-A7B0-452A32F88C08}"/>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91" name="直線コネクタ 490">
          <a:extLst>
            <a:ext uri="{FF2B5EF4-FFF2-40B4-BE49-F238E27FC236}">
              <a16:creationId xmlns:a16="http://schemas.microsoft.com/office/drawing/2014/main" id="{815F1D55-177E-4C93-8774-538FEED8A7C7}"/>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492" name="【学校施設】&#10;一人当たり面積最大値テキスト">
          <a:extLst>
            <a:ext uri="{FF2B5EF4-FFF2-40B4-BE49-F238E27FC236}">
              <a16:creationId xmlns:a16="http://schemas.microsoft.com/office/drawing/2014/main" id="{2235379C-F9E0-464A-97C9-7F6874F852A8}"/>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3" name="直線コネクタ 492">
          <a:extLst>
            <a:ext uri="{FF2B5EF4-FFF2-40B4-BE49-F238E27FC236}">
              <a16:creationId xmlns:a16="http://schemas.microsoft.com/office/drawing/2014/main" id="{D602F29A-8DCB-4A9E-8F22-26FFC8BF2A92}"/>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494" name="【学校施設】&#10;一人当たり面積平均値テキスト">
          <a:extLst>
            <a:ext uri="{FF2B5EF4-FFF2-40B4-BE49-F238E27FC236}">
              <a16:creationId xmlns:a16="http://schemas.microsoft.com/office/drawing/2014/main" id="{93CB3250-DB86-4F5E-9593-CD0B633FE0A2}"/>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495" name="フローチャート: 判断 494">
          <a:extLst>
            <a:ext uri="{FF2B5EF4-FFF2-40B4-BE49-F238E27FC236}">
              <a16:creationId xmlns:a16="http://schemas.microsoft.com/office/drawing/2014/main" id="{6A9C60DC-7A0D-4A94-BD75-C5D5B2FBF673}"/>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496" name="フローチャート: 判断 495">
          <a:extLst>
            <a:ext uri="{FF2B5EF4-FFF2-40B4-BE49-F238E27FC236}">
              <a16:creationId xmlns:a16="http://schemas.microsoft.com/office/drawing/2014/main" id="{B8FEE0FE-6E7E-4D3A-87C9-2E83D014AD13}"/>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497" name="フローチャート: 判断 496">
          <a:extLst>
            <a:ext uri="{FF2B5EF4-FFF2-40B4-BE49-F238E27FC236}">
              <a16:creationId xmlns:a16="http://schemas.microsoft.com/office/drawing/2014/main" id="{AF12BB0E-1A99-430A-8E06-18FB57090931}"/>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498" name="フローチャート: 判断 497">
          <a:extLst>
            <a:ext uri="{FF2B5EF4-FFF2-40B4-BE49-F238E27FC236}">
              <a16:creationId xmlns:a16="http://schemas.microsoft.com/office/drawing/2014/main" id="{30BED820-E2BD-4072-BD71-F8E541322BBD}"/>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499" name="フローチャート: 判断 498">
          <a:extLst>
            <a:ext uri="{FF2B5EF4-FFF2-40B4-BE49-F238E27FC236}">
              <a16:creationId xmlns:a16="http://schemas.microsoft.com/office/drawing/2014/main" id="{3F856B85-474E-414B-B89D-91BBB15EFCC6}"/>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46ED1BA-BE0F-410B-B8EA-B18AE1EDEA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5461865-6643-4717-BD18-B0ACC028BFF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85CFB346-7D49-41A3-83A9-7AEC1699B1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781CD8E-7268-4ADF-9065-62F44D8631C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F1C16FE-78DD-4750-ADE6-719C05EB40F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103581</xdr:rowOff>
    </xdr:from>
    <xdr:to>
      <xdr:col>116</xdr:col>
      <xdr:colOff>114300</xdr:colOff>
      <xdr:row>63</xdr:row>
      <xdr:rowOff>33731</xdr:rowOff>
    </xdr:to>
    <xdr:sp macro="" textlink="">
      <xdr:nvSpPr>
        <xdr:cNvPr id="505" name="楕円 504">
          <a:extLst>
            <a:ext uri="{FF2B5EF4-FFF2-40B4-BE49-F238E27FC236}">
              <a16:creationId xmlns:a16="http://schemas.microsoft.com/office/drawing/2014/main" id="{CCE3355F-FFB3-44F3-8DB0-80DA7878D1AB}"/>
            </a:ext>
          </a:extLst>
        </xdr:cNvPr>
        <xdr:cNvSpPr/>
      </xdr:nvSpPr>
      <xdr:spPr>
        <a:xfrm>
          <a:off x="22110700" y="107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82008</xdr:rowOff>
    </xdr:from>
    <xdr:ext cx="469744" cy="259045"/>
    <xdr:sp macro="" textlink="">
      <xdr:nvSpPr>
        <xdr:cNvPr id="506" name="【学校施設】&#10;一人当たり面積該当値テキスト">
          <a:extLst>
            <a:ext uri="{FF2B5EF4-FFF2-40B4-BE49-F238E27FC236}">
              <a16:creationId xmlns:a16="http://schemas.microsoft.com/office/drawing/2014/main" id="{1A56433C-2AAB-42AD-BEAA-9703DA2A1737}"/>
            </a:ext>
          </a:extLst>
        </xdr:cNvPr>
        <xdr:cNvSpPr txBox="1"/>
      </xdr:nvSpPr>
      <xdr:spPr>
        <a:xfrm>
          <a:off x="22199600" y="1071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108991</xdr:rowOff>
    </xdr:from>
    <xdr:to>
      <xdr:col>112</xdr:col>
      <xdr:colOff>38100</xdr:colOff>
      <xdr:row>63</xdr:row>
      <xdr:rowOff>39141</xdr:rowOff>
    </xdr:to>
    <xdr:sp macro="" textlink="">
      <xdr:nvSpPr>
        <xdr:cNvPr id="507" name="楕円 506">
          <a:extLst>
            <a:ext uri="{FF2B5EF4-FFF2-40B4-BE49-F238E27FC236}">
              <a16:creationId xmlns:a16="http://schemas.microsoft.com/office/drawing/2014/main" id="{3B44AB94-B0E7-4C67-BD44-624A3FD55E02}"/>
            </a:ext>
          </a:extLst>
        </xdr:cNvPr>
        <xdr:cNvSpPr/>
      </xdr:nvSpPr>
      <xdr:spPr>
        <a:xfrm>
          <a:off x="21272500" y="107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154381</xdr:rowOff>
    </xdr:from>
    <xdr:to>
      <xdr:col>116</xdr:col>
      <xdr:colOff>63500</xdr:colOff>
      <xdr:row>62</xdr:row>
      <xdr:rowOff>159791</xdr:rowOff>
    </xdr:to>
    <xdr:cxnSp macro="">
      <xdr:nvCxnSpPr>
        <xdr:cNvPr id="508" name="直線コネクタ 507">
          <a:extLst>
            <a:ext uri="{FF2B5EF4-FFF2-40B4-BE49-F238E27FC236}">
              <a16:creationId xmlns:a16="http://schemas.microsoft.com/office/drawing/2014/main" id="{DAFD3ADF-830F-4475-B646-0E9406C5D96A}"/>
            </a:ext>
          </a:extLst>
        </xdr:cNvPr>
        <xdr:cNvCxnSpPr/>
      </xdr:nvCxnSpPr>
      <xdr:spPr>
        <a:xfrm flipV="1">
          <a:off x="21323300" y="10784281"/>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112649</xdr:rowOff>
    </xdr:from>
    <xdr:to>
      <xdr:col>107</xdr:col>
      <xdr:colOff>101600</xdr:colOff>
      <xdr:row>63</xdr:row>
      <xdr:rowOff>42799</xdr:rowOff>
    </xdr:to>
    <xdr:sp macro="" textlink="">
      <xdr:nvSpPr>
        <xdr:cNvPr id="509" name="楕円 508">
          <a:extLst>
            <a:ext uri="{FF2B5EF4-FFF2-40B4-BE49-F238E27FC236}">
              <a16:creationId xmlns:a16="http://schemas.microsoft.com/office/drawing/2014/main" id="{E52DF752-3AB2-4EFE-9C7E-181AB425FE04}"/>
            </a:ext>
          </a:extLst>
        </xdr:cNvPr>
        <xdr:cNvSpPr/>
      </xdr:nvSpPr>
      <xdr:spPr>
        <a:xfrm>
          <a:off x="20383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159791</xdr:rowOff>
    </xdr:from>
    <xdr:to>
      <xdr:col>111</xdr:col>
      <xdr:colOff>177800</xdr:colOff>
      <xdr:row>62</xdr:row>
      <xdr:rowOff>163449</xdr:rowOff>
    </xdr:to>
    <xdr:cxnSp macro="">
      <xdr:nvCxnSpPr>
        <xdr:cNvPr id="510" name="直線コネクタ 509">
          <a:extLst>
            <a:ext uri="{FF2B5EF4-FFF2-40B4-BE49-F238E27FC236}">
              <a16:creationId xmlns:a16="http://schemas.microsoft.com/office/drawing/2014/main" id="{F380C9A2-6DAE-4DDC-A649-C6E853D204E4}"/>
            </a:ext>
          </a:extLst>
        </xdr:cNvPr>
        <xdr:cNvCxnSpPr/>
      </xdr:nvCxnSpPr>
      <xdr:spPr>
        <a:xfrm flipV="1">
          <a:off x="20434300" y="1078969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117297</xdr:rowOff>
    </xdr:from>
    <xdr:to>
      <xdr:col>102</xdr:col>
      <xdr:colOff>165100</xdr:colOff>
      <xdr:row>63</xdr:row>
      <xdr:rowOff>47447</xdr:rowOff>
    </xdr:to>
    <xdr:sp macro="" textlink="">
      <xdr:nvSpPr>
        <xdr:cNvPr id="511" name="楕円 510">
          <a:extLst>
            <a:ext uri="{FF2B5EF4-FFF2-40B4-BE49-F238E27FC236}">
              <a16:creationId xmlns:a16="http://schemas.microsoft.com/office/drawing/2014/main" id="{7D4222F6-E8D1-4420-9064-7CC44A6BB477}"/>
            </a:ext>
          </a:extLst>
        </xdr:cNvPr>
        <xdr:cNvSpPr/>
      </xdr:nvSpPr>
      <xdr:spPr>
        <a:xfrm>
          <a:off x="19494500" y="107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163449</xdr:rowOff>
    </xdr:from>
    <xdr:to>
      <xdr:col>107</xdr:col>
      <xdr:colOff>50800</xdr:colOff>
      <xdr:row>62</xdr:row>
      <xdr:rowOff>168097</xdr:rowOff>
    </xdr:to>
    <xdr:cxnSp macro="">
      <xdr:nvCxnSpPr>
        <xdr:cNvPr id="512" name="直線コネクタ 511">
          <a:extLst>
            <a:ext uri="{FF2B5EF4-FFF2-40B4-BE49-F238E27FC236}">
              <a16:creationId xmlns:a16="http://schemas.microsoft.com/office/drawing/2014/main" id="{1DA4AEF0-0E3D-4D7C-963E-D5B5933FB7A3}"/>
            </a:ext>
          </a:extLst>
        </xdr:cNvPr>
        <xdr:cNvCxnSpPr/>
      </xdr:nvCxnSpPr>
      <xdr:spPr>
        <a:xfrm flipV="1">
          <a:off x="19545300" y="10793349"/>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120879</xdr:rowOff>
    </xdr:from>
    <xdr:to>
      <xdr:col>98</xdr:col>
      <xdr:colOff>38100</xdr:colOff>
      <xdr:row>63</xdr:row>
      <xdr:rowOff>51029</xdr:rowOff>
    </xdr:to>
    <xdr:sp macro="" textlink="">
      <xdr:nvSpPr>
        <xdr:cNvPr id="513" name="楕円 512">
          <a:extLst>
            <a:ext uri="{FF2B5EF4-FFF2-40B4-BE49-F238E27FC236}">
              <a16:creationId xmlns:a16="http://schemas.microsoft.com/office/drawing/2014/main" id="{E7A0D84E-1601-46FD-A506-145A2D8E0B17}"/>
            </a:ext>
          </a:extLst>
        </xdr:cNvPr>
        <xdr:cNvSpPr/>
      </xdr:nvSpPr>
      <xdr:spPr>
        <a:xfrm>
          <a:off x="18605500" y="107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168097</xdr:rowOff>
    </xdr:from>
    <xdr:to>
      <xdr:col>102</xdr:col>
      <xdr:colOff>114300</xdr:colOff>
      <xdr:row>63</xdr:row>
      <xdr:rowOff>229</xdr:rowOff>
    </xdr:to>
    <xdr:cxnSp macro="">
      <xdr:nvCxnSpPr>
        <xdr:cNvPr id="514" name="直線コネクタ 513">
          <a:extLst>
            <a:ext uri="{FF2B5EF4-FFF2-40B4-BE49-F238E27FC236}">
              <a16:creationId xmlns:a16="http://schemas.microsoft.com/office/drawing/2014/main" id="{4A323944-B4F1-4544-BFE0-38DBD1B9DBF5}"/>
            </a:ext>
          </a:extLst>
        </xdr:cNvPr>
        <xdr:cNvCxnSpPr/>
      </xdr:nvCxnSpPr>
      <xdr:spPr>
        <a:xfrm flipV="1">
          <a:off x="18656300" y="10797997"/>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515" name="n_1aveValue【学校施設】&#10;一人当たり面積">
          <a:extLst>
            <a:ext uri="{FF2B5EF4-FFF2-40B4-BE49-F238E27FC236}">
              <a16:creationId xmlns:a16="http://schemas.microsoft.com/office/drawing/2014/main" id="{CDB859D4-2809-408A-99BE-D6217D77BF4E}"/>
            </a:ext>
          </a:extLst>
        </xdr:cNvPr>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516" name="n_2aveValue【学校施設】&#10;一人当たり面積">
          <a:extLst>
            <a:ext uri="{FF2B5EF4-FFF2-40B4-BE49-F238E27FC236}">
              <a16:creationId xmlns:a16="http://schemas.microsoft.com/office/drawing/2014/main" id="{0FAB2148-1B9C-41DB-8F81-DCC0A7C1E957}"/>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517" name="n_3aveValue【学校施設】&#10;一人当たり面積">
          <a:extLst>
            <a:ext uri="{FF2B5EF4-FFF2-40B4-BE49-F238E27FC236}">
              <a16:creationId xmlns:a16="http://schemas.microsoft.com/office/drawing/2014/main" id="{9F2C1C13-3E79-4916-975F-AE057CF866D1}"/>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518" name="n_4aveValue【学校施設】&#10;一人当たり面積">
          <a:extLst>
            <a:ext uri="{FF2B5EF4-FFF2-40B4-BE49-F238E27FC236}">
              <a16:creationId xmlns:a16="http://schemas.microsoft.com/office/drawing/2014/main" id="{CCEC2C6F-44A2-41D2-8CD2-67AD4E8AB3C4}"/>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30268</xdr:rowOff>
    </xdr:from>
    <xdr:ext cx="469744" cy="259045"/>
    <xdr:sp macro="" textlink="">
      <xdr:nvSpPr>
        <xdr:cNvPr id="519" name="n_1mainValue【学校施設】&#10;一人当たり面積">
          <a:extLst>
            <a:ext uri="{FF2B5EF4-FFF2-40B4-BE49-F238E27FC236}">
              <a16:creationId xmlns:a16="http://schemas.microsoft.com/office/drawing/2014/main" id="{3AC89731-4FD9-45A2-8323-F5AAF3A0C5B6}"/>
            </a:ext>
          </a:extLst>
        </xdr:cNvPr>
        <xdr:cNvSpPr txBox="1"/>
      </xdr:nvSpPr>
      <xdr:spPr>
        <a:xfrm>
          <a:off x="21075727" y="1083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33926</xdr:rowOff>
    </xdr:from>
    <xdr:ext cx="469744" cy="259045"/>
    <xdr:sp macro="" textlink="">
      <xdr:nvSpPr>
        <xdr:cNvPr id="520" name="n_2mainValue【学校施設】&#10;一人当たり面積">
          <a:extLst>
            <a:ext uri="{FF2B5EF4-FFF2-40B4-BE49-F238E27FC236}">
              <a16:creationId xmlns:a16="http://schemas.microsoft.com/office/drawing/2014/main" id="{C666073C-840C-4105-879C-DAD7FBF64C80}"/>
            </a:ext>
          </a:extLst>
        </xdr:cNvPr>
        <xdr:cNvSpPr txBox="1"/>
      </xdr:nvSpPr>
      <xdr:spPr>
        <a:xfrm>
          <a:off x="20199427" y="1083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38574</xdr:rowOff>
    </xdr:from>
    <xdr:ext cx="469744" cy="259045"/>
    <xdr:sp macro="" textlink="">
      <xdr:nvSpPr>
        <xdr:cNvPr id="521" name="n_3mainValue【学校施設】&#10;一人当たり面積">
          <a:extLst>
            <a:ext uri="{FF2B5EF4-FFF2-40B4-BE49-F238E27FC236}">
              <a16:creationId xmlns:a16="http://schemas.microsoft.com/office/drawing/2014/main" id="{C7E221CE-C4AD-47B9-9E8C-DA31B5DA8AAE}"/>
            </a:ext>
          </a:extLst>
        </xdr:cNvPr>
        <xdr:cNvSpPr txBox="1"/>
      </xdr:nvSpPr>
      <xdr:spPr>
        <a:xfrm>
          <a:off x="19310427" y="1083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42156</xdr:rowOff>
    </xdr:from>
    <xdr:ext cx="469744" cy="259045"/>
    <xdr:sp macro="" textlink="">
      <xdr:nvSpPr>
        <xdr:cNvPr id="522" name="n_4mainValue【学校施設】&#10;一人当たり面積">
          <a:extLst>
            <a:ext uri="{FF2B5EF4-FFF2-40B4-BE49-F238E27FC236}">
              <a16:creationId xmlns:a16="http://schemas.microsoft.com/office/drawing/2014/main" id="{C48F82DA-069D-42E8-88C5-69C0483C9EFC}"/>
            </a:ext>
          </a:extLst>
        </xdr:cNvPr>
        <xdr:cNvSpPr txBox="1"/>
      </xdr:nvSpPr>
      <xdr:spPr>
        <a:xfrm>
          <a:off x="18421427" y="10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2E8B50AC-E810-4B2B-840D-A8F07013792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9043A343-DDDA-4BFB-B32D-D41D9E76AC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1B687B52-9DFE-49F0-8911-79A8E05BEFB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75AB415A-8C57-4C0A-A0CA-88A1EF8990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9FD36D54-9FA7-41FC-9238-353A0DE23B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A8E00D8-DD9D-41A9-867D-71C8289678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64C413AB-55E4-4CA9-A9F4-17652C3F93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185B97BC-7603-4F82-A5DF-D5742F9D94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9137B747-B094-418A-A21C-D0F0CEA8F4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4735E576-E1E1-4021-8378-185B6C606E8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F94C20B7-2AE9-46CA-B7D6-541CB7AEAB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3A831F14-33CB-4F9F-A829-74F5E8440E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874FE725-64D7-4109-B3CB-E4CD493C80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03AB14A4-34D2-408E-A657-2807B07421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4A8012D8-E9B5-4A40-96D9-930E7CEE5A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92E10AD9-50CE-4A2C-BC7E-A4922BB9935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FDCA6CBD-A947-4599-A1C9-4CABDA7D18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E797C90F-671F-4367-B27E-940A996B0E3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69E67DC4-1AE2-4636-90AC-79856B1F8C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A8D76FC4-C510-4143-BE1E-1AE245550B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D5025E97-AC36-49DB-9FDD-0931955AE6B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C1FA85C9-9F8D-4AD0-85CF-FBF934D1D5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2B343C5E-5895-4D50-955E-2836A005134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EC82F875-E7A7-4F08-BCEA-33118CA798D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07B72DF5-C750-45C2-AA5F-8B31A57CFB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EFAA8C30-A00D-4AB4-8234-BD59E4FD149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840CE3B9-A21E-47F3-BBE0-8770E89D1C1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a:extLst>
            <a:ext uri="{FF2B5EF4-FFF2-40B4-BE49-F238E27FC236}">
              <a16:creationId xmlns:a16="http://schemas.microsoft.com/office/drawing/2014/main" id="{2FC1772E-EEA8-4BFC-814E-23AEB74DB49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a:extLst>
            <a:ext uri="{FF2B5EF4-FFF2-40B4-BE49-F238E27FC236}">
              <a16:creationId xmlns:a16="http://schemas.microsoft.com/office/drawing/2014/main" id="{DE50C850-3F26-4C52-93E6-909B7676A4A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a:extLst>
            <a:ext uri="{FF2B5EF4-FFF2-40B4-BE49-F238E27FC236}">
              <a16:creationId xmlns:a16="http://schemas.microsoft.com/office/drawing/2014/main" id="{D4F94A54-B2AE-4C10-9A3C-6B8B1C871C8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a:extLst>
            <a:ext uri="{FF2B5EF4-FFF2-40B4-BE49-F238E27FC236}">
              <a16:creationId xmlns:a16="http://schemas.microsoft.com/office/drawing/2014/main" id="{FC0DD3EB-A0D9-4472-9D5F-9F2788C21A9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a:extLst>
            <a:ext uri="{FF2B5EF4-FFF2-40B4-BE49-F238E27FC236}">
              <a16:creationId xmlns:a16="http://schemas.microsoft.com/office/drawing/2014/main" id="{CF3D767C-CEFF-48F8-BCB1-C578AEFE844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a:extLst>
            <a:ext uri="{FF2B5EF4-FFF2-40B4-BE49-F238E27FC236}">
              <a16:creationId xmlns:a16="http://schemas.microsoft.com/office/drawing/2014/main" id="{EE7E5D39-AE48-464A-8E51-6B3D5B64570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a:extLst>
            <a:ext uri="{FF2B5EF4-FFF2-40B4-BE49-F238E27FC236}">
              <a16:creationId xmlns:a16="http://schemas.microsoft.com/office/drawing/2014/main" id="{9159E714-A8F4-4CDF-8686-A757FCCD44D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a:extLst>
            <a:ext uri="{FF2B5EF4-FFF2-40B4-BE49-F238E27FC236}">
              <a16:creationId xmlns:a16="http://schemas.microsoft.com/office/drawing/2014/main" id="{03DE2F44-0ACB-45E0-8E85-C536E6EC48D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a:extLst>
            <a:ext uri="{FF2B5EF4-FFF2-40B4-BE49-F238E27FC236}">
              <a16:creationId xmlns:a16="http://schemas.microsoft.com/office/drawing/2014/main" id="{B7CDC359-D7EE-4396-8843-C1ABB22E8DE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9" name="テキスト ボックス 558">
          <a:extLst>
            <a:ext uri="{FF2B5EF4-FFF2-40B4-BE49-F238E27FC236}">
              <a16:creationId xmlns:a16="http://schemas.microsoft.com/office/drawing/2014/main" id="{DE4416BF-62DF-4A28-B673-8E576BBF17A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E93A08DC-4B8E-4B98-BFDB-9DD22811467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1" name="テキスト ボックス 560">
          <a:extLst>
            <a:ext uri="{FF2B5EF4-FFF2-40B4-BE49-F238E27FC236}">
              <a16:creationId xmlns:a16="http://schemas.microsoft.com/office/drawing/2014/main" id="{9D198CE7-A011-49E9-A067-CB1A004B6B0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62D5620D-C3D4-470D-B0C8-490C76E4256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563" name="直線コネクタ 562">
          <a:extLst>
            <a:ext uri="{FF2B5EF4-FFF2-40B4-BE49-F238E27FC236}">
              <a16:creationId xmlns:a16="http://schemas.microsoft.com/office/drawing/2014/main" id="{5AC8A2D3-0FA9-4398-89C1-59F67758D990}"/>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4" name="【公民館】&#10;有形固定資産減価償却率最小値テキスト">
          <a:extLst>
            <a:ext uri="{FF2B5EF4-FFF2-40B4-BE49-F238E27FC236}">
              <a16:creationId xmlns:a16="http://schemas.microsoft.com/office/drawing/2014/main" id="{38C8FDA5-0210-48CF-BBB3-A292215B7F6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5" name="直線コネクタ 564">
          <a:extLst>
            <a:ext uri="{FF2B5EF4-FFF2-40B4-BE49-F238E27FC236}">
              <a16:creationId xmlns:a16="http://schemas.microsoft.com/office/drawing/2014/main" id="{F4F67B91-8B16-4DD7-9720-78DF9ED0FDA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566" name="【公民館】&#10;有形固定資産減価償却率最大値テキスト">
          <a:extLst>
            <a:ext uri="{FF2B5EF4-FFF2-40B4-BE49-F238E27FC236}">
              <a16:creationId xmlns:a16="http://schemas.microsoft.com/office/drawing/2014/main" id="{F01D1B91-658F-4D06-A8FE-A1C38AC69E5D}"/>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567" name="直線コネクタ 566">
          <a:extLst>
            <a:ext uri="{FF2B5EF4-FFF2-40B4-BE49-F238E27FC236}">
              <a16:creationId xmlns:a16="http://schemas.microsoft.com/office/drawing/2014/main" id="{93EEDD94-0171-4A68-A8CC-9A8C6664DF8C}"/>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568" name="【公民館】&#10;有形固定資産減価償却率平均値テキスト">
          <a:extLst>
            <a:ext uri="{FF2B5EF4-FFF2-40B4-BE49-F238E27FC236}">
              <a16:creationId xmlns:a16="http://schemas.microsoft.com/office/drawing/2014/main" id="{8CF62D95-872C-4DED-90BE-54DC16572FC4}"/>
            </a:ext>
          </a:extLst>
        </xdr:cNvPr>
        <xdr:cNvSpPr txBox="1"/>
      </xdr:nvSpPr>
      <xdr:spPr>
        <a:xfrm>
          <a:off x="16357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569" name="フローチャート: 判断 568">
          <a:extLst>
            <a:ext uri="{FF2B5EF4-FFF2-40B4-BE49-F238E27FC236}">
              <a16:creationId xmlns:a16="http://schemas.microsoft.com/office/drawing/2014/main" id="{BDDB82B6-7603-4DB6-8E05-00AE3A5E493A}"/>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570" name="フローチャート: 判断 569">
          <a:extLst>
            <a:ext uri="{FF2B5EF4-FFF2-40B4-BE49-F238E27FC236}">
              <a16:creationId xmlns:a16="http://schemas.microsoft.com/office/drawing/2014/main" id="{1759E57E-7ED2-4E06-883C-E6DF534BC08B}"/>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571" name="フローチャート: 判断 570">
          <a:extLst>
            <a:ext uri="{FF2B5EF4-FFF2-40B4-BE49-F238E27FC236}">
              <a16:creationId xmlns:a16="http://schemas.microsoft.com/office/drawing/2014/main" id="{4F98F260-4636-4AD1-B04D-402378BF516F}"/>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572" name="フローチャート: 判断 571">
          <a:extLst>
            <a:ext uri="{FF2B5EF4-FFF2-40B4-BE49-F238E27FC236}">
              <a16:creationId xmlns:a16="http://schemas.microsoft.com/office/drawing/2014/main" id="{3B132EC9-C520-406C-B465-B21F9051E2DC}"/>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73" name="フローチャート: 判断 572">
          <a:extLst>
            <a:ext uri="{FF2B5EF4-FFF2-40B4-BE49-F238E27FC236}">
              <a16:creationId xmlns:a16="http://schemas.microsoft.com/office/drawing/2014/main" id="{A76DE714-5ED1-4E35-959B-58AF53466CF5}"/>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717898C1-3C26-476B-A63B-297E1C3738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5D0E24D-D67C-4C20-9F1C-06466DD047B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F525225C-85E3-437E-8421-50A7B4290C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E31A5C02-099A-49F7-B92D-94C29344CD7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5EBC8BF0-1602-4798-A46E-C276E0746D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579" name="楕円 578">
          <a:extLst>
            <a:ext uri="{FF2B5EF4-FFF2-40B4-BE49-F238E27FC236}">
              <a16:creationId xmlns:a16="http://schemas.microsoft.com/office/drawing/2014/main" id="{3F935229-B539-4BAD-A3BD-4CFC2A32D233}"/>
            </a:ext>
          </a:extLst>
        </xdr:cNvPr>
        <xdr:cNvSpPr/>
      </xdr:nvSpPr>
      <xdr:spPr>
        <a:xfrm>
          <a:off x="16268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170197</xdr:rowOff>
    </xdr:from>
    <xdr:ext cx="405111" cy="259045"/>
    <xdr:sp macro="" textlink="">
      <xdr:nvSpPr>
        <xdr:cNvPr id="580" name="【公民館】&#10;有形固定資産減価償却率該当値テキスト">
          <a:extLst>
            <a:ext uri="{FF2B5EF4-FFF2-40B4-BE49-F238E27FC236}">
              <a16:creationId xmlns:a16="http://schemas.microsoft.com/office/drawing/2014/main" id="{C7AF3D0F-6A64-4C88-BEE6-A56535B298BB}"/>
            </a:ext>
          </a:extLst>
        </xdr:cNvPr>
        <xdr:cNvSpPr txBox="1"/>
      </xdr:nvSpPr>
      <xdr:spPr>
        <a:xfrm>
          <a:off x="16357600"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581" name="楕円 580">
          <a:extLst>
            <a:ext uri="{FF2B5EF4-FFF2-40B4-BE49-F238E27FC236}">
              <a16:creationId xmlns:a16="http://schemas.microsoft.com/office/drawing/2014/main" id="{FB0CB913-152E-4E11-ABB6-5A694D0BD534}"/>
            </a:ext>
          </a:extLst>
        </xdr:cNvPr>
        <xdr:cNvSpPr/>
      </xdr:nvSpPr>
      <xdr:spPr>
        <a:xfrm>
          <a:off x="15430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62864</xdr:rowOff>
    </xdr:to>
    <xdr:cxnSp macro="">
      <xdr:nvCxnSpPr>
        <xdr:cNvPr id="582" name="直線コネクタ 581">
          <a:extLst>
            <a:ext uri="{FF2B5EF4-FFF2-40B4-BE49-F238E27FC236}">
              <a16:creationId xmlns:a16="http://schemas.microsoft.com/office/drawing/2014/main" id="{87F21D6E-E2A9-4B7E-B7C0-200AC19B88C2}"/>
            </a:ext>
          </a:extLst>
        </xdr:cNvPr>
        <xdr:cNvCxnSpPr/>
      </xdr:nvCxnSpPr>
      <xdr:spPr>
        <a:xfrm flipV="1">
          <a:off x="15481300" y="180289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78739</xdr:rowOff>
    </xdr:from>
    <xdr:to>
      <xdr:col>76</xdr:col>
      <xdr:colOff>165100</xdr:colOff>
      <xdr:row>107</xdr:row>
      <xdr:rowOff>8889</xdr:rowOff>
    </xdr:to>
    <xdr:sp macro="" textlink="">
      <xdr:nvSpPr>
        <xdr:cNvPr id="583" name="楕円 582">
          <a:extLst>
            <a:ext uri="{FF2B5EF4-FFF2-40B4-BE49-F238E27FC236}">
              <a16:creationId xmlns:a16="http://schemas.microsoft.com/office/drawing/2014/main" id="{7D26AF69-EFF4-4AC7-8160-0892B4A26CE8}"/>
            </a:ext>
          </a:extLst>
        </xdr:cNvPr>
        <xdr:cNvSpPr/>
      </xdr:nvSpPr>
      <xdr:spPr>
        <a:xfrm>
          <a:off x="1454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62864</xdr:rowOff>
    </xdr:from>
    <xdr:to>
      <xdr:col>81</xdr:col>
      <xdr:colOff>50800</xdr:colOff>
      <xdr:row>106</xdr:row>
      <xdr:rowOff>129539</xdr:rowOff>
    </xdr:to>
    <xdr:cxnSp macro="">
      <xdr:nvCxnSpPr>
        <xdr:cNvPr id="584" name="直線コネクタ 583">
          <a:extLst>
            <a:ext uri="{FF2B5EF4-FFF2-40B4-BE49-F238E27FC236}">
              <a16:creationId xmlns:a16="http://schemas.microsoft.com/office/drawing/2014/main" id="{3D653BBB-64EC-486E-A9EE-4FB04EA44769}"/>
            </a:ext>
          </a:extLst>
        </xdr:cNvPr>
        <xdr:cNvCxnSpPr/>
      </xdr:nvCxnSpPr>
      <xdr:spPr>
        <a:xfrm flipV="1">
          <a:off x="14592300" y="18065114"/>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585" name="楕円 584">
          <a:extLst>
            <a:ext uri="{FF2B5EF4-FFF2-40B4-BE49-F238E27FC236}">
              <a16:creationId xmlns:a16="http://schemas.microsoft.com/office/drawing/2014/main" id="{08D9FCF3-6B69-4E94-B1BD-E1D414B115EE}"/>
            </a:ext>
          </a:extLst>
        </xdr:cNvPr>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106</xdr:row>
      <xdr:rowOff>129539</xdr:rowOff>
    </xdr:to>
    <xdr:cxnSp macro="">
      <xdr:nvCxnSpPr>
        <xdr:cNvPr id="586" name="直線コネクタ 585">
          <a:extLst>
            <a:ext uri="{FF2B5EF4-FFF2-40B4-BE49-F238E27FC236}">
              <a16:creationId xmlns:a16="http://schemas.microsoft.com/office/drawing/2014/main" id="{9D9633CF-DDA0-45ED-96DB-C9647668C6C1}"/>
            </a:ext>
          </a:extLst>
        </xdr:cNvPr>
        <xdr:cNvCxnSpPr/>
      </xdr:nvCxnSpPr>
      <xdr:spPr>
        <a:xfrm>
          <a:off x="13703300" y="1799843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95886</xdr:rowOff>
    </xdr:from>
    <xdr:to>
      <xdr:col>67</xdr:col>
      <xdr:colOff>101600</xdr:colOff>
      <xdr:row>105</xdr:row>
      <xdr:rowOff>26036</xdr:rowOff>
    </xdr:to>
    <xdr:sp macro="" textlink="">
      <xdr:nvSpPr>
        <xdr:cNvPr id="587" name="楕円 586">
          <a:extLst>
            <a:ext uri="{FF2B5EF4-FFF2-40B4-BE49-F238E27FC236}">
              <a16:creationId xmlns:a16="http://schemas.microsoft.com/office/drawing/2014/main" id="{41C26492-9847-4CEA-8EFA-1777B460C1B1}"/>
            </a:ext>
          </a:extLst>
        </xdr:cNvPr>
        <xdr:cNvSpPr/>
      </xdr:nvSpPr>
      <xdr:spPr>
        <a:xfrm>
          <a:off x="12763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146686</xdr:rowOff>
    </xdr:from>
    <xdr:to>
      <xdr:col>71</xdr:col>
      <xdr:colOff>177800</xdr:colOff>
      <xdr:row>104</xdr:row>
      <xdr:rowOff>167639</xdr:rowOff>
    </xdr:to>
    <xdr:cxnSp macro="">
      <xdr:nvCxnSpPr>
        <xdr:cNvPr id="588" name="直線コネクタ 587">
          <a:extLst>
            <a:ext uri="{FF2B5EF4-FFF2-40B4-BE49-F238E27FC236}">
              <a16:creationId xmlns:a16="http://schemas.microsoft.com/office/drawing/2014/main" id="{A5E213CE-EF4F-4F8F-BB7C-57D72A06D314}"/>
            </a:ext>
          </a:extLst>
        </xdr:cNvPr>
        <xdr:cNvCxnSpPr/>
      </xdr:nvCxnSpPr>
      <xdr:spPr>
        <a:xfrm>
          <a:off x="12814300" y="179774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589" name="n_1aveValue【公民館】&#10;有形固定資産減価償却率">
          <a:extLst>
            <a:ext uri="{FF2B5EF4-FFF2-40B4-BE49-F238E27FC236}">
              <a16:creationId xmlns:a16="http://schemas.microsoft.com/office/drawing/2014/main" id="{99C026C0-A740-4625-AD81-C1D6C5CE8C26}"/>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590" name="n_2aveValue【公民館】&#10;有形固定資産減価償却率">
          <a:extLst>
            <a:ext uri="{FF2B5EF4-FFF2-40B4-BE49-F238E27FC236}">
              <a16:creationId xmlns:a16="http://schemas.microsoft.com/office/drawing/2014/main" id="{A9CEF13A-17F6-4A27-A437-6FA1678876E9}"/>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591" name="n_3aveValue【公民館】&#10;有形固定資産減価償却率">
          <a:extLst>
            <a:ext uri="{FF2B5EF4-FFF2-40B4-BE49-F238E27FC236}">
              <a16:creationId xmlns:a16="http://schemas.microsoft.com/office/drawing/2014/main" id="{23A254DC-71F8-4540-8D60-6DCE5844F104}"/>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92" name="n_4aveValue【公民館】&#10;有形固定資産減価償却率">
          <a:extLst>
            <a:ext uri="{FF2B5EF4-FFF2-40B4-BE49-F238E27FC236}">
              <a16:creationId xmlns:a16="http://schemas.microsoft.com/office/drawing/2014/main" id="{24F6141C-A9E4-4585-BEC1-DBAE4AA31A7B}"/>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593" name="n_1mainValue【公民館】&#10;有形固定資産減価償却率">
          <a:extLst>
            <a:ext uri="{FF2B5EF4-FFF2-40B4-BE49-F238E27FC236}">
              <a16:creationId xmlns:a16="http://schemas.microsoft.com/office/drawing/2014/main" id="{0F960A98-0FDE-4A57-829D-D0CD42CED064}"/>
            </a:ext>
          </a:extLst>
        </xdr:cNvPr>
        <xdr:cNvSpPr txBox="1"/>
      </xdr:nvSpPr>
      <xdr:spPr>
        <a:xfrm>
          <a:off x="15266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594" name="n_2mainValue【公民館】&#10;有形固定資産減価償却率">
          <a:extLst>
            <a:ext uri="{FF2B5EF4-FFF2-40B4-BE49-F238E27FC236}">
              <a16:creationId xmlns:a16="http://schemas.microsoft.com/office/drawing/2014/main" id="{69D903C4-515E-4D04-B924-456764149635}"/>
            </a:ext>
          </a:extLst>
        </xdr:cNvPr>
        <xdr:cNvSpPr txBox="1"/>
      </xdr:nvSpPr>
      <xdr:spPr>
        <a:xfrm>
          <a:off x="14389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595" name="n_3mainValue【公民館】&#10;有形固定資産減価償却率">
          <a:extLst>
            <a:ext uri="{FF2B5EF4-FFF2-40B4-BE49-F238E27FC236}">
              <a16:creationId xmlns:a16="http://schemas.microsoft.com/office/drawing/2014/main" id="{99B2DFF6-8C6A-4190-83E2-59E62F9EDC66}"/>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17163</xdr:rowOff>
    </xdr:from>
    <xdr:ext cx="405111" cy="259045"/>
    <xdr:sp macro="" textlink="">
      <xdr:nvSpPr>
        <xdr:cNvPr id="596" name="n_4mainValue【公民館】&#10;有形固定資産減価償却率">
          <a:extLst>
            <a:ext uri="{FF2B5EF4-FFF2-40B4-BE49-F238E27FC236}">
              <a16:creationId xmlns:a16="http://schemas.microsoft.com/office/drawing/2014/main" id="{9006F080-7D5E-402F-9A19-780F424E33E5}"/>
            </a:ext>
          </a:extLst>
        </xdr:cNvPr>
        <xdr:cNvSpPr txBox="1"/>
      </xdr:nvSpPr>
      <xdr:spPr>
        <a:xfrm>
          <a:off x="12611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813C97F1-58C8-4B2D-B1DE-F33BFC208B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EDA03B23-1764-429B-8A1F-96D3A73212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E1B21330-C6B4-4EA5-A428-808511740A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D5DE1E70-58D8-42D7-BB25-9E4FA16ECF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83F795BD-D686-4901-BBBD-04605FCFB97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546E1499-4B9A-4313-9351-3DFA772C19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D8F6EF90-5233-461B-B3D6-C3F2E0B7BE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95C39B15-8B64-414B-905A-C4608A724E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A473D240-CBC2-4850-AC19-A71DE7A2F7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EA7D877D-E80A-414D-93EE-B3B1CB22D5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34CC5F45-14D4-4F9F-A1CA-0274D1F386E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FB939B99-4015-4CF5-89CA-11C55BE13DD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7A44B66F-B968-4246-BA02-9BD3C715D54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47F0B0D2-B574-4525-BE82-DC2E7F1A023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121ECFA6-F610-4287-819B-FB105487770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DBAE373D-4199-4514-BFFB-FD2A32163E2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8053E8BE-C354-4FC6-A37D-A28D948CFF0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7F2623C0-DF42-4B2C-8D6E-61D1365C876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746ADFB8-5BAA-4FB8-959A-B2213E7F0D1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6" name="テキスト ボックス 615">
          <a:extLst>
            <a:ext uri="{FF2B5EF4-FFF2-40B4-BE49-F238E27FC236}">
              <a16:creationId xmlns:a16="http://schemas.microsoft.com/office/drawing/2014/main" id="{8BC6CE7D-5D22-4C3A-AF7F-30B1C8424A5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6B16CB14-D921-44EA-8D69-38659B6ABB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id="{8D72F514-35D2-42FB-9A36-38D7F66688C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a16="http://schemas.microsoft.com/office/drawing/2014/main" id="{AF4C1121-8A2D-4B3A-95D8-63C5B964155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20" name="直線コネクタ 619">
          <a:extLst>
            <a:ext uri="{FF2B5EF4-FFF2-40B4-BE49-F238E27FC236}">
              <a16:creationId xmlns:a16="http://schemas.microsoft.com/office/drawing/2014/main" id="{173F8F8D-969E-4208-8F1F-0D704D9F5293}"/>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21" name="【公民館】&#10;一人当たり面積最小値テキスト">
          <a:extLst>
            <a:ext uri="{FF2B5EF4-FFF2-40B4-BE49-F238E27FC236}">
              <a16:creationId xmlns:a16="http://schemas.microsoft.com/office/drawing/2014/main" id="{2619F546-83E0-4B05-8874-EC9CD0B533D9}"/>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22" name="直線コネクタ 621">
          <a:extLst>
            <a:ext uri="{FF2B5EF4-FFF2-40B4-BE49-F238E27FC236}">
              <a16:creationId xmlns:a16="http://schemas.microsoft.com/office/drawing/2014/main" id="{705A2654-F143-49EF-92F0-35F70CE33231}"/>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23" name="【公民館】&#10;一人当たり面積最大値テキスト">
          <a:extLst>
            <a:ext uri="{FF2B5EF4-FFF2-40B4-BE49-F238E27FC236}">
              <a16:creationId xmlns:a16="http://schemas.microsoft.com/office/drawing/2014/main" id="{EDE4E716-88EF-4E1E-A474-DDF614394E0C}"/>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24" name="直線コネクタ 623">
          <a:extLst>
            <a:ext uri="{FF2B5EF4-FFF2-40B4-BE49-F238E27FC236}">
              <a16:creationId xmlns:a16="http://schemas.microsoft.com/office/drawing/2014/main" id="{10D602A1-BF88-4002-ADCE-83CFB584EC5D}"/>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625" name="【公民館】&#10;一人当たり面積平均値テキスト">
          <a:extLst>
            <a:ext uri="{FF2B5EF4-FFF2-40B4-BE49-F238E27FC236}">
              <a16:creationId xmlns:a16="http://schemas.microsoft.com/office/drawing/2014/main" id="{DF601AF5-3426-442E-982E-DE47D6A9C636}"/>
            </a:ext>
          </a:extLst>
        </xdr:cNvPr>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26" name="フローチャート: 判断 625">
          <a:extLst>
            <a:ext uri="{FF2B5EF4-FFF2-40B4-BE49-F238E27FC236}">
              <a16:creationId xmlns:a16="http://schemas.microsoft.com/office/drawing/2014/main" id="{DB29C253-D7F3-429F-8457-5F858818DE39}"/>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27" name="フローチャート: 判断 626">
          <a:extLst>
            <a:ext uri="{FF2B5EF4-FFF2-40B4-BE49-F238E27FC236}">
              <a16:creationId xmlns:a16="http://schemas.microsoft.com/office/drawing/2014/main" id="{FBD52DB8-D495-44C6-B6B7-66964DF1BE1A}"/>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28" name="フローチャート: 判断 627">
          <a:extLst>
            <a:ext uri="{FF2B5EF4-FFF2-40B4-BE49-F238E27FC236}">
              <a16:creationId xmlns:a16="http://schemas.microsoft.com/office/drawing/2014/main" id="{D4CC6B9A-9C1E-4C45-AFA6-C4737BC079B8}"/>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29" name="フローチャート: 判断 628">
          <a:extLst>
            <a:ext uri="{FF2B5EF4-FFF2-40B4-BE49-F238E27FC236}">
              <a16:creationId xmlns:a16="http://schemas.microsoft.com/office/drawing/2014/main" id="{2933E3C8-B142-44D0-A7A7-08F42C5A1169}"/>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30" name="フローチャート: 判断 629">
          <a:extLst>
            <a:ext uri="{FF2B5EF4-FFF2-40B4-BE49-F238E27FC236}">
              <a16:creationId xmlns:a16="http://schemas.microsoft.com/office/drawing/2014/main" id="{C0F10EAB-3C7C-419F-9451-1BC5FD45CC5C}"/>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C47C6380-FD5C-4218-B522-4F96B68E226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6F53A639-4E5D-47DB-AE7C-D8654C1D1C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C5C6018-DE39-480F-8705-A4FA15026F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28E49EFA-BB9C-4C47-9677-A59455086A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DAD59CA8-509B-46FD-BF71-E6D7C6B7351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148462</xdr:rowOff>
    </xdr:from>
    <xdr:to>
      <xdr:col>116</xdr:col>
      <xdr:colOff>114300</xdr:colOff>
      <xdr:row>108</xdr:row>
      <xdr:rowOff>78612</xdr:rowOff>
    </xdr:to>
    <xdr:sp macro="" textlink="">
      <xdr:nvSpPr>
        <xdr:cNvPr id="636" name="楕円 635">
          <a:extLst>
            <a:ext uri="{FF2B5EF4-FFF2-40B4-BE49-F238E27FC236}">
              <a16:creationId xmlns:a16="http://schemas.microsoft.com/office/drawing/2014/main" id="{BF3FBD80-E6E3-40B5-AEE1-D8FD1860E65E}"/>
            </a:ext>
          </a:extLst>
        </xdr:cNvPr>
        <xdr:cNvSpPr/>
      </xdr:nvSpPr>
      <xdr:spPr>
        <a:xfrm>
          <a:off x="22110700" y="184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83455</xdr:rowOff>
    </xdr:from>
    <xdr:ext cx="469744" cy="259045"/>
    <xdr:sp macro="" textlink="">
      <xdr:nvSpPr>
        <xdr:cNvPr id="637" name="【公民館】&#10;一人当たり面積該当値テキスト">
          <a:extLst>
            <a:ext uri="{FF2B5EF4-FFF2-40B4-BE49-F238E27FC236}">
              <a16:creationId xmlns:a16="http://schemas.microsoft.com/office/drawing/2014/main" id="{95BFB5DF-35CE-4B10-9902-2E15BEDFF072}"/>
            </a:ext>
          </a:extLst>
        </xdr:cNvPr>
        <xdr:cNvSpPr txBox="1"/>
      </xdr:nvSpPr>
      <xdr:spPr>
        <a:xfrm>
          <a:off x="22199600" y="1842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151512</xdr:rowOff>
    </xdr:from>
    <xdr:to>
      <xdr:col>112</xdr:col>
      <xdr:colOff>38100</xdr:colOff>
      <xdr:row>108</xdr:row>
      <xdr:rowOff>81662</xdr:rowOff>
    </xdr:to>
    <xdr:sp macro="" textlink="">
      <xdr:nvSpPr>
        <xdr:cNvPr id="638" name="楕円 637">
          <a:extLst>
            <a:ext uri="{FF2B5EF4-FFF2-40B4-BE49-F238E27FC236}">
              <a16:creationId xmlns:a16="http://schemas.microsoft.com/office/drawing/2014/main" id="{98033D36-CB75-4BD8-8988-13578DBADD01}"/>
            </a:ext>
          </a:extLst>
        </xdr:cNvPr>
        <xdr:cNvSpPr/>
      </xdr:nvSpPr>
      <xdr:spPr>
        <a:xfrm>
          <a:off x="21272500" y="184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27812</xdr:rowOff>
    </xdr:from>
    <xdr:to>
      <xdr:col>116</xdr:col>
      <xdr:colOff>63500</xdr:colOff>
      <xdr:row>108</xdr:row>
      <xdr:rowOff>30862</xdr:rowOff>
    </xdr:to>
    <xdr:cxnSp macro="">
      <xdr:nvCxnSpPr>
        <xdr:cNvPr id="639" name="直線コネクタ 638">
          <a:extLst>
            <a:ext uri="{FF2B5EF4-FFF2-40B4-BE49-F238E27FC236}">
              <a16:creationId xmlns:a16="http://schemas.microsoft.com/office/drawing/2014/main" id="{668A0B03-21C2-4E20-AF9E-DA09B2113305}"/>
            </a:ext>
          </a:extLst>
        </xdr:cNvPr>
        <xdr:cNvCxnSpPr/>
      </xdr:nvCxnSpPr>
      <xdr:spPr>
        <a:xfrm flipV="1">
          <a:off x="21323300" y="18544412"/>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11875</xdr:rowOff>
    </xdr:from>
    <xdr:to>
      <xdr:col>107</xdr:col>
      <xdr:colOff>101600</xdr:colOff>
      <xdr:row>108</xdr:row>
      <xdr:rowOff>113475</xdr:rowOff>
    </xdr:to>
    <xdr:sp macro="" textlink="">
      <xdr:nvSpPr>
        <xdr:cNvPr id="640" name="楕円 639">
          <a:extLst>
            <a:ext uri="{FF2B5EF4-FFF2-40B4-BE49-F238E27FC236}">
              <a16:creationId xmlns:a16="http://schemas.microsoft.com/office/drawing/2014/main" id="{443AD0E6-2DF4-4337-8281-A9EF640CACF1}"/>
            </a:ext>
          </a:extLst>
        </xdr:cNvPr>
        <xdr:cNvSpPr/>
      </xdr:nvSpPr>
      <xdr:spPr>
        <a:xfrm>
          <a:off x="20383500" y="1852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30862</xdr:rowOff>
    </xdr:from>
    <xdr:to>
      <xdr:col>111</xdr:col>
      <xdr:colOff>177800</xdr:colOff>
      <xdr:row>108</xdr:row>
      <xdr:rowOff>62675</xdr:rowOff>
    </xdr:to>
    <xdr:cxnSp macro="">
      <xdr:nvCxnSpPr>
        <xdr:cNvPr id="641" name="直線コネクタ 640">
          <a:extLst>
            <a:ext uri="{FF2B5EF4-FFF2-40B4-BE49-F238E27FC236}">
              <a16:creationId xmlns:a16="http://schemas.microsoft.com/office/drawing/2014/main" id="{B667C9F5-C12A-4A83-A734-1D07E3A1C453}"/>
            </a:ext>
          </a:extLst>
        </xdr:cNvPr>
        <xdr:cNvCxnSpPr/>
      </xdr:nvCxnSpPr>
      <xdr:spPr>
        <a:xfrm flipV="1">
          <a:off x="20434300" y="1854746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155321</xdr:rowOff>
    </xdr:from>
    <xdr:to>
      <xdr:col>102</xdr:col>
      <xdr:colOff>165100</xdr:colOff>
      <xdr:row>108</xdr:row>
      <xdr:rowOff>85471</xdr:rowOff>
    </xdr:to>
    <xdr:sp macro="" textlink="">
      <xdr:nvSpPr>
        <xdr:cNvPr id="642" name="楕円 641">
          <a:extLst>
            <a:ext uri="{FF2B5EF4-FFF2-40B4-BE49-F238E27FC236}">
              <a16:creationId xmlns:a16="http://schemas.microsoft.com/office/drawing/2014/main" id="{2812D744-82A5-4089-816F-5F59EF96C2A7}"/>
            </a:ext>
          </a:extLst>
        </xdr:cNvPr>
        <xdr:cNvSpPr/>
      </xdr:nvSpPr>
      <xdr:spPr>
        <a:xfrm>
          <a:off x="19494500" y="185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34671</xdr:rowOff>
    </xdr:from>
    <xdr:to>
      <xdr:col>107</xdr:col>
      <xdr:colOff>50800</xdr:colOff>
      <xdr:row>108</xdr:row>
      <xdr:rowOff>62675</xdr:rowOff>
    </xdr:to>
    <xdr:cxnSp macro="">
      <xdr:nvCxnSpPr>
        <xdr:cNvPr id="643" name="直線コネクタ 642">
          <a:extLst>
            <a:ext uri="{FF2B5EF4-FFF2-40B4-BE49-F238E27FC236}">
              <a16:creationId xmlns:a16="http://schemas.microsoft.com/office/drawing/2014/main" id="{39865034-84EA-46F9-8FC0-A2C1FAC005ED}"/>
            </a:ext>
          </a:extLst>
        </xdr:cNvPr>
        <xdr:cNvCxnSpPr/>
      </xdr:nvCxnSpPr>
      <xdr:spPr>
        <a:xfrm>
          <a:off x="19545300" y="18551271"/>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157035</xdr:rowOff>
    </xdr:from>
    <xdr:to>
      <xdr:col>98</xdr:col>
      <xdr:colOff>38100</xdr:colOff>
      <xdr:row>108</xdr:row>
      <xdr:rowOff>87185</xdr:rowOff>
    </xdr:to>
    <xdr:sp macro="" textlink="">
      <xdr:nvSpPr>
        <xdr:cNvPr id="644" name="楕円 643">
          <a:extLst>
            <a:ext uri="{FF2B5EF4-FFF2-40B4-BE49-F238E27FC236}">
              <a16:creationId xmlns:a16="http://schemas.microsoft.com/office/drawing/2014/main" id="{E6247951-66A9-4FFE-A411-F462882C28D0}"/>
            </a:ext>
          </a:extLst>
        </xdr:cNvPr>
        <xdr:cNvSpPr/>
      </xdr:nvSpPr>
      <xdr:spPr>
        <a:xfrm>
          <a:off x="18605500" y="185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34671</xdr:rowOff>
    </xdr:from>
    <xdr:to>
      <xdr:col>102</xdr:col>
      <xdr:colOff>114300</xdr:colOff>
      <xdr:row>108</xdr:row>
      <xdr:rowOff>36385</xdr:rowOff>
    </xdr:to>
    <xdr:cxnSp macro="">
      <xdr:nvCxnSpPr>
        <xdr:cNvPr id="645" name="直線コネクタ 644">
          <a:extLst>
            <a:ext uri="{FF2B5EF4-FFF2-40B4-BE49-F238E27FC236}">
              <a16:creationId xmlns:a16="http://schemas.microsoft.com/office/drawing/2014/main" id="{7C4FBB95-38F4-4248-95DC-7E475F7FA31D}"/>
            </a:ext>
          </a:extLst>
        </xdr:cNvPr>
        <xdr:cNvCxnSpPr/>
      </xdr:nvCxnSpPr>
      <xdr:spPr>
        <a:xfrm flipV="1">
          <a:off x="18656300" y="1855127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646" name="n_1aveValue【公民館】&#10;一人当たり面積">
          <a:extLst>
            <a:ext uri="{FF2B5EF4-FFF2-40B4-BE49-F238E27FC236}">
              <a16:creationId xmlns:a16="http://schemas.microsoft.com/office/drawing/2014/main" id="{B253C0F5-1FF7-490A-8D94-597A9979E785}"/>
            </a:ext>
          </a:extLst>
        </xdr:cNvPr>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647" name="n_2aveValue【公民館】&#10;一人当たり面積">
          <a:extLst>
            <a:ext uri="{FF2B5EF4-FFF2-40B4-BE49-F238E27FC236}">
              <a16:creationId xmlns:a16="http://schemas.microsoft.com/office/drawing/2014/main" id="{D90144EF-28CC-439F-87B1-61633EB9CB63}"/>
            </a:ext>
          </a:extLst>
        </xdr:cNvPr>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648" name="n_3aveValue【公民館】&#10;一人当たり面積">
          <a:extLst>
            <a:ext uri="{FF2B5EF4-FFF2-40B4-BE49-F238E27FC236}">
              <a16:creationId xmlns:a16="http://schemas.microsoft.com/office/drawing/2014/main" id="{58B132A4-C2FA-40C6-AAC8-88131A3B9608}"/>
            </a:ext>
          </a:extLst>
        </xdr:cNvPr>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649" name="n_4aveValue【公民館】&#10;一人当たり面積">
          <a:extLst>
            <a:ext uri="{FF2B5EF4-FFF2-40B4-BE49-F238E27FC236}">
              <a16:creationId xmlns:a16="http://schemas.microsoft.com/office/drawing/2014/main" id="{353F0286-09E9-4664-A120-2F292556650A}"/>
            </a:ext>
          </a:extLst>
        </xdr:cNvPr>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72789</xdr:rowOff>
    </xdr:from>
    <xdr:ext cx="469744" cy="259045"/>
    <xdr:sp macro="" textlink="">
      <xdr:nvSpPr>
        <xdr:cNvPr id="650" name="n_1mainValue【公民館】&#10;一人当たり面積">
          <a:extLst>
            <a:ext uri="{FF2B5EF4-FFF2-40B4-BE49-F238E27FC236}">
              <a16:creationId xmlns:a16="http://schemas.microsoft.com/office/drawing/2014/main" id="{06C534CD-CCE6-4702-95E4-ED7D2B2EC574}"/>
            </a:ext>
          </a:extLst>
        </xdr:cNvPr>
        <xdr:cNvSpPr txBox="1"/>
      </xdr:nvSpPr>
      <xdr:spPr>
        <a:xfrm>
          <a:off x="21075727" y="185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104602</xdr:rowOff>
    </xdr:from>
    <xdr:ext cx="469744" cy="259045"/>
    <xdr:sp macro="" textlink="">
      <xdr:nvSpPr>
        <xdr:cNvPr id="651" name="n_2mainValue【公民館】&#10;一人当たり面積">
          <a:extLst>
            <a:ext uri="{FF2B5EF4-FFF2-40B4-BE49-F238E27FC236}">
              <a16:creationId xmlns:a16="http://schemas.microsoft.com/office/drawing/2014/main" id="{C3DEDB1A-3EDC-4F0D-8490-32F9509752FC}"/>
            </a:ext>
          </a:extLst>
        </xdr:cNvPr>
        <xdr:cNvSpPr txBox="1"/>
      </xdr:nvSpPr>
      <xdr:spPr>
        <a:xfrm>
          <a:off x="20199427" y="1862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76598</xdr:rowOff>
    </xdr:from>
    <xdr:ext cx="469744" cy="259045"/>
    <xdr:sp macro="" textlink="">
      <xdr:nvSpPr>
        <xdr:cNvPr id="652" name="n_3mainValue【公民館】&#10;一人当たり面積">
          <a:extLst>
            <a:ext uri="{FF2B5EF4-FFF2-40B4-BE49-F238E27FC236}">
              <a16:creationId xmlns:a16="http://schemas.microsoft.com/office/drawing/2014/main" id="{A49C6806-F5F1-4B28-8341-F91EE94B771E}"/>
            </a:ext>
          </a:extLst>
        </xdr:cNvPr>
        <xdr:cNvSpPr txBox="1"/>
      </xdr:nvSpPr>
      <xdr:spPr>
        <a:xfrm>
          <a:off x="19310427" y="1859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78312</xdr:rowOff>
    </xdr:from>
    <xdr:ext cx="469744" cy="259045"/>
    <xdr:sp macro="" textlink="">
      <xdr:nvSpPr>
        <xdr:cNvPr id="653" name="n_4mainValue【公民館】&#10;一人当たり面積">
          <a:extLst>
            <a:ext uri="{FF2B5EF4-FFF2-40B4-BE49-F238E27FC236}">
              <a16:creationId xmlns:a16="http://schemas.microsoft.com/office/drawing/2014/main" id="{FD25964A-7498-4875-AD91-9FBBA9C8F5CF}"/>
            </a:ext>
          </a:extLst>
        </xdr:cNvPr>
        <xdr:cNvSpPr txBox="1"/>
      </xdr:nvSpPr>
      <xdr:spPr>
        <a:xfrm>
          <a:off x="18421427" y="185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46D0D11A-60F3-47C0-9E40-CC0EE8BA55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B0736BC4-FF78-471D-BDF8-9BA7FE3C80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D746CA97-68DB-46B8-A90D-8C791BC619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類似団体と比較して特に有形固定資産減価償却率が高くなっている施設は、橋りょう・トンネル、学校施設、公営住宅、公民館である。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橋りょうについては、点検調査に基づき毎年計画的に長寿命化事業を実施しているので、今後数値は改善されていくものと考えている。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学校施設や公営住宅等については、令和３年度に策定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計画に基づき、大規模改修を行うなどして老朽化対策に取り組んでいくこととしている。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また公営住宅については、住民１人当たりに対する面積も類似団体の平均より高い水準となっているため、除却についても積極的に検討していく。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5BF8E8-4D44-41F1-B2D1-540103F776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689520-4EE8-4685-AD22-9B84D03AADC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20507E-1014-4A7A-8411-2E0F9074D4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E4D6E8-AC1A-48CF-80E1-193025319A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F62EFC-7F23-4D33-BD09-6F3BC2E5F0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DB1655-B14E-4506-A8D2-22CB533CCF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52BECE-CF0D-427F-BF55-8345FA21FC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B12CCC-73CB-484D-A590-1B382CDDE4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77CD10-790F-4C25-8954-1B8E5BE0BE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77F430-74B2-4CC2-999C-15C6FF3777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21ABE6-CEC4-474A-9E8B-142FA67E8A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9CB0A1-CFBB-420E-8780-E653B03535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81FD35-6E2B-4FE2-983F-144E81EC46C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947CF0-F9ED-47F2-B71B-B40CEDB7CB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C01CB2-79CF-4B6B-94A0-30C1750227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EB211B4-02F4-4505-A934-B4434C21471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4D9588-C6F1-495E-8218-CAD2B6DAAF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3118319-CBEE-4452-9AF4-C20C2B258C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125B15-D6B5-4A49-B27C-8610D626801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929A8D4-5B21-4985-BF41-FA25D53714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BBEA76-A5C3-4C7D-B74A-696C615F8F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03DD6E-A76E-4A87-A2E2-0ECAA5F606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31E48A-CE2E-4720-8B04-DE5FFD051A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8BDFBC-8B1B-4990-86AD-67F1CD7B5C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26B1E7-9C1F-481E-8BC3-3F35CF91BC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FDDEE6-2A32-4DE3-ADDB-B79FF53F94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A99A2B-2D9A-46CB-ADFB-0AC475FB1D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9D69FD-E213-49AB-8CCE-1FB44E73EC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9856F3-FE08-4D3E-9416-BE19ACB8EBB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23A7ACC-6F13-4E69-A91D-029FF4DF39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DBA5C98-E9DD-4136-A7EB-9F6E62D71FA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49DC6A2-D52B-4F50-B081-3915715F76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ED820ED-B8D3-4CBB-82D0-8714B5B1A0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314B13C-25F5-4C1C-93ED-4959D2C790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46D804-44E2-4438-979D-799696B032F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9222399-3D50-4904-AA80-9996E3ADD5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8175E38-A98D-4D2A-8E77-1FACBE46A1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778F44B-9F72-4ACA-99FE-0303EE6BAD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EF7456-DA89-4C35-983C-EAE93454B6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F6347C-1286-46E5-B67A-188B6551453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3CE727D-9326-41EC-8B4B-4DC950CDC81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12C7109-49EE-4B9B-A5FA-5D27B00A29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7D2D9FE-E794-4459-83F5-6E06A1D065C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D859489-87CD-44B9-87DF-67FE8837555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01B9444-74BD-4914-86B3-267CFBC2E05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AD368E3-904B-44CB-8950-F33EA3B5AA9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14BD928-0E2E-4885-8A16-671FC15713E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FAAD7C4-6000-45D1-8628-CB191E7C5C8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2D12972-655D-4319-AC2F-DB84A44F67E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FB3B9C4-C4BF-456C-A31C-CFDEE3E042D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A633A7E-659C-4EBD-85D3-C20DF3009CC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845E8DB-8788-472B-8B2C-6D6FAF6ADF8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9474F26-1081-401F-AF74-AB7409BD61D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FC6BB7A-09B8-4B80-BBDD-724E5997398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772814D-28B0-4B46-9C16-D1E022C123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B609B3E-940C-41BA-B686-E1C0E0552D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a:extLst>
            <a:ext uri="{FF2B5EF4-FFF2-40B4-BE49-F238E27FC236}">
              <a16:creationId xmlns:a16="http://schemas.microsoft.com/office/drawing/2014/main" id="{A12602CB-3D4E-49AD-9028-D36E42A9EAF7}"/>
            </a:ext>
          </a:extLst>
        </xdr:cNvPr>
        <xdr:cNvCxnSpPr/>
      </xdr:nvCxnSpPr>
      <xdr:spPr>
        <a:xfrm flipV="1">
          <a:off x="4634865" y="58238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a:extLst>
            <a:ext uri="{FF2B5EF4-FFF2-40B4-BE49-F238E27FC236}">
              <a16:creationId xmlns:a16="http://schemas.microsoft.com/office/drawing/2014/main" id="{D682FF3A-F736-4C79-AB0B-3FFADEF17669}"/>
            </a:ext>
          </a:extLst>
        </xdr:cNvPr>
        <xdr:cNvSpPr txBox="1"/>
      </xdr:nvSpPr>
      <xdr:spPr>
        <a:xfrm>
          <a:off x="4673600" y="708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a:extLst>
            <a:ext uri="{FF2B5EF4-FFF2-40B4-BE49-F238E27FC236}">
              <a16:creationId xmlns:a16="http://schemas.microsoft.com/office/drawing/2014/main" id="{4D5657C5-3A14-4B06-88A7-666E684AC710}"/>
            </a:ext>
          </a:extLst>
        </xdr:cNvPr>
        <xdr:cNvCxnSpPr/>
      </xdr:nvCxnSpPr>
      <xdr:spPr>
        <a:xfrm>
          <a:off x="4546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F2C8ECAA-D154-4121-813B-BBB5F9E38D9A}"/>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10F950C2-F8ED-4710-A253-283162776EEA}"/>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79301</xdr:rowOff>
    </xdr:from>
    <xdr:ext cx="405111" cy="259045"/>
    <xdr:sp macro="" textlink="">
      <xdr:nvSpPr>
        <xdr:cNvPr id="63" name="【図書館】&#10;有形固定資産減価償却率平均値テキスト">
          <a:extLst>
            <a:ext uri="{FF2B5EF4-FFF2-40B4-BE49-F238E27FC236}">
              <a16:creationId xmlns:a16="http://schemas.microsoft.com/office/drawing/2014/main" id="{077BBC69-83B3-40FC-BDD6-C79E2DA59050}"/>
            </a:ext>
          </a:extLst>
        </xdr:cNvPr>
        <xdr:cNvSpPr txBox="1"/>
      </xdr:nvSpPr>
      <xdr:spPr>
        <a:xfrm>
          <a:off x="4673600" y="608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a:extLst>
            <a:ext uri="{FF2B5EF4-FFF2-40B4-BE49-F238E27FC236}">
              <a16:creationId xmlns:a16="http://schemas.microsoft.com/office/drawing/2014/main" id="{72904305-5F94-484D-AFFF-A5220AF9EACB}"/>
            </a:ext>
          </a:extLst>
        </xdr:cNvPr>
        <xdr:cNvSpPr/>
      </xdr:nvSpPr>
      <xdr:spPr>
        <a:xfrm>
          <a:off x="4584700" y="62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61323</xdr:rowOff>
    </xdr:from>
    <xdr:to>
      <xdr:col>20</xdr:col>
      <xdr:colOff>38100</xdr:colOff>
      <xdr:row>35</xdr:row>
      <xdr:rowOff>162923</xdr:rowOff>
    </xdr:to>
    <xdr:sp macro="" textlink="">
      <xdr:nvSpPr>
        <xdr:cNvPr id="65" name="フローチャート: 判断 64">
          <a:extLst>
            <a:ext uri="{FF2B5EF4-FFF2-40B4-BE49-F238E27FC236}">
              <a16:creationId xmlns:a16="http://schemas.microsoft.com/office/drawing/2014/main" id="{5804B4B0-1D1D-409E-84D8-B2105C3CA074}"/>
            </a:ext>
          </a:extLst>
        </xdr:cNvPr>
        <xdr:cNvSpPr/>
      </xdr:nvSpPr>
      <xdr:spPr>
        <a:xfrm>
          <a:off x="3746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138067</xdr:rowOff>
    </xdr:from>
    <xdr:to>
      <xdr:col>15</xdr:col>
      <xdr:colOff>101600</xdr:colOff>
      <xdr:row>35</xdr:row>
      <xdr:rowOff>68217</xdr:rowOff>
    </xdr:to>
    <xdr:sp macro="" textlink="">
      <xdr:nvSpPr>
        <xdr:cNvPr id="66" name="フローチャート: 判断 65">
          <a:extLst>
            <a:ext uri="{FF2B5EF4-FFF2-40B4-BE49-F238E27FC236}">
              <a16:creationId xmlns:a16="http://schemas.microsoft.com/office/drawing/2014/main" id="{3E000792-EB3C-46DC-84C6-51217D6AA3BD}"/>
            </a:ext>
          </a:extLst>
        </xdr:cNvPr>
        <xdr:cNvSpPr/>
      </xdr:nvSpPr>
      <xdr:spPr>
        <a:xfrm>
          <a:off x="2857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76019</xdr:rowOff>
    </xdr:from>
    <xdr:to>
      <xdr:col>10</xdr:col>
      <xdr:colOff>165100</xdr:colOff>
      <xdr:row>35</xdr:row>
      <xdr:rowOff>6169</xdr:rowOff>
    </xdr:to>
    <xdr:sp macro="" textlink="">
      <xdr:nvSpPr>
        <xdr:cNvPr id="67" name="フローチャート: 判断 66">
          <a:extLst>
            <a:ext uri="{FF2B5EF4-FFF2-40B4-BE49-F238E27FC236}">
              <a16:creationId xmlns:a16="http://schemas.microsoft.com/office/drawing/2014/main" id="{F1AA1429-54CF-4508-B24B-8022456D4A5C}"/>
            </a:ext>
          </a:extLst>
        </xdr:cNvPr>
        <xdr:cNvSpPr/>
      </xdr:nvSpPr>
      <xdr:spPr>
        <a:xfrm>
          <a:off x="1968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66222</xdr:rowOff>
    </xdr:from>
    <xdr:to>
      <xdr:col>6</xdr:col>
      <xdr:colOff>38100</xdr:colOff>
      <xdr:row>35</xdr:row>
      <xdr:rowOff>167822</xdr:rowOff>
    </xdr:to>
    <xdr:sp macro="" textlink="">
      <xdr:nvSpPr>
        <xdr:cNvPr id="68" name="フローチャート: 判断 67">
          <a:extLst>
            <a:ext uri="{FF2B5EF4-FFF2-40B4-BE49-F238E27FC236}">
              <a16:creationId xmlns:a16="http://schemas.microsoft.com/office/drawing/2014/main" id="{8E0B5A59-27DA-425C-8031-E74AE17FC6BD}"/>
            </a:ext>
          </a:extLst>
        </xdr:cNvPr>
        <xdr:cNvSpPr/>
      </xdr:nvSpPr>
      <xdr:spPr>
        <a:xfrm>
          <a:off x="1079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533D56-6373-4AE4-8A83-5417D0BDA1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390024-03A4-420E-8505-ACE8E810C9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8AB22D8-93E7-42CC-AA63-2888C09CB6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33B8B92-80C4-4EAC-83E3-A7DD8D46CB5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1CCDEB4-3571-4D4D-88C0-71F083B63A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131535</xdr:rowOff>
    </xdr:from>
    <xdr:to>
      <xdr:col>24</xdr:col>
      <xdr:colOff>114300</xdr:colOff>
      <xdr:row>39</xdr:row>
      <xdr:rowOff>61685</xdr:rowOff>
    </xdr:to>
    <xdr:sp macro="" textlink="">
      <xdr:nvSpPr>
        <xdr:cNvPr id="74" name="楕円 73">
          <a:extLst>
            <a:ext uri="{FF2B5EF4-FFF2-40B4-BE49-F238E27FC236}">
              <a16:creationId xmlns:a16="http://schemas.microsoft.com/office/drawing/2014/main" id="{5781E835-22DC-41B7-A69D-A029DDE6B843}"/>
            </a:ext>
          </a:extLst>
        </xdr:cNvPr>
        <xdr:cNvSpPr/>
      </xdr:nvSpPr>
      <xdr:spPr>
        <a:xfrm>
          <a:off x="4584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109962</xdr:rowOff>
    </xdr:from>
    <xdr:ext cx="405111" cy="259045"/>
    <xdr:sp macro="" textlink="">
      <xdr:nvSpPr>
        <xdr:cNvPr id="75" name="【図書館】&#10;有形固定資産減価償却率該当値テキスト">
          <a:extLst>
            <a:ext uri="{FF2B5EF4-FFF2-40B4-BE49-F238E27FC236}">
              <a16:creationId xmlns:a16="http://schemas.microsoft.com/office/drawing/2014/main" id="{8B552355-10C3-4E32-AD16-2CB760C66257}"/>
            </a:ext>
          </a:extLst>
        </xdr:cNvPr>
        <xdr:cNvSpPr txBox="1"/>
      </xdr:nvSpPr>
      <xdr:spPr>
        <a:xfrm>
          <a:off x="4673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138067</xdr:rowOff>
    </xdr:from>
    <xdr:to>
      <xdr:col>20</xdr:col>
      <xdr:colOff>38100</xdr:colOff>
      <xdr:row>39</xdr:row>
      <xdr:rowOff>68217</xdr:rowOff>
    </xdr:to>
    <xdr:sp macro="" textlink="">
      <xdr:nvSpPr>
        <xdr:cNvPr id="76" name="楕円 75">
          <a:extLst>
            <a:ext uri="{FF2B5EF4-FFF2-40B4-BE49-F238E27FC236}">
              <a16:creationId xmlns:a16="http://schemas.microsoft.com/office/drawing/2014/main" id="{07BA1024-BC27-4261-AC4E-38FE38C15B76}"/>
            </a:ext>
          </a:extLst>
        </xdr:cNvPr>
        <xdr:cNvSpPr/>
      </xdr:nvSpPr>
      <xdr:spPr>
        <a:xfrm>
          <a:off x="3746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17417</xdr:rowOff>
    </xdr:to>
    <xdr:cxnSp macro="">
      <xdr:nvCxnSpPr>
        <xdr:cNvPr id="77" name="直線コネクタ 76">
          <a:extLst>
            <a:ext uri="{FF2B5EF4-FFF2-40B4-BE49-F238E27FC236}">
              <a16:creationId xmlns:a16="http://schemas.microsoft.com/office/drawing/2014/main" id="{207CDE2D-98D6-4B46-B8F6-09B188DEB212}"/>
            </a:ext>
          </a:extLst>
        </xdr:cNvPr>
        <xdr:cNvCxnSpPr/>
      </xdr:nvCxnSpPr>
      <xdr:spPr>
        <a:xfrm flipV="1">
          <a:off x="3797300" y="66974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108676</xdr:rowOff>
    </xdr:from>
    <xdr:to>
      <xdr:col>15</xdr:col>
      <xdr:colOff>101600</xdr:colOff>
      <xdr:row>39</xdr:row>
      <xdr:rowOff>38826</xdr:rowOff>
    </xdr:to>
    <xdr:sp macro="" textlink="">
      <xdr:nvSpPr>
        <xdr:cNvPr id="78" name="楕円 77">
          <a:extLst>
            <a:ext uri="{FF2B5EF4-FFF2-40B4-BE49-F238E27FC236}">
              <a16:creationId xmlns:a16="http://schemas.microsoft.com/office/drawing/2014/main" id="{48C45782-9FB7-4041-98F2-503A5A815022}"/>
            </a:ext>
          </a:extLst>
        </xdr:cNvPr>
        <xdr:cNvSpPr/>
      </xdr:nvSpPr>
      <xdr:spPr>
        <a:xfrm>
          <a:off x="2857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159476</xdr:rowOff>
    </xdr:from>
    <xdr:to>
      <xdr:col>19</xdr:col>
      <xdr:colOff>177800</xdr:colOff>
      <xdr:row>39</xdr:row>
      <xdr:rowOff>17417</xdr:rowOff>
    </xdr:to>
    <xdr:cxnSp macro="">
      <xdr:nvCxnSpPr>
        <xdr:cNvPr id="79" name="直線コネクタ 78">
          <a:extLst>
            <a:ext uri="{FF2B5EF4-FFF2-40B4-BE49-F238E27FC236}">
              <a16:creationId xmlns:a16="http://schemas.microsoft.com/office/drawing/2014/main" id="{63304FBE-BA05-4EE6-8FF6-D4550756A2EA}"/>
            </a:ext>
          </a:extLst>
        </xdr:cNvPr>
        <xdr:cNvCxnSpPr/>
      </xdr:nvCxnSpPr>
      <xdr:spPr>
        <a:xfrm>
          <a:off x="2908300" y="66745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49893</xdr:rowOff>
    </xdr:from>
    <xdr:to>
      <xdr:col>10</xdr:col>
      <xdr:colOff>165100</xdr:colOff>
      <xdr:row>38</xdr:row>
      <xdr:rowOff>151493</xdr:rowOff>
    </xdr:to>
    <xdr:sp macro="" textlink="">
      <xdr:nvSpPr>
        <xdr:cNvPr id="80" name="楕円 79">
          <a:extLst>
            <a:ext uri="{FF2B5EF4-FFF2-40B4-BE49-F238E27FC236}">
              <a16:creationId xmlns:a16="http://schemas.microsoft.com/office/drawing/2014/main" id="{0AC0256C-FE48-4BA5-AA86-281DACC485F8}"/>
            </a:ext>
          </a:extLst>
        </xdr:cNvPr>
        <xdr:cNvSpPr/>
      </xdr:nvSpPr>
      <xdr:spPr>
        <a:xfrm>
          <a:off x="1968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159476</xdr:rowOff>
    </xdr:to>
    <xdr:cxnSp macro="">
      <xdr:nvCxnSpPr>
        <xdr:cNvPr id="81" name="直線コネクタ 80">
          <a:extLst>
            <a:ext uri="{FF2B5EF4-FFF2-40B4-BE49-F238E27FC236}">
              <a16:creationId xmlns:a16="http://schemas.microsoft.com/office/drawing/2014/main" id="{E0EF32B3-88C4-4772-8FD0-586D07550CD3}"/>
            </a:ext>
          </a:extLst>
        </xdr:cNvPr>
        <xdr:cNvCxnSpPr/>
      </xdr:nvCxnSpPr>
      <xdr:spPr>
        <a:xfrm>
          <a:off x="2019300" y="661579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22134</xdr:rowOff>
    </xdr:from>
    <xdr:to>
      <xdr:col>6</xdr:col>
      <xdr:colOff>38100</xdr:colOff>
      <xdr:row>38</xdr:row>
      <xdr:rowOff>123734</xdr:rowOff>
    </xdr:to>
    <xdr:sp macro="" textlink="">
      <xdr:nvSpPr>
        <xdr:cNvPr id="82" name="楕円 81">
          <a:extLst>
            <a:ext uri="{FF2B5EF4-FFF2-40B4-BE49-F238E27FC236}">
              <a16:creationId xmlns:a16="http://schemas.microsoft.com/office/drawing/2014/main" id="{85E316F0-2B3C-49B0-95FA-3F621B96518F}"/>
            </a:ext>
          </a:extLst>
        </xdr:cNvPr>
        <xdr:cNvSpPr/>
      </xdr:nvSpPr>
      <xdr:spPr>
        <a:xfrm>
          <a:off x="1079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72934</xdr:rowOff>
    </xdr:from>
    <xdr:to>
      <xdr:col>10</xdr:col>
      <xdr:colOff>114300</xdr:colOff>
      <xdr:row>38</xdr:row>
      <xdr:rowOff>100693</xdr:rowOff>
    </xdr:to>
    <xdr:cxnSp macro="">
      <xdr:nvCxnSpPr>
        <xdr:cNvPr id="83" name="直線コネクタ 82">
          <a:extLst>
            <a:ext uri="{FF2B5EF4-FFF2-40B4-BE49-F238E27FC236}">
              <a16:creationId xmlns:a16="http://schemas.microsoft.com/office/drawing/2014/main" id="{EEE93054-DD73-4C1A-A3BB-280D05D08A81}"/>
            </a:ext>
          </a:extLst>
        </xdr:cNvPr>
        <xdr:cNvCxnSpPr/>
      </xdr:nvCxnSpPr>
      <xdr:spPr>
        <a:xfrm>
          <a:off x="1130300" y="65880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F31BECC1-A43C-4E3B-9367-EA860CA571B8}"/>
            </a:ext>
          </a:extLst>
        </xdr:cNvPr>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67154328-EEA8-4FC3-8585-0A451F088AED}"/>
            </a:ext>
          </a:extLst>
        </xdr:cNvPr>
        <xdr:cNvSpPr txBox="1"/>
      </xdr:nvSpPr>
      <xdr:spPr>
        <a:xfrm>
          <a:off x="27057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22696</xdr:rowOff>
    </xdr:from>
    <xdr:ext cx="405111" cy="259045"/>
    <xdr:sp macro="" textlink="">
      <xdr:nvSpPr>
        <xdr:cNvPr id="86" name="n_3aveValue【図書館】&#10;有形固定資産減価償却率">
          <a:extLst>
            <a:ext uri="{FF2B5EF4-FFF2-40B4-BE49-F238E27FC236}">
              <a16:creationId xmlns:a16="http://schemas.microsoft.com/office/drawing/2014/main" id="{D0CFE47B-7585-4DFB-BBFF-4F13124458D8}"/>
            </a:ext>
          </a:extLst>
        </xdr:cNvPr>
        <xdr:cNvSpPr txBox="1"/>
      </xdr:nvSpPr>
      <xdr:spPr>
        <a:xfrm>
          <a:off x="1816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87" name="n_4aveValue【図書館】&#10;有形固定資産減価償却率">
          <a:extLst>
            <a:ext uri="{FF2B5EF4-FFF2-40B4-BE49-F238E27FC236}">
              <a16:creationId xmlns:a16="http://schemas.microsoft.com/office/drawing/2014/main" id="{A8A55BFA-59B8-487E-B3C8-67440D78DC97}"/>
            </a:ext>
          </a:extLst>
        </xdr:cNvPr>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59344</xdr:rowOff>
    </xdr:from>
    <xdr:ext cx="405111" cy="259045"/>
    <xdr:sp macro="" textlink="">
      <xdr:nvSpPr>
        <xdr:cNvPr id="88" name="n_1mainValue【図書館】&#10;有形固定資産減価償却率">
          <a:extLst>
            <a:ext uri="{FF2B5EF4-FFF2-40B4-BE49-F238E27FC236}">
              <a16:creationId xmlns:a16="http://schemas.microsoft.com/office/drawing/2014/main" id="{6EA031FA-D09D-4F5C-A0CE-D60583A78884}"/>
            </a:ext>
          </a:extLst>
        </xdr:cNvPr>
        <xdr:cNvSpPr txBox="1"/>
      </xdr:nvSpPr>
      <xdr:spPr>
        <a:xfrm>
          <a:off x="3582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29953</xdr:rowOff>
    </xdr:from>
    <xdr:ext cx="405111" cy="259045"/>
    <xdr:sp macro="" textlink="">
      <xdr:nvSpPr>
        <xdr:cNvPr id="89" name="n_2mainValue【図書館】&#10;有形固定資産減価償却率">
          <a:extLst>
            <a:ext uri="{FF2B5EF4-FFF2-40B4-BE49-F238E27FC236}">
              <a16:creationId xmlns:a16="http://schemas.microsoft.com/office/drawing/2014/main" id="{F2C89533-85C0-4319-9111-B3B67152680D}"/>
            </a:ext>
          </a:extLst>
        </xdr:cNvPr>
        <xdr:cNvSpPr txBox="1"/>
      </xdr:nvSpPr>
      <xdr:spPr>
        <a:xfrm>
          <a:off x="2705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4A06E27E-89F0-4DBB-94F4-3C30153E81BA}"/>
            </a:ext>
          </a:extLst>
        </xdr:cNvPr>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114861</xdr:rowOff>
    </xdr:from>
    <xdr:ext cx="405111" cy="259045"/>
    <xdr:sp macro="" textlink="">
      <xdr:nvSpPr>
        <xdr:cNvPr id="91" name="n_4mainValue【図書館】&#10;有形固定資産減価償却率">
          <a:extLst>
            <a:ext uri="{FF2B5EF4-FFF2-40B4-BE49-F238E27FC236}">
              <a16:creationId xmlns:a16="http://schemas.microsoft.com/office/drawing/2014/main" id="{9BCAD801-831D-41DB-A4FE-C790E4CAAAB6}"/>
            </a:ext>
          </a:extLst>
        </xdr:cNvPr>
        <xdr:cNvSpPr txBox="1"/>
      </xdr:nvSpPr>
      <xdr:spPr>
        <a:xfrm>
          <a:off x="927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2B6425E-7000-4B0A-A717-B2759BFC2F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89484BE-39F7-4E02-BD05-93A2BF4C55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A850CC2-0F16-4A7B-9892-997DAC4ADDD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AEE29F2-B3B6-483C-A636-7919D2930C0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ACD6679-A6CE-4B0B-94B3-5E1FD1CEAB2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6FB8AB9-BAB3-4A49-8BC7-963CB12779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CFEA86A-5BC5-478E-A3E9-AD66E99AD2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144A423-DE29-48CD-A7E5-6F0C2BD6C3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683D623-9C33-427E-8BFE-925059186CD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09BA895-179A-43A2-9856-F05CB7022F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B17CC6C0-C631-4EC3-8608-D7FD41846C7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B6B9D85-2FBE-4ECB-9C5B-2291C1BB469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FA1774E7-69FD-4CD5-83AF-C7986D75E31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C5AA24C9-796F-4128-8020-599399C047D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F292F0C3-25DA-4C32-8433-EF7B8D00194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90DCE378-43D0-4FAF-833E-84F210D4AB18}"/>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F3DA3F0B-DFFC-4BEA-ADD2-04681F47F77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B4062C3F-E8EF-4E7D-9775-1224D0E424B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6A68F137-CA93-4987-BB3F-88AF6708722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29A85DF1-D911-429E-B191-562A00502CB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C2F7D508-55B4-477A-ABF8-A912C3E1BD4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E618FB76-7F76-4BD7-BE6D-3FFBCB11E5E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F8FA8537-BCF1-4FCC-A3E4-61686B0A23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E8659FC9-0814-4AB5-B0E6-E6BBD058C3C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E5FA82D3-E93E-4541-AE11-B72F924B8A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45176</xdr:rowOff>
    </xdr:from>
    <xdr:to>
      <xdr:col>54</xdr:col>
      <xdr:colOff>189865</xdr:colOff>
      <xdr:row>41</xdr:row>
      <xdr:rowOff>139881</xdr:rowOff>
    </xdr:to>
    <xdr:cxnSp macro="">
      <xdr:nvCxnSpPr>
        <xdr:cNvPr id="117" name="直線コネクタ 116">
          <a:extLst>
            <a:ext uri="{FF2B5EF4-FFF2-40B4-BE49-F238E27FC236}">
              <a16:creationId xmlns:a16="http://schemas.microsoft.com/office/drawing/2014/main" id="{781526B8-50C9-4142-8F12-F5125605086C}"/>
            </a:ext>
          </a:extLst>
        </xdr:cNvPr>
        <xdr:cNvCxnSpPr/>
      </xdr:nvCxnSpPr>
      <xdr:spPr>
        <a:xfrm flipV="1">
          <a:off x="10476865" y="5703026"/>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143708</xdr:rowOff>
    </xdr:from>
    <xdr:ext cx="469744" cy="259045"/>
    <xdr:sp macro="" textlink="">
      <xdr:nvSpPr>
        <xdr:cNvPr id="118" name="【図書館】&#10;一人当たり面積最小値テキスト">
          <a:extLst>
            <a:ext uri="{FF2B5EF4-FFF2-40B4-BE49-F238E27FC236}">
              <a16:creationId xmlns:a16="http://schemas.microsoft.com/office/drawing/2014/main" id="{731185A4-0681-48F3-98D4-2498BDC67371}"/>
            </a:ext>
          </a:extLst>
        </xdr:cNvPr>
        <xdr:cNvSpPr txBox="1"/>
      </xdr:nvSpPr>
      <xdr:spPr>
        <a:xfrm>
          <a:off x="10515600" y="71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139881</xdr:rowOff>
    </xdr:from>
    <xdr:to>
      <xdr:col>55</xdr:col>
      <xdr:colOff>88900</xdr:colOff>
      <xdr:row>41</xdr:row>
      <xdr:rowOff>139881</xdr:rowOff>
    </xdr:to>
    <xdr:cxnSp macro="">
      <xdr:nvCxnSpPr>
        <xdr:cNvPr id="119" name="直線コネクタ 118">
          <a:extLst>
            <a:ext uri="{FF2B5EF4-FFF2-40B4-BE49-F238E27FC236}">
              <a16:creationId xmlns:a16="http://schemas.microsoft.com/office/drawing/2014/main" id="{37AF049D-B1E4-4BD5-BE13-8A7A1AB6DA35}"/>
            </a:ext>
          </a:extLst>
        </xdr:cNvPr>
        <xdr:cNvCxnSpPr/>
      </xdr:nvCxnSpPr>
      <xdr:spPr>
        <a:xfrm>
          <a:off x="10388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163303</xdr:rowOff>
    </xdr:from>
    <xdr:ext cx="469744" cy="259045"/>
    <xdr:sp macro="" textlink="">
      <xdr:nvSpPr>
        <xdr:cNvPr id="120" name="【図書館】&#10;一人当たり面積最大値テキスト">
          <a:extLst>
            <a:ext uri="{FF2B5EF4-FFF2-40B4-BE49-F238E27FC236}">
              <a16:creationId xmlns:a16="http://schemas.microsoft.com/office/drawing/2014/main" id="{117BB10F-13D2-49A7-896A-7AE0FB852540}"/>
            </a:ext>
          </a:extLst>
        </xdr:cNvPr>
        <xdr:cNvSpPr txBox="1"/>
      </xdr:nvSpPr>
      <xdr:spPr>
        <a:xfrm>
          <a:off x="10515600" y="54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45176</xdr:rowOff>
    </xdr:from>
    <xdr:to>
      <xdr:col>55</xdr:col>
      <xdr:colOff>88900</xdr:colOff>
      <xdr:row>33</xdr:row>
      <xdr:rowOff>45176</xdr:rowOff>
    </xdr:to>
    <xdr:cxnSp macro="">
      <xdr:nvCxnSpPr>
        <xdr:cNvPr id="121" name="直線コネクタ 120">
          <a:extLst>
            <a:ext uri="{FF2B5EF4-FFF2-40B4-BE49-F238E27FC236}">
              <a16:creationId xmlns:a16="http://schemas.microsoft.com/office/drawing/2014/main" id="{98B16132-F972-4C5D-AA40-B5B2839B3150}"/>
            </a:ext>
          </a:extLst>
        </xdr:cNvPr>
        <xdr:cNvCxnSpPr/>
      </xdr:nvCxnSpPr>
      <xdr:spPr>
        <a:xfrm>
          <a:off x="10388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110326</xdr:rowOff>
    </xdr:from>
    <xdr:ext cx="469744" cy="259045"/>
    <xdr:sp macro="" textlink="">
      <xdr:nvSpPr>
        <xdr:cNvPr id="122" name="【図書館】&#10;一人当たり面積平均値テキスト">
          <a:extLst>
            <a:ext uri="{FF2B5EF4-FFF2-40B4-BE49-F238E27FC236}">
              <a16:creationId xmlns:a16="http://schemas.microsoft.com/office/drawing/2014/main" id="{9379755E-31B5-4645-A58F-403D6F89ED53}"/>
            </a:ext>
          </a:extLst>
        </xdr:cNvPr>
        <xdr:cNvSpPr txBox="1"/>
      </xdr:nvSpPr>
      <xdr:spPr>
        <a:xfrm>
          <a:off x="10515600" y="645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23" name="フローチャート: 判断 122">
          <a:extLst>
            <a:ext uri="{FF2B5EF4-FFF2-40B4-BE49-F238E27FC236}">
              <a16:creationId xmlns:a16="http://schemas.microsoft.com/office/drawing/2014/main" id="{A122A6A0-BF1F-412F-9026-52D6C1ADD112}"/>
            </a:ext>
          </a:extLst>
        </xdr:cNvPr>
        <xdr:cNvSpPr/>
      </xdr:nvSpPr>
      <xdr:spPr>
        <a:xfrm>
          <a:off x="104267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53159</xdr:rowOff>
    </xdr:from>
    <xdr:to>
      <xdr:col>50</xdr:col>
      <xdr:colOff>165100</xdr:colOff>
      <xdr:row>39</xdr:row>
      <xdr:rowOff>154759</xdr:rowOff>
    </xdr:to>
    <xdr:sp macro="" textlink="">
      <xdr:nvSpPr>
        <xdr:cNvPr id="124" name="フローチャート: 判断 123">
          <a:extLst>
            <a:ext uri="{FF2B5EF4-FFF2-40B4-BE49-F238E27FC236}">
              <a16:creationId xmlns:a16="http://schemas.microsoft.com/office/drawing/2014/main" id="{A1FAA695-06EE-4FC7-B88A-ABCA11977913}"/>
            </a:ext>
          </a:extLst>
        </xdr:cNvPr>
        <xdr:cNvSpPr/>
      </xdr:nvSpPr>
      <xdr:spPr>
        <a:xfrm>
          <a:off x="9588500" y="673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56424</xdr:rowOff>
    </xdr:from>
    <xdr:to>
      <xdr:col>46</xdr:col>
      <xdr:colOff>38100</xdr:colOff>
      <xdr:row>39</xdr:row>
      <xdr:rowOff>158024</xdr:rowOff>
    </xdr:to>
    <xdr:sp macro="" textlink="">
      <xdr:nvSpPr>
        <xdr:cNvPr id="125" name="フローチャート: 判断 124">
          <a:extLst>
            <a:ext uri="{FF2B5EF4-FFF2-40B4-BE49-F238E27FC236}">
              <a16:creationId xmlns:a16="http://schemas.microsoft.com/office/drawing/2014/main" id="{815CFC08-5F4E-41C4-A908-C34E0CDA7A9D}"/>
            </a:ext>
          </a:extLst>
        </xdr:cNvPr>
        <xdr:cNvSpPr/>
      </xdr:nvSpPr>
      <xdr:spPr>
        <a:xfrm>
          <a:off x="8699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62956</xdr:rowOff>
    </xdr:from>
    <xdr:to>
      <xdr:col>41</xdr:col>
      <xdr:colOff>101600</xdr:colOff>
      <xdr:row>39</xdr:row>
      <xdr:rowOff>164556</xdr:rowOff>
    </xdr:to>
    <xdr:sp macro="" textlink="">
      <xdr:nvSpPr>
        <xdr:cNvPr id="126" name="フローチャート: 判断 125">
          <a:extLst>
            <a:ext uri="{FF2B5EF4-FFF2-40B4-BE49-F238E27FC236}">
              <a16:creationId xmlns:a16="http://schemas.microsoft.com/office/drawing/2014/main" id="{F00854FF-67E6-4DF5-A348-EE74ACFA2334}"/>
            </a:ext>
          </a:extLst>
        </xdr:cNvPr>
        <xdr:cNvSpPr/>
      </xdr:nvSpPr>
      <xdr:spPr>
        <a:xfrm>
          <a:off x="781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144599</xdr:rowOff>
    </xdr:from>
    <xdr:to>
      <xdr:col>36</xdr:col>
      <xdr:colOff>165100</xdr:colOff>
      <xdr:row>40</xdr:row>
      <xdr:rowOff>74749</xdr:rowOff>
    </xdr:to>
    <xdr:sp macro="" textlink="">
      <xdr:nvSpPr>
        <xdr:cNvPr id="127" name="フローチャート: 判断 126">
          <a:extLst>
            <a:ext uri="{FF2B5EF4-FFF2-40B4-BE49-F238E27FC236}">
              <a16:creationId xmlns:a16="http://schemas.microsoft.com/office/drawing/2014/main" id="{F5C6D53E-92A3-4128-96B7-CEE7789F74D4}"/>
            </a:ext>
          </a:extLst>
        </xdr:cNvPr>
        <xdr:cNvSpPr/>
      </xdr:nvSpPr>
      <xdr:spPr>
        <a:xfrm>
          <a:off x="6921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B4BDB68-42F7-43F0-85BA-29DD5E82E2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189C6ED-9A3F-43C1-80B1-6898915ACF5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3CC8AA8-D30D-4686-9905-DE4D4E930A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C949A96-6D04-4367-AA7F-DF010BFBF06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DE6138B-6DAC-4D93-AF01-FCEAF159209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89081</xdr:rowOff>
    </xdr:from>
    <xdr:to>
      <xdr:col>55</xdr:col>
      <xdr:colOff>50800</xdr:colOff>
      <xdr:row>40</xdr:row>
      <xdr:rowOff>19231</xdr:rowOff>
    </xdr:to>
    <xdr:sp macro="" textlink="">
      <xdr:nvSpPr>
        <xdr:cNvPr id="133" name="楕円 132">
          <a:extLst>
            <a:ext uri="{FF2B5EF4-FFF2-40B4-BE49-F238E27FC236}">
              <a16:creationId xmlns:a16="http://schemas.microsoft.com/office/drawing/2014/main" id="{D24775D2-CF99-462D-8602-F83729CEB756}"/>
            </a:ext>
          </a:extLst>
        </xdr:cNvPr>
        <xdr:cNvSpPr/>
      </xdr:nvSpPr>
      <xdr:spPr>
        <a:xfrm>
          <a:off x="10426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67508</xdr:rowOff>
    </xdr:from>
    <xdr:ext cx="469744" cy="259045"/>
    <xdr:sp macro="" textlink="">
      <xdr:nvSpPr>
        <xdr:cNvPr id="134" name="【図書館】&#10;一人当たり面積該当値テキスト">
          <a:extLst>
            <a:ext uri="{FF2B5EF4-FFF2-40B4-BE49-F238E27FC236}">
              <a16:creationId xmlns:a16="http://schemas.microsoft.com/office/drawing/2014/main" id="{9FDEC834-564A-418B-AC6C-03644A30837D}"/>
            </a:ext>
          </a:extLst>
        </xdr:cNvPr>
        <xdr:cNvSpPr txBox="1"/>
      </xdr:nvSpPr>
      <xdr:spPr>
        <a:xfrm>
          <a:off x="10515600" y="67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98878</xdr:rowOff>
    </xdr:from>
    <xdr:to>
      <xdr:col>50</xdr:col>
      <xdr:colOff>165100</xdr:colOff>
      <xdr:row>40</xdr:row>
      <xdr:rowOff>29028</xdr:rowOff>
    </xdr:to>
    <xdr:sp macro="" textlink="">
      <xdr:nvSpPr>
        <xdr:cNvPr id="135" name="楕円 134">
          <a:extLst>
            <a:ext uri="{FF2B5EF4-FFF2-40B4-BE49-F238E27FC236}">
              <a16:creationId xmlns:a16="http://schemas.microsoft.com/office/drawing/2014/main" id="{873127C1-54B1-40A3-A329-8E5EAA39ECFB}"/>
            </a:ext>
          </a:extLst>
        </xdr:cNvPr>
        <xdr:cNvSpPr/>
      </xdr:nvSpPr>
      <xdr:spPr>
        <a:xfrm>
          <a:off x="958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139881</xdr:rowOff>
    </xdr:from>
    <xdr:to>
      <xdr:col>55</xdr:col>
      <xdr:colOff>0</xdr:colOff>
      <xdr:row>39</xdr:row>
      <xdr:rowOff>149678</xdr:rowOff>
    </xdr:to>
    <xdr:cxnSp macro="">
      <xdr:nvCxnSpPr>
        <xdr:cNvPr id="136" name="直線コネクタ 135">
          <a:extLst>
            <a:ext uri="{FF2B5EF4-FFF2-40B4-BE49-F238E27FC236}">
              <a16:creationId xmlns:a16="http://schemas.microsoft.com/office/drawing/2014/main" id="{0C48905B-EA33-41AA-A7E5-246B89510170}"/>
            </a:ext>
          </a:extLst>
        </xdr:cNvPr>
        <xdr:cNvCxnSpPr/>
      </xdr:nvCxnSpPr>
      <xdr:spPr>
        <a:xfrm flipV="1">
          <a:off x="9639300" y="68264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7" name="楕円 136">
          <a:extLst>
            <a:ext uri="{FF2B5EF4-FFF2-40B4-BE49-F238E27FC236}">
              <a16:creationId xmlns:a16="http://schemas.microsoft.com/office/drawing/2014/main" id="{3C47E971-4784-4579-9C92-1A2D6FC0A10B}"/>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156210</xdr:rowOff>
    </xdr:to>
    <xdr:cxnSp macro="">
      <xdr:nvCxnSpPr>
        <xdr:cNvPr id="138" name="直線コネクタ 137">
          <a:extLst>
            <a:ext uri="{FF2B5EF4-FFF2-40B4-BE49-F238E27FC236}">
              <a16:creationId xmlns:a16="http://schemas.microsoft.com/office/drawing/2014/main" id="{5782F84F-2EBA-41A6-B1E0-41D4B1BDAB80}"/>
            </a:ext>
          </a:extLst>
        </xdr:cNvPr>
        <xdr:cNvCxnSpPr/>
      </xdr:nvCxnSpPr>
      <xdr:spPr>
        <a:xfrm flipV="1">
          <a:off x="8750300" y="68362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111941</xdr:rowOff>
    </xdr:from>
    <xdr:to>
      <xdr:col>41</xdr:col>
      <xdr:colOff>101600</xdr:colOff>
      <xdr:row>40</xdr:row>
      <xdr:rowOff>42091</xdr:rowOff>
    </xdr:to>
    <xdr:sp macro="" textlink="">
      <xdr:nvSpPr>
        <xdr:cNvPr id="139" name="楕円 138">
          <a:extLst>
            <a:ext uri="{FF2B5EF4-FFF2-40B4-BE49-F238E27FC236}">
              <a16:creationId xmlns:a16="http://schemas.microsoft.com/office/drawing/2014/main" id="{143BDE86-4FCF-4F4F-BF7F-B2A418703225}"/>
            </a:ext>
          </a:extLst>
        </xdr:cNvPr>
        <xdr:cNvSpPr/>
      </xdr:nvSpPr>
      <xdr:spPr>
        <a:xfrm>
          <a:off x="7810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162741</xdr:rowOff>
    </xdr:to>
    <xdr:cxnSp macro="">
      <xdr:nvCxnSpPr>
        <xdr:cNvPr id="140" name="直線コネクタ 139">
          <a:extLst>
            <a:ext uri="{FF2B5EF4-FFF2-40B4-BE49-F238E27FC236}">
              <a16:creationId xmlns:a16="http://schemas.microsoft.com/office/drawing/2014/main" id="{FAE80069-3371-4B62-BEED-78157FB88561}"/>
            </a:ext>
          </a:extLst>
        </xdr:cNvPr>
        <xdr:cNvCxnSpPr/>
      </xdr:nvCxnSpPr>
      <xdr:spPr>
        <a:xfrm flipV="1">
          <a:off x="7861300" y="68427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118473</xdr:rowOff>
    </xdr:from>
    <xdr:to>
      <xdr:col>36</xdr:col>
      <xdr:colOff>165100</xdr:colOff>
      <xdr:row>40</xdr:row>
      <xdr:rowOff>48623</xdr:rowOff>
    </xdr:to>
    <xdr:sp macro="" textlink="">
      <xdr:nvSpPr>
        <xdr:cNvPr id="141" name="楕円 140">
          <a:extLst>
            <a:ext uri="{FF2B5EF4-FFF2-40B4-BE49-F238E27FC236}">
              <a16:creationId xmlns:a16="http://schemas.microsoft.com/office/drawing/2014/main" id="{71FE5703-C6E6-4D90-9141-116F86137AA9}"/>
            </a:ext>
          </a:extLst>
        </xdr:cNvPr>
        <xdr:cNvSpPr/>
      </xdr:nvSpPr>
      <xdr:spPr>
        <a:xfrm>
          <a:off x="692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162741</xdr:rowOff>
    </xdr:from>
    <xdr:to>
      <xdr:col>41</xdr:col>
      <xdr:colOff>50800</xdr:colOff>
      <xdr:row>39</xdr:row>
      <xdr:rowOff>169273</xdr:rowOff>
    </xdr:to>
    <xdr:cxnSp macro="">
      <xdr:nvCxnSpPr>
        <xdr:cNvPr id="142" name="直線コネクタ 141">
          <a:extLst>
            <a:ext uri="{FF2B5EF4-FFF2-40B4-BE49-F238E27FC236}">
              <a16:creationId xmlns:a16="http://schemas.microsoft.com/office/drawing/2014/main" id="{91EB4A44-F019-4D5B-9E9A-619D96656DBB}"/>
            </a:ext>
          </a:extLst>
        </xdr:cNvPr>
        <xdr:cNvCxnSpPr/>
      </xdr:nvCxnSpPr>
      <xdr:spPr>
        <a:xfrm flipV="1">
          <a:off x="6972300" y="68492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171286</xdr:rowOff>
    </xdr:from>
    <xdr:ext cx="469744" cy="259045"/>
    <xdr:sp macro="" textlink="">
      <xdr:nvSpPr>
        <xdr:cNvPr id="143" name="n_1aveValue【図書館】&#10;一人当たり面積">
          <a:extLst>
            <a:ext uri="{FF2B5EF4-FFF2-40B4-BE49-F238E27FC236}">
              <a16:creationId xmlns:a16="http://schemas.microsoft.com/office/drawing/2014/main" id="{5D6483A4-F1C5-43A7-BB42-B008F660F920}"/>
            </a:ext>
          </a:extLst>
        </xdr:cNvPr>
        <xdr:cNvSpPr txBox="1"/>
      </xdr:nvSpPr>
      <xdr:spPr>
        <a:xfrm>
          <a:off x="9391727" y="65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3101</xdr:rowOff>
    </xdr:from>
    <xdr:ext cx="469744" cy="259045"/>
    <xdr:sp macro="" textlink="">
      <xdr:nvSpPr>
        <xdr:cNvPr id="144" name="n_2aveValue【図書館】&#10;一人当たり面積">
          <a:extLst>
            <a:ext uri="{FF2B5EF4-FFF2-40B4-BE49-F238E27FC236}">
              <a16:creationId xmlns:a16="http://schemas.microsoft.com/office/drawing/2014/main" id="{43446774-38E9-4734-9308-C804DC1C525A}"/>
            </a:ext>
          </a:extLst>
        </xdr:cNvPr>
        <xdr:cNvSpPr txBox="1"/>
      </xdr:nvSpPr>
      <xdr:spPr>
        <a:xfrm>
          <a:off x="85154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9633</xdr:rowOff>
    </xdr:from>
    <xdr:ext cx="469744" cy="259045"/>
    <xdr:sp macro="" textlink="">
      <xdr:nvSpPr>
        <xdr:cNvPr id="145" name="n_3aveValue【図書館】&#10;一人当たり面積">
          <a:extLst>
            <a:ext uri="{FF2B5EF4-FFF2-40B4-BE49-F238E27FC236}">
              <a16:creationId xmlns:a16="http://schemas.microsoft.com/office/drawing/2014/main" id="{1DFD64CC-C974-4C42-9C93-43AFEF9DEF6D}"/>
            </a:ext>
          </a:extLst>
        </xdr:cNvPr>
        <xdr:cNvSpPr txBox="1"/>
      </xdr:nvSpPr>
      <xdr:spPr>
        <a:xfrm>
          <a:off x="76264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65876</xdr:rowOff>
    </xdr:from>
    <xdr:ext cx="469744" cy="259045"/>
    <xdr:sp macro="" textlink="">
      <xdr:nvSpPr>
        <xdr:cNvPr id="146" name="n_4aveValue【図書館】&#10;一人当たり面積">
          <a:extLst>
            <a:ext uri="{FF2B5EF4-FFF2-40B4-BE49-F238E27FC236}">
              <a16:creationId xmlns:a16="http://schemas.microsoft.com/office/drawing/2014/main" id="{941B165F-9ACA-4792-9CF1-54F9754D64F9}"/>
            </a:ext>
          </a:extLst>
        </xdr:cNvPr>
        <xdr:cNvSpPr txBox="1"/>
      </xdr:nvSpPr>
      <xdr:spPr>
        <a:xfrm>
          <a:off x="6737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20155</xdr:rowOff>
    </xdr:from>
    <xdr:ext cx="469744" cy="259045"/>
    <xdr:sp macro="" textlink="">
      <xdr:nvSpPr>
        <xdr:cNvPr id="147" name="n_1mainValue【図書館】&#10;一人当たり面積">
          <a:extLst>
            <a:ext uri="{FF2B5EF4-FFF2-40B4-BE49-F238E27FC236}">
              <a16:creationId xmlns:a16="http://schemas.microsoft.com/office/drawing/2014/main" id="{DB4918AA-4270-4E43-AF57-9F3FA373F9B4}"/>
            </a:ext>
          </a:extLst>
        </xdr:cNvPr>
        <xdr:cNvSpPr txBox="1"/>
      </xdr:nvSpPr>
      <xdr:spPr>
        <a:xfrm>
          <a:off x="9391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8" name="n_2mainValue【図書館】&#10;一人当たり面積">
          <a:extLst>
            <a:ext uri="{FF2B5EF4-FFF2-40B4-BE49-F238E27FC236}">
              <a16:creationId xmlns:a16="http://schemas.microsoft.com/office/drawing/2014/main" id="{E51D2639-3041-4AEC-B5B5-0EC365E30E19}"/>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33218</xdr:rowOff>
    </xdr:from>
    <xdr:ext cx="469744" cy="259045"/>
    <xdr:sp macro="" textlink="">
      <xdr:nvSpPr>
        <xdr:cNvPr id="149" name="n_3mainValue【図書館】&#10;一人当たり面積">
          <a:extLst>
            <a:ext uri="{FF2B5EF4-FFF2-40B4-BE49-F238E27FC236}">
              <a16:creationId xmlns:a16="http://schemas.microsoft.com/office/drawing/2014/main" id="{B927E530-BA9D-4A91-91B7-5846AFBB77A1}"/>
            </a:ext>
          </a:extLst>
        </xdr:cNvPr>
        <xdr:cNvSpPr txBox="1"/>
      </xdr:nvSpPr>
      <xdr:spPr>
        <a:xfrm>
          <a:off x="76264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65150</xdr:rowOff>
    </xdr:from>
    <xdr:ext cx="469744" cy="259045"/>
    <xdr:sp macro="" textlink="">
      <xdr:nvSpPr>
        <xdr:cNvPr id="150" name="n_4mainValue【図書館】&#10;一人当たり面積">
          <a:extLst>
            <a:ext uri="{FF2B5EF4-FFF2-40B4-BE49-F238E27FC236}">
              <a16:creationId xmlns:a16="http://schemas.microsoft.com/office/drawing/2014/main" id="{86850BA2-C2D5-46BA-8D4B-F59B844F4E1D}"/>
            </a:ext>
          </a:extLst>
        </xdr:cNvPr>
        <xdr:cNvSpPr txBox="1"/>
      </xdr:nvSpPr>
      <xdr:spPr>
        <a:xfrm>
          <a:off x="6737427" y="658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E5A0BEE3-4F4A-4260-94FA-C950003CEDB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16270A0-F3F3-43FF-AC7C-C528B16CD1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853670DE-FA6E-4865-B911-9646F1666B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32C7AC39-66B0-4D62-8A1B-4A162B3484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D598B867-E606-48CF-B94F-C9600F630B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BB9DDC27-BFDC-4211-A93B-D25F2BA0C3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59BE1660-D76B-4BE0-98DB-2D2D0A8523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80FB8B3F-A90F-49C3-9EE1-DAE7D9033C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F0833E1-9E6A-4429-B41F-C8316FA427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90205987-76D4-470A-A29D-79FB9B86B8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C494A8E0-AE0C-4B1A-A1CC-52A5B36826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EC7BF533-436B-4EBF-BCAC-58632DD86E1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99012629-DB41-4E86-AF50-96361E32BDD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C1B76EE5-5145-4C4E-9EA0-8EDFF0BE100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268EF90C-B1E4-484E-BCE1-4CB1AB062F2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88DF7797-30A9-423F-B87F-680081D3C22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289B0375-E912-4B2F-9446-E1D4799F33D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7D2932A2-F926-4A71-9134-8086C90EE88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61FC3737-E95D-4089-AE71-6023C42506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E8EC0052-B211-48F8-8033-9E52DE5FDC3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79098949-F931-4C8B-B926-8DA9153A018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5EFFBAF-5292-48F2-8CCE-36521EF675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5AE897E8-DD2C-4AE4-8DF7-12C36175818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BB66F794-BF5D-4807-8CBB-6BB4188375E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6EC1A7A0-5FCF-4B12-AB52-9224367324C8}"/>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B4954A11-45B5-4439-86E3-09681A0EABC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8AC66305-1158-485F-A8D4-ECFA0CE465A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81454283-BB28-4E9A-9B62-04B5AC06C399}"/>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179" name="直線コネクタ 178">
          <a:extLst>
            <a:ext uri="{FF2B5EF4-FFF2-40B4-BE49-F238E27FC236}">
              <a16:creationId xmlns:a16="http://schemas.microsoft.com/office/drawing/2014/main" id="{AE0EF448-8B3C-45C7-9952-4897481A6F4A}"/>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9268B3D3-22AD-428F-A5E2-5271F323E651}"/>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1" name="フローチャート: 判断 180">
          <a:extLst>
            <a:ext uri="{FF2B5EF4-FFF2-40B4-BE49-F238E27FC236}">
              <a16:creationId xmlns:a16="http://schemas.microsoft.com/office/drawing/2014/main" id="{E316F237-2C16-4C7B-924E-F242A625F851}"/>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82" name="フローチャート: 判断 181">
          <a:extLst>
            <a:ext uri="{FF2B5EF4-FFF2-40B4-BE49-F238E27FC236}">
              <a16:creationId xmlns:a16="http://schemas.microsoft.com/office/drawing/2014/main" id="{CE5B8759-7E2C-4971-9270-40B1EA29EC07}"/>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83" name="フローチャート: 判断 182">
          <a:extLst>
            <a:ext uri="{FF2B5EF4-FFF2-40B4-BE49-F238E27FC236}">
              <a16:creationId xmlns:a16="http://schemas.microsoft.com/office/drawing/2014/main" id="{520CCA34-132D-44AA-8D1E-037F12FEAD22}"/>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184" name="フローチャート: 判断 183">
          <a:extLst>
            <a:ext uri="{FF2B5EF4-FFF2-40B4-BE49-F238E27FC236}">
              <a16:creationId xmlns:a16="http://schemas.microsoft.com/office/drawing/2014/main" id="{8D6882D9-8A00-43E0-835A-89A545F7ACCD}"/>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5" name="フローチャート: 判断 184">
          <a:extLst>
            <a:ext uri="{FF2B5EF4-FFF2-40B4-BE49-F238E27FC236}">
              <a16:creationId xmlns:a16="http://schemas.microsoft.com/office/drawing/2014/main" id="{E28570D2-60E4-4566-A4CE-1DC18F9B399D}"/>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28860A3-AEE3-428D-9E8C-4A2C05C48D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9CC5011-D283-4767-8C77-F36ACA5E1F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B31DB18-DB85-4772-ABC3-51C5892153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16102A2-5335-4603-B1E2-88A5D39F0B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1E78671-981C-4D99-86ED-1DDDA099C1C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91" name="楕円 190">
          <a:extLst>
            <a:ext uri="{FF2B5EF4-FFF2-40B4-BE49-F238E27FC236}">
              <a16:creationId xmlns:a16="http://schemas.microsoft.com/office/drawing/2014/main" id="{6624CB50-0964-44D8-B15F-F358D91EB23C}"/>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D270B776-0051-4C8F-AC2B-83EAAB05B5D1}"/>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93" name="楕円 192">
          <a:extLst>
            <a:ext uri="{FF2B5EF4-FFF2-40B4-BE49-F238E27FC236}">
              <a16:creationId xmlns:a16="http://schemas.microsoft.com/office/drawing/2014/main" id="{38FAD6B6-A358-4237-A890-6DC95AF391E9}"/>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22860</xdr:rowOff>
    </xdr:to>
    <xdr:cxnSp macro="">
      <xdr:nvCxnSpPr>
        <xdr:cNvPr id="194" name="直線コネクタ 193">
          <a:extLst>
            <a:ext uri="{FF2B5EF4-FFF2-40B4-BE49-F238E27FC236}">
              <a16:creationId xmlns:a16="http://schemas.microsoft.com/office/drawing/2014/main" id="{ED274487-2D2D-468B-9AAC-98D948FB7214}"/>
            </a:ext>
          </a:extLst>
        </xdr:cNvPr>
        <xdr:cNvCxnSpPr/>
      </xdr:nvCxnSpPr>
      <xdr:spPr>
        <a:xfrm>
          <a:off x="3797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141605</xdr:rowOff>
    </xdr:from>
    <xdr:to>
      <xdr:col>15</xdr:col>
      <xdr:colOff>101600</xdr:colOff>
      <xdr:row>61</xdr:row>
      <xdr:rowOff>71755</xdr:rowOff>
    </xdr:to>
    <xdr:sp macro="" textlink="">
      <xdr:nvSpPr>
        <xdr:cNvPr id="195" name="楕円 194">
          <a:extLst>
            <a:ext uri="{FF2B5EF4-FFF2-40B4-BE49-F238E27FC236}">
              <a16:creationId xmlns:a16="http://schemas.microsoft.com/office/drawing/2014/main" id="{D51CDD7A-6A75-4B22-BA20-C2A0A49E0B0B}"/>
            </a:ext>
          </a:extLst>
        </xdr:cNvPr>
        <xdr:cNvSpPr/>
      </xdr:nvSpPr>
      <xdr:spPr>
        <a:xfrm>
          <a:off x="2857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20955</xdr:rowOff>
    </xdr:from>
    <xdr:to>
      <xdr:col>19</xdr:col>
      <xdr:colOff>177800</xdr:colOff>
      <xdr:row>62</xdr:row>
      <xdr:rowOff>22860</xdr:rowOff>
    </xdr:to>
    <xdr:cxnSp macro="">
      <xdr:nvCxnSpPr>
        <xdr:cNvPr id="196" name="直線コネクタ 195">
          <a:extLst>
            <a:ext uri="{FF2B5EF4-FFF2-40B4-BE49-F238E27FC236}">
              <a16:creationId xmlns:a16="http://schemas.microsoft.com/office/drawing/2014/main" id="{83F9C3A7-632A-41A6-8CF3-1FE09EA459BB}"/>
            </a:ext>
          </a:extLst>
        </xdr:cNvPr>
        <xdr:cNvCxnSpPr/>
      </xdr:nvCxnSpPr>
      <xdr:spPr>
        <a:xfrm>
          <a:off x="2908300" y="10479405"/>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80645</xdr:rowOff>
    </xdr:from>
    <xdr:to>
      <xdr:col>10</xdr:col>
      <xdr:colOff>165100</xdr:colOff>
      <xdr:row>61</xdr:row>
      <xdr:rowOff>10795</xdr:rowOff>
    </xdr:to>
    <xdr:sp macro="" textlink="">
      <xdr:nvSpPr>
        <xdr:cNvPr id="197" name="楕円 196">
          <a:extLst>
            <a:ext uri="{FF2B5EF4-FFF2-40B4-BE49-F238E27FC236}">
              <a16:creationId xmlns:a16="http://schemas.microsoft.com/office/drawing/2014/main" id="{4139A115-C608-4C48-9E17-85AE009EB260}"/>
            </a:ext>
          </a:extLst>
        </xdr:cNvPr>
        <xdr:cNvSpPr/>
      </xdr:nvSpPr>
      <xdr:spPr>
        <a:xfrm>
          <a:off x="1968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131445</xdr:rowOff>
    </xdr:from>
    <xdr:to>
      <xdr:col>15</xdr:col>
      <xdr:colOff>50800</xdr:colOff>
      <xdr:row>61</xdr:row>
      <xdr:rowOff>20955</xdr:rowOff>
    </xdr:to>
    <xdr:cxnSp macro="">
      <xdr:nvCxnSpPr>
        <xdr:cNvPr id="198" name="直線コネクタ 197">
          <a:extLst>
            <a:ext uri="{FF2B5EF4-FFF2-40B4-BE49-F238E27FC236}">
              <a16:creationId xmlns:a16="http://schemas.microsoft.com/office/drawing/2014/main" id="{8570CCEA-48D7-4C19-85F9-F9946B4B0491}"/>
            </a:ext>
          </a:extLst>
        </xdr:cNvPr>
        <xdr:cNvCxnSpPr/>
      </xdr:nvCxnSpPr>
      <xdr:spPr>
        <a:xfrm>
          <a:off x="2019300" y="104184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36830</xdr:rowOff>
    </xdr:from>
    <xdr:to>
      <xdr:col>6</xdr:col>
      <xdr:colOff>38100</xdr:colOff>
      <xdr:row>60</xdr:row>
      <xdr:rowOff>138430</xdr:rowOff>
    </xdr:to>
    <xdr:sp macro="" textlink="">
      <xdr:nvSpPr>
        <xdr:cNvPr id="199" name="楕円 198">
          <a:extLst>
            <a:ext uri="{FF2B5EF4-FFF2-40B4-BE49-F238E27FC236}">
              <a16:creationId xmlns:a16="http://schemas.microsoft.com/office/drawing/2014/main" id="{066874DA-EE84-4605-BB0E-C1689B136F84}"/>
            </a:ext>
          </a:extLst>
        </xdr:cNvPr>
        <xdr:cNvSpPr/>
      </xdr:nvSpPr>
      <xdr:spPr>
        <a:xfrm>
          <a:off x="1079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60</xdr:row>
      <xdr:rowOff>131445</xdr:rowOff>
    </xdr:to>
    <xdr:cxnSp macro="">
      <xdr:nvCxnSpPr>
        <xdr:cNvPr id="200" name="直線コネクタ 199">
          <a:extLst>
            <a:ext uri="{FF2B5EF4-FFF2-40B4-BE49-F238E27FC236}">
              <a16:creationId xmlns:a16="http://schemas.microsoft.com/office/drawing/2014/main" id="{1953A501-06CD-4CAD-8206-46349E4CD311}"/>
            </a:ext>
          </a:extLst>
        </xdr:cNvPr>
        <xdr:cNvCxnSpPr/>
      </xdr:nvCxnSpPr>
      <xdr:spPr>
        <a:xfrm>
          <a:off x="1130300" y="103746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201" name="n_1aveValue【体育館・プール】&#10;有形固定資産減価償却率">
          <a:extLst>
            <a:ext uri="{FF2B5EF4-FFF2-40B4-BE49-F238E27FC236}">
              <a16:creationId xmlns:a16="http://schemas.microsoft.com/office/drawing/2014/main" id="{354529B6-DF98-497A-914B-3FC48A903629}"/>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202" name="n_2aveValue【体育館・プール】&#10;有形固定資産減価償却率">
          <a:extLst>
            <a:ext uri="{FF2B5EF4-FFF2-40B4-BE49-F238E27FC236}">
              <a16:creationId xmlns:a16="http://schemas.microsoft.com/office/drawing/2014/main" id="{4853550D-FFE9-4C19-AE64-16F01DC657D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203" name="n_3aveValue【体育館・プール】&#10;有形固定資産減価償却率">
          <a:extLst>
            <a:ext uri="{FF2B5EF4-FFF2-40B4-BE49-F238E27FC236}">
              <a16:creationId xmlns:a16="http://schemas.microsoft.com/office/drawing/2014/main" id="{365A4C65-D9A7-4343-82C7-714B182AC36F}"/>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204" name="n_4aveValue【体育館・プール】&#10;有形固定資産減価償却率">
          <a:extLst>
            <a:ext uri="{FF2B5EF4-FFF2-40B4-BE49-F238E27FC236}">
              <a16:creationId xmlns:a16="http://schemas.microsoft.com/office/drawing/2014/main" id="{9634C825-FFB7-498A-8582-211E6A529C86}"/>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5" name="n_1mainValue【体育館・プール】&#10;有形固定資産減価償却率">
          <a:extLst>
            <a:ext uri="{FF2B5EF4-FFF2-40B4-BE49-F238E27FC236}">
              <a16:creationId xmlns:a16="http://schemas.microsoft.com/office/drawing/2014/main" id="{823BE494-FE17-4872-9844-31642F6EE1ED}"/>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62882</xdr:rowOff>
    </xdr:from>
    <xdr:ext cx="405111" cy="259045"/>
    <xdr:sp macro="" textlink="">
      <xdr:nvSpPr>
        <xdr:cNvPr id="206" name="n_2mainValue【体育館・プール】&#10;有形固定資産減価償却率">
          <a:extLst>
            <a:ext uri="{FF2B5EF4-FFF2-40B4-BE49-F238E27FC236}">
              <a16:creationId xmlns:a16="http://schemas.microsoft.com/office/drawing/2014/main" id="{D4A2E853-C705-44B3-A841-891E05F4BD9A}"/>
            </a:ext>
          </a:extLst>
        </xdr:cNvPr>
        <xdr:cNvSpPr txBox="1"/>
      </xdr:nvSpPr>
      <xdr:spPr>
        <a:xfrm>
          <a:off x="2705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1922</xdr:rowOff>
    </xdr:from>
    <xdr:ext cx="405111" cy="259045"/>
    <xdr:sp macro="" textlink="">
      <xdr:nvSpPr>
        <xdr:cNvPr id="207" name="n_3mainValue【体育館・プール】&#10;有形固定資産減価償却率">
          <a:extLst>
            <a:ext uri="{FF2B5EF4-FFF2-40B4-BE49-F238E27FC236}">
              <a16:creationId xmlns:a16="http://schemas.microsoft.com/office/drawing/2014/main" id="{C85432E4-DFB2-4098-97A1-90102FDFD7F4}"/>
            </a:ext>
          </a:extLst>
        </xdr:cNvPr>
        <xdr:cNvSpPr txBox="1"/>
      </xdr:nvSpPr>
      <xdr:spPr>
        <a:xfrm>
          <a:off x="1816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129557</xdr:rowOff>
    </xdr:from>
    <xdr:ext cx="405111" cy="259045"/>
    <xdr:sp macro="" textlink="">
      <xdr:nvSpPr>
        <xdr:cNvPr id="208" name="n_4mainValue【体育館・プール】&#10;有形固定資産減価償却率">
          <a:extLst>
            <a:ext uri="{FF2B5EF4-FFF2-40B4-BE49-F238E27FC236}">
              <a16:creationId xmlns:a16="http://schemas.microsoft.com/office/drawing/2014/main" id="{4BEAFC9E-01FF-4CAE-9583-4DEC40AB044A}"/>
            </a:ext>
          </a:extLst>
        </xdr:cNvPr>
        <xdr:cNvSpPr txBox="1"/>
      </xdr:nvSpPr>
      <xdr:spPr>
        <a:xfrm>
          <a:off x="927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4F9DE235-6A66-48F6-B452-FC5B3B09C40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E6B8479-7323-4105-8AC6-7FE153411B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3A4710C7-F314-4D5E-9E24-CFC9AA19AEC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B2380C97-A8FC-405B-B83C-D04034B55C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4F37B52F-C750-4FE7-9008-AA95423570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BBDD2747-A427-41EA-AA54-B492B866E3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E656D35-D9DE-4C18-83D7-5BD1D6DAE0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E47E781-D5DF-44CD-B41D-38F196E659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AD2CCD3B-6379-4448-AF32-6A4FA3D24B1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634706F-2554-439D-99C0-04A4728C0B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715039F8-13EA-4D6C-8E74-7DED53E8B24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3E65FE6C-F8F1-4D1F-9B1F-C60E78FE10B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9E5859EC-441E-4C0B-8901-A6996D0B27E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85444F22-13D3-4B93-9507-350BB0C044B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1E5C904F-98C8-43CC-928D-8BDB764CDA7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6D15595C-F5DC-4985-806D-4821D879123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C94E6AC3-A07F-4CCB-BBCA-5659C824CF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B34611E5-F351-4214-B75B-AD21D917D3E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B85290E5-E8DE-461B-9BC5-F157581C2E6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D603E886-D7F5-4F10-BF07-7E762F7B999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CC02CFF6-A6CB-4354-B241-E110743D8A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30" name="テキスト ボックス 229">
          <a:extLst>
            <a:ext uri="{FF2B5EF4-FFF2-40B4-BE49-F238E27FC236}">
              <a16:creationId xmlns:a16="http://schemas.microsoft.com/office/drawing/2014/main" id="{44228FC3-D48B-4A1E-A492-97AEE1D7792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F6A6B393-9511-4F03-B0D2-7853F3A7EE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232" name="直線コネクタ 231">
          <a:extLst>
            <a:ext uri="{FF2B5EF4-FFF2-40B4-BE49-F238E27FC236}">
              <a16:creationId xmlns:a16="http://schemas.microsoft.com/office/drawing/2014/main" id="{55B92D54-7DF7-4641-A72B-13087E87A79C}"/>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233" name="【体育館・プール】&#10;一人当たり面積最小値テキスト">
          <a:extLst>
            <a:ext uri="{FF2B5EF4-FFF2-40B4-BE49-F238E27FC236}">
              <a16:creationId xmlns:a16="http://schemas.microsoft.com/office/drawing/2014/main" id="{1453424B-E688-4B68-ADD3-8B01244789B3}"/>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234" name="直線コネクタ 233">
          <a:extLst>
            <a:ext uri="{FF2B5EF4-FFF2-40B4-BE49-F238E27FC236}">
              <a16:creationId xmlns:a16="http://schemas.microsoft.com/office/drawing/2014/main" id="{7A77B517-1946-4E1B-849C-72D85C3805AA}"/>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235" name="【体育館・プール】&#10;一人当たり面積最大値テキスト">
          <a:extLst>
            <a:ext uri="{FF2B5EF4-FFF2-40B4-BE49-F238E27FC236}">
              <a16:creationId xmlns:a16="http://schemas.microsoft.com/office/drawing/2014/main" id="{63F0A18B-EB2F-4CBA-B684-ACFE3D6C9914}"/>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236" name="直線コネクタ 235">
          <a:extLst>
            <a:ext uri="{FF2B5EF4-FFF2-40B4-BE49-F238E27FC236}">
              <a16:creationId xmlns:a16="http://schemas.microsoft.com/office/drawing/2014/main" id="{CF5E8848-A072-4007-8D3B-340F64C7115E}"/>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237" name="【体育館・プール】&#10;一人当たり面積平均値テキスト">
          <a:extLst>
            <a:ext uri="{FF2B5EF4-FFF2-40B4-BE49-F238E27FC236}">
              <a16:creationId xmlns:a16="http://schemas.microsoft.com/office/drawing/2014/main" id="{781ECFF2-3F1C-45CA-A57D-FE4086B9F27A}"/>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238" name="フローチャート: 判断 237">
          <a:extLst>
            <a:ext uri="{FF2B5EF4-FFF2-40B4-BE49-F238E27FC236}">
              <a16:creationId xmlns:a16="http://schemas.microsoft.com/office/drawing/2014/main" id="{21D52499-4D8A-4441-90DF-DAB22338079E}"/>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239" name="フローチャート: 判断 238">
          <a:extLst>
            <a:ext uri="{FF2B5EF4-FFF2-40B4-BE49-F238E27FC236}">
              <a16:creationId xmlns:a16="http://schemas.microsoft.com/office/drawing/2014/main" id="{B51572B1-A1E7-4804-94FD-DF57BC996DC3}"/>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240" name="フローチャート: 判断 239">
          <a:extLst>
            <a:ext uri="{FF2B5EF4-FFF2-40B4-BE49-F238E27FC236}">
              <a16:creationId xmlns:a16="http://schemas.microsoft.com/office/drawing/2014/main" id="{448503AD-E92A-4967-A535-1273B366A83E}"/>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241" name="フローチャート: 判断 240">
          <a:extLst>
            <a:ext uri="{FF2B5EF4-FFF2-40B4-BE49-F238E27FC236}">
              <a16:creationId xmlns:a16="http://schemas.microsoft.com/office/drawing/2014/main" id="{B2C692DE-97ED-422D-AB6E-7A270A9F17EB}"/>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242" name="フローチャート: 判断 241">
          <a:extLst>
            <a:ext uri="{FF2B5EF4-FFF2-40B4-BE49-F238E27FC236}">
              <a16:creationId xmlns:a16="http://schemas.microsoft.com/office/drawing/2014/main" id="{8A947EE0-BEB4-4037-A6B8-B9957BF9C8CD}"/>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7742FC9-EC82-4EA4-877F-975E52B6380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E508A54-D68C-4CF7-AA8A-ECD78AAA5C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A750372-9019-4D47-8A31-D5C25996A0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55E8D87-E96B-445D-A83C-989D71566CE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D7FE251-E861-419A-A000-2021C4BC45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34544</xdr:rowOff>
    </xdr:from>
    <xdr:to>
      <xdr:col>55</xdr:col>
      <xdr:colOff>50800</xdr:colOff>
      <xdr:row>63</xdr:row>
      <xdr:rowOff>136144</xdr:rowOff>
    </xdr:to>
    <xdr:sp macro="" textlink="">
      <xdr:nvSpPr>
        <xdr:cNvPr id="248" name="楕円 247">
          <a:extLst>
            <a:ext uri="{FF2B5EF4-FFF2-40B4-BE49-F238E27FC236}">
              <a16:creationId xmlns:a16="http://schemas.microsoft.com/office/drawing/2014/main" id="{D957BDD6-15C8-4201-B895-E6B51379664D}"/>
            </a:ext>
          </a:extLst>
        </xdr:cNvPr>
        <xdr:cNvSpPr/>
      </xdr:nvSpPr>
      <xdr:spPr>
        <a:xfrm>
          <a:off x="104267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12971</xdr:rowOff>
    </xdr:from>
    <xdr:ext cx="469744" cy="259045"/>
    <xdr:sp macro="" textlink="">
      <xdr:nvSpPr>
        <xdr:cNvPr id="249" name="【体育館・プール】&#10;一人当たり面積該当値テキスト">
          <a:extLst>
            <a:ext uri="{FF2B5EF4-FFF2-40B4-BE49-F238E27FC236}">
              <a16:creationId xmlns:a16="http://schemas.microsoft.com/office/drawing/2014/main" id="{28A85DF9-9869-4609-8861-D99BC695047A}"/>
            </a:ext>
          </a:extLst>
        </xdr:cNvPr>
        <xdr:cNvSpPr txBox="1"/>
      </xdr:nvSpPr>
      <xdr:spPr>
        <a:xfrm>
          <a:off x="10515600"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37782</xdr:rowOff>
    </xdr:from>
    <xdr:to>
      <xdr:col>50</xdr:col>
      <xdr:colOff>165100</xdr:colOff>
      <xdr:row>63</xdr:row>
      <xdr:rowOff>139382</xdr:rowOff>
    </xdr:to>
    <xdr:sp macro="" textlink="">
      <xdr:nvSpPr>
        <xdr:cNvPr id="250" name="楕円 249">
          <a:extLst>
            <a:ext uri="{FF2B5EF4-FFF2-40B4-BE49-F238E27FC236}">
              <a16:creationId xmlns:a16="http://schemas.microsoft.com/office/drawing/2014/main" id="{68918809-BDF8-48FC-8464-0C6B7513BFC6}"/>
            </a:ext>
          </a:extLst>
        </xdr:cNvPr>
        <xdr:cNvSpPr/>
      </xdr:nvSpPr>
      <xdr:spPr>
        <a:xfrm>
          <a:off x="9588500" y="108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85344</xdr:rowOff>
    </xdr:from>
    <xdr:to>
      <xdr:col>55</xdr:col>
      <xdr:colOff>0</xdr:colOff>
      <xdr:row>63</xdr:row>
      <xdr:rowOff>88582</xdr:rowOff>
    </xdr:to>
    <xdr:cxnSp macro="">
      <xdr:nvCxnSpPr>
        <xdr:cNvPr id="251" name="直線コネクタ 250">
          <a:extLst>
            <a:ext uri="{FF2B5EF4-FFF2-40B4-BE49-F238E27FC236}">
              <a16:creationId xmlns:a16="http://schemas.microsoft.com/office/drawing/2014/main" id="{023FFEDA-B50E-4BD7-BF04-6C2411269D45}"/>
            </a:ext>
          </a:extLst>
        </xdr:cNvPr>
        <xdr:cNvCxnSpPr/>
      </xdr:nvCxnSpPr>
      <xdr:spPr>
        <a:xfrm flipV="1">
          <a:off x="9639300" y="10886694"/>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78931</xdr:rowOff>
    </xdr:from>
    <xdr:to>
      <xdr:col>46</xdr:col>
      <xdr:colOff>38100</xdr:colOff>
      <xdr:row>64</xdr:row>
      <xdr:rowOff>9081</xdr:rowOff>
    </xdr:to>
    <xdr:sp macro="" textlink="">
      <xdr:nvSpPr>
        <xdr:cNvPr id="252" name="楕円 251">
          <a:extLst>
            <a:ext uri="{FF2B5EF4-FFF2-40B4-BE49-F238E27FC236}">
              <a16:creationId xmlns:a16="http://schemas.microsoft.com/office/drawing/2014/main" id="{2952DF27-32A6-459E-9C11-043C2A9CDAD0}"/>
            </a:ext>
          </a:extLst>
        </xdr:cNvPr>
        <xdr:cNvSpPr/>
      </xdr:nvSpPr>
      <xdr:spPr>
        <a:xfrm>
          <a:off x="8699500" y="108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88582</xdr:rowOff>
    </xdr:from>
    <xdr:to>
      <xdr:col>50</xdr:col>
      <xdr:colOff>114300</xdr:colOff>
      <xdr:row>63</xdr:row>
      <xdr:rowOff>129731</xdr:rowOff>
    </xdr:to>
    <xdr:cxnSp macro="">
      <xdr:nvCxnSpPr>
        <xdr:cNvPr id="253" name="直線コネクタ 252">
          <a:extLst>
            <a:ext uri="{FF2B5EF4-FFF2-40B4-BE49-F238E27FC236}">
              <a16:creationId xmlns:a16="http://schemas.microsoft.com/office/drawing/2014/main" id="{C7FCF3E7-18CB-4364-A66C-35D5312A7541}"/>
            </a:ext>
          </a:extLst>
        </xdr:cNvPr>
        <xdr:cNvCxnSpPr/>
      </xdr:nvCxnSpPr>
      <xdr:spPr>
        <a:xfrm flipV="1">
          <a:off x="8750300" y="10889932"/>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81026</xdr:rowOff>
    </xdr:from>
    <xdr:to>
      <xdr:col>41</xdr:col>
      <xdr:colOff>101600</xdr:colOff>
      <xdr:row>64</xdr:row>
      <xdr:rowOff>11176</xdr:rowOff>
    </xdr:to>
    <xdr:sp macro="" textlink="">
      <xdr:nvSpPr>
        <xdr:cNvPr id="254" name="楕円 253">
          <a:extLst>
            <a:ext uri="{FF2B5EF4-FFF2-40B4-BE49-F238E27FC236}">
              <a16:creationId xmlns:a16="http://schemas.microsoft.com/office/drawing/2014/main" id="{E4BAFF76-EB0D-44D4-868A-62B9AA294A6D}"/>
            </a:ext>
          </a:extLst>
        </xdr:cNvPr>
        <xdr:cNvSpPr/>
      </xdr:nvSpPr>
      <xdr:spPr>
        <a:xfrm>
          <a:off x="78105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129731</xdr:rowOff>
    </xdr:from>
    <xdr:to>
      <xdr:col>45</xdr:col>
      <xdr:colOff>177800</xdr:colOff>
      <xdr:row>63</xdr:row>
      <xdr:rowOff>131826</xdr:rowOff>
    </xdr:to>
    <xdr:cxnSp macro="">
      <xdr:nvCxnSpPr>
        <xdr:cNvPr id="255" name="直線コネクタ 254">
          <a:extLst>
            <a:ext uri="{FF2B5EF4-FFF2-40B4-BE49-F238E27FC236}">
              <a16:creationId xmlns:a16="http://schemas.microsoft.com/office/drawing/2014/main" id="{C8FC33FB-4F0B-4326-A6D9-9CE51AEDA1C6}"/>
            </a:ext>
          </a:extLst>
        </xdr:cNvPr>
        <xdr:cNvCxnSpPr/>
      </xdr:nvCxnSpPr>
      <xdr:spPr>
        <a:xfrm flipV="1">
          <a:off x="7861300" y="10931081"/>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82741</xdr:rowOff>
    </xdr:from>
    <xdr:to>
      <xdr:col>36</xdr:col>
      <xdr:colOff>165100</xdr:colOff>
      <xdr:row>64</xdr:row>
      <xdr:rowOff>12891</xdr:rowOff>
    </xdr:to>
    <xdr:sp macro="" textlink="">
      <xdr:nvSpPr>
        <xdr:cNvPr id="256" name="楕円 255">
          <a:extLst>
            <a:ext uri="{FF2B5EF4-FFF2-40B4-BE49-F238E27FC236}">
              <a16:creationId xmlns:a16="http://schemas.microsoft.com/office/drawing/2014/main" id="{EEBC7073-2BB2-4DF0-8067-DD6C0C9A1AE6}"/>
            </a:ext>
          </a:extLst>
        </xdr:cNvPr>
        <xdr:cNvSpPr/>
      </xdr:nvSpPr>
      <xdr:spPr>
        <a:xfrm>
          <a:off x="6921500" y="108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131826</xdr:rowOff>
    </xdr:from>
    <xdr:to>
      <xdr:col>41</xdr:col>
      <xdr:colOff>50800</xdr:colOff>
      <xdr:row>63</xdr:row>
      <xdr:rowOff>133541</xdr:rowOff>
    </xdr:to>
    <xdr:cxnSp macro="">
      <xdr:nvCxnSpPr>
        <xdr:cNvPr id="257" name="直線コネクタ 256">
          <a:extLst>
            <a:ext uri="{FF2B5EF4-FFF2-40B4-BE49-F238E27FC236}">
              <a16:creationId xmlns:a16="http://schemas.microsoft.com/office/drawing/2014/main" id="{0B9CD909-5AD8-4C7B-A7A9-5306D204E7BC}"/>
            </a:ext>
          </a:extLst>
        </xdr:cNvPr>
        <xdr:cNvCxnSpPr/>
      </xdr:nvCxnSpPr>
      <xdr:spPr>
        <a:xfrm flipV="1">
          <a:off x="6972300" y="1093317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258" name="n_1aveValue【体育館・プール】&#10;一人当たり面積">
          <a:extLst>
            <a:ext uri="{FF2B5EF4-FFF2-40B4-BE49-F238E27FC236}">
              <a16:creationId xmlns:a16="http://schemas.microsoft.com/office/drawing/2014/main" id="{45AA8AFA-0460-4956-899E-6AF3A555A189}"/>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259" name="n_2aveValue【体育館・プール】&#10;一人当たり面積">
          <a:extLst>
            <a:ext uri="{FF2B5EF4-FFF2-40B4-BE49-F238E27FC236}">
              <a16:creationId xmlns:a16="http://schemas.microsoft.com/office/drawing/2014/main" id="{02540259-D2DF-46A3-8973-561E1AC42C99}"/>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260" name="n_3aveValue【体育館・プール】&#10;一人当たり面積">
          <a:extLst>
            <a:ext uri="{FF2B5EF4-FFF2-40B4-BE49-F238E27FC236}">
              <a16:creationId xmlns:a16="http://schemas.microsoft.com/office/drawing/2014/main" id="{D8900ABE-C7E3-46F8-B6BD-E503660BC0E1}"/>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261" name="n_4aveValue【体育館・プール】&#10;一人当たり面積">
          <a:extLst>
            <a:ext uri="{FF2B5EF4-FFF2-40B4-BE49-F238E27FC236}">
              <a16:creationId xmlns:a16="http://schemas.microsoft.com/office/drawing/2014/main" id="{DF61666F-C86E-4DFD-8EEA-66FEFC76557F}"/>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130509</xdr:rowOff>
    </xdr:from>
    <xdr:ext cx="469744" cy="259045"/>
    <xdr:sp macro="" textlink="">
      <xdr:nvSpPr>
        <xdr:cNvPr id="262" name="n_1mainValue【体育館・プール】&#10;一人当たり面積">
          <a:extLst>
            <a:ext uri="{FF2B5EF4-FFF2-40B4-BE49-F238E27FC236}">
              <a16:creationId xmlns:a16="http://schemas.microsoft.com/office/drawing/2014/main" id="{7B4573B1-B9CB-4BD2-AD19-9D464C03F30B}"/>
            </a:ext>
          </a:extLst>
        </xdr:cNvPr>
        <xdr:cNvSpPr txBox="1"/>
      </xdr:nvSpPr>
      <xdr:spPr>
        <a:xfrm>
          <a:off x="9391727" y="1093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208</xdr:rowOff>
    </xdr:from>
    <xdr:ext cx="469744" cy="259045"/>
    <xdr:sp macro="" textlink="">
      <xdr:nvSpPr>
        <xdr:cNvPr id="263" name="n_2mainValue【体育館・プール】&#10;一人当たり面積">
          <a:extLst>
            <a:ext uri="{FF2B5EF4-FFF2-40B4-BE49-F238E27FC236}">
              <a16:creationId xmlns:a16="http://schemas.microsoft.com/office/drawing/2014/main" id="{A2421299-E9CB-4E20-8A64-9EB651718DF7}"/>
            </a:ext>
          </a:extLst>
        </xdr:cNvPr>
        <xdr:cNvSpPr txBox="1"/>
      </xdr:nvSpPr>
      <xdr:spPr>
        <a:xfrm>
          <a:off x="8515427" y="1097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2303</xdr:rowOff>
    </xdr:from>
    <xdr:ext cx="469744" cy="259045"/>
    <xdr:sp macro="" textlink="">
      <xdr:nvSpPr>
        <xdr:cNvPr id="264" name="n_3mainValue【体育館・プール】&#10;一人当たり面積">
          <a:extLst>
            <a:ext uri="{FF2B5EF4-FFF2-40B4-BE49-F238E27FC236}">
              <a16:creationId xmlns:a16="http://schemas.microsoft.com/office/drawing/2014/main" id="{5C76ADD8-3683-45C9-B4FF-B33E95B15248}"/>
            </a:ext>
          </a:extLst>
        </xdr:cNvPr>
        <xdr:cNvSpPr txBox="1"/>
      </xdr:nvSpPr>
      <xdr:spPr>
        <a:xfrm>
          <a:off x="7626427"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4018</xdr:rowOff>
    </xdr:from>
    <xdr:ext cx="469744" cy="259045"/>
    <xdr:sp macro="" textlink="">
      <xdr:nvSpPr>
        <xdr:cNvPr id="265" name="n_4mainValue【体育館・プール】&#10;一人当たり面積">
          <a:extLst>
            <a:ext uri="{FF2B5EF4-FFF2-40B4-BE49-F238E27FC236}">
              <a16:creationId xmlns:a16="http://schemas.microsoft.com/office/drawing/2014/main" id="{4BC06F9F-8B61-46B6-955E-662D2D422E99}"/>
            </a:ext>
          </a:extLst>
        </xdr:cNvPr>
        <xdr:cNvSpPr txBox="1"/>
      </xdr:nvSpPr>
      <xdr:spPr>
        <a:xfrm>
          <a:off x="6737427" y="1097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2DCB01D-181C-4F38-BE3B-CFB89D3611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7638E0BB-1E76-4A6A-905C-4A7F236473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2D615803-0251-4AF8-BC65-980216D96C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D625929-A062-49DA-8055-3D871B1AA1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AC94763-3E65-431B-B3FF-796E9499B0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853168A-7003-4978-A1FE-19766DF4FC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2975E37-FF9A-46BF-8C37-9CB4042A929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9227933C-F96E-4156-862F-753A5DC67B1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E9FA8988-A524-4EC1-91AC-846BF04F30C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99528CB-9E5B-41FA-BF1D-9ED528395A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CB3A0F93-79AD-42A4-81F5-A15D36FCEC0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AFFA009-4610-4058-9AD6-2058D254785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609198BC-BF92-433C-979F-C1B00A237C7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5C424D45-D30A-4CF7-8CEA-0C986C5A57A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2A865ACA-894A-49CD-B5DA-BF5AEA91C2C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2FFB0F59-9001-4081-B3CD-2818CCD22C2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E09E6263-A4A7-43F3-B9D5-F9FEFACC4A6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241A247-42BF-4F75-828D-49DA6244A6C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5AB96BE1-B002-4B85-8DCE-D4E8BD17FEC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9CB19F25-D0A7-412E-92F0-E4DE8E6F131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6" name="テキスト ボックス 285">
          <a:extLst>
            <a:ext uri="{FF2B5EF4-FFF2-40B4-BE49-F238E27FC236}">
              <a16:creationId xmlns:a16="http://schemas.microsoft.com/office/drawing/2014/main" id="{C429B9A1-53E2-4E29-889A-374714CCFFA2}"/>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B583E9D-B2F1-4366-B17C-C09596232D3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7BCFC50-E5CD-4D0E-AE23-189AE681E2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89" name="直線コネクタ 288">
          <a:extLst>
            <a:ext uri="{FF2B5EF4-FFF2-40B4-BE49-F238E27FC236}">
              <a16:creationId xmlns:a16="http://schemas.microsoft.com/office/drawing/2014/main" id="{7DAE7342-D8E6-4FB7-AFF3-B7A2FAE0B535}"/>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DDA5FF37-FD9C-42CC-BE0B-891E8C3BBDFD}"/>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91" name="直線コネクタ 290">
          <a:extLst>
            <a:ext uri="{FF2B5EF4-FFF2-40B4-BE49-F238E27FC236}">
              <a16:creationId xmlns:a16="http://schemas.microsoft.com/office/drawing/2014/main" id="{8E6BE1EA-1CAF-4099-B4F7-31A28F31ED16}"/>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ABF76C7C-6C5E-4666-849B-792F1738777D}"/>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3" name="直線コネクタ 292">
          <a:extLst>
            <a:ext uri="{FF2B5EF4-FFF2-40B4-BE49-F238E27FC236}">
              <a16:creationId xmlns:a16="http://schemas.microsoft.com/office/drawing/2014/main" id="{EDEC4B8A-B2BC-475E-9ED5-3E529AC7C83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E83F934-3F58-4422-89B5-877BAD3C9DC8}"/>
            </a:ext>
          </a:extLst>
        </xdr:cNvPr>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295" name="フローチャート: 判断 294">
          <a:extLst>
            <a:ext uri="{FF2B5EF4-FFF2-40B4-BE49-F238E27FC236}">
              <a16:creationId xmlns:a16="http://schemas.microsoft.com/office/drawing/2014/main" id="{F5D86061-9559-4DD3-91DE-A5C780E86922}"/>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296" name="フローチャート: 判断 295">
          <a:extLst>
            <a:ext uri="{FF2B5EF4-FFF2-40B4-BE49-F238E27FC236}">
              <a16:creationId xmlns:a16="http://schemas.microsoft.com/office/drawing/2014/main" id="{D528CE91-CFBF-407B-8F59-5396277D6297}"/>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97" name="フローチャート: 判断 296">
          <a:extLst>
            <a:ext uri="{FF2B5EF4-FFF2-40B4-BE49-F238E27FC236}">
              <a16:creationId xmlns:a16="http://schemas.microsoft.com/office/drawing/2014/main" id="{95D58A32-55A2-4B20-8EB1-937675665631}"/>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298" name="フローチャート: 判断 297">
          <a:extLst>
            <a:ext uri="{FF2B5EF4-FFF2-40B4-BE49-F238E27FC236}">
              <a16:creationId xmlns:a16="http://schemas.microsoft.com/office/drawing/2014/main" id="{44C3806B-BD8F-49BF-AAC9-98C606A7C317}"/>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299" name="フローチャート: 判断 298">
          <a:extLst>
            <a:ext uri="{FF2B5EF4-FFF2-40B4-BE49-F238E27FC236}">
              <a16:creationId xmlns:a16="http://schemas.microsoft.com/office/drawing/2014/main" id="{8B8D9EA3-8B7E-4228-AC46-9154D4E60190}"/>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23C5B6A-DB21-4A40-BF11-CDB9F18435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29657DA-FFFC-4F5E-89E1-83155B6826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9449362-1E55-4C7C-A4DB-72225E849BD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13E2455-EF92-4BA7-895F-36B5647C30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9BBF6FF-A28F-47EC-8C1B-66708E4F66E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133350</xdr:rowOff>
    </xdr:from>
    <xdr:to>
      <xdr:col>24</xdr:col>
      <xdr:colOff>114300</xdr:colOff>
      <xdr:row>82</xdr:row>
      <xdr:rowOff>63500</xdr:rowOff>
    </xdr:to>
    <xdr:sp macro="" textlink="">
      <xdr:nvSpPr>
        <xdr:cNvPr id="305" name="楕円 304">
          <a:extLst>
            <a:ext uri="{FF2B5EF4-FFF2-40B4-BE49-F238E27FC236}">
              <a16:creationId xmlns:a16="http://schemas.microsoft.com/office/drawing/2014/main" id="{BC17E867-85A9-498B-B19B-558D71832BC4}"/>
            </a:ext>
          </a:extLst>
        </xdr:cNvPr>
        <xdr:cNvSpPr/>
      </xdr:nvSpPr>
      <xdr:spPr>
        <a:xfrm>
          <a:off x="45847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111777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7FA76036-51BE-4E3B-A97D-B7DEACA7652A}"/>
            </a:ext>
          </a:extLst>
        </xdr:cNvPr>
        <xdr:cNvSpPr txBox="1"/>
      </xdr:nvSpPr>
      <xdr:spPr>
        <a:xfrm>
          <a:off x="4673600" y="1399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57150</xdr:rowOff>
    </xdr:from>
    <xdr:to>
      <xdr:col>10</xdr:col>
      <xdr:colOff>165100</xdr:colOff>
      <xdr:row>81</xdr:row>
      <xdr:rowOff>158750</xdr:rowOff>
    </xdr:to>
    <xdr:sp macro="" textlink="">
      <xdr:nvSpPr>
        <xdr:cNvPr id="307" name="楕円 306">
          <a:extLst>
            <a:ext uri="{FF2B5EF4-FFF2-40B4-BE49-F238E27FC236}">
              <a16:creationId xmlns:a16="http://schemas.microsoft.com/office/drawing/2014/main" id="{8FED0E54-8EF9-470C-88FB-764A0E34DC74}"/>
            </a:ext>
          </a:extLst>
        </xdr:cNvPr>
        <xdr:cNvSpPr/>
      </xdr:nvSpPr>
      <xdr:spPr>
        <a:xfrm>
          <a:off x="1968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31750</xdr:rowOff>
    </xdr:from>
    <xdr:to>
      <xdr:col>6</xdr:col>
      <xdr:colOff>38100</xdr:colOff>
      <xdr:row>81</xdr:row>
      <xdr:rowOff>133350</xdr:rowOff>
    </xdr:to>
    <xdr:sp macro="" textlink="">
      <xdr:nvSpPr>
        <xdr:cNvPr id="308" name="楕円 307">
          <a:extLst>
            <a:ext uri="{FF2B5EF4-FFF2-40B4-BE49-F238E27FC236}">
              <a16:creationId xmlns:a16="http://schemas.microsoft.com/office/drawing/2014/main" id="{9F35B074-A267-4F5C-9FF1-E354DBBC1170}"/>
            </a:ext>
          </a:extLst>
        </xdr:cNvPr>
        <xdr:cNvSpPr/>
      </xdr:nvSpPr>
      <xdr:spPr>
        <a:xfrm>
          <a:off x="1079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82550</xdr:rowOff>
    </xdr:from>
    <xdr:to>
      <xdr:col>10</xdr:col>
      <xdr:colOff>114300</xdr:colOff>
      <xdr:row>81</xdr:row>
      <xdr:rowOff>107950</xdr:rowOff>
    </xdr:to>
    <xdr:cxnSp macro="">
      <xdr:nvCxnSpPr>
        <xdr:cNvPr id="309" name="直線コネクタ 308">
          <a:extLst>
            <a:ext uri="{FF2B5EF4-FFF2-40B4-BE49-F238E27FC236}">
              <a16:creationId xmlns:a16="http://schemas.microsoft.com/office/drawing/2014/main" id="{446ABCD5-F375-45CA-A3B4-7758C9B06C26}"/>
            </a:ext>
          </a:extLst>
        </xdr:cNvPr>
        <xdr:cNvCxnSpPr/>
      </xdr:nvCxnSpPr>
      <xdr:spPr>
        <a:xfrm>
          <a:off x="1130300" y="1397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310" name="n_1aveValue【福祉施設】&#10;有形固定資産減価償却率">
          <a:extLst>
            <a:ext uri="{FF2B5EF4-FFF2-40B4-BE49-F238E27FC236}">
              <a16:creationId xmlns:a16="http://schemas.microsoft.com/office/drawing/2014/main" id="{BE33B3BA-D543-4D9F-9F78-60DC212481C0}"/>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1" name="n_2aveValue【福祉施設】&#10;有形固定資産減価償却率">
          <a:extLst>
            <a:ext uri="{FF2B5EF4-FFF2-40B4-BE49-F238E27FC236}">
              <a16:creationId xmlns:a16="http://schemas.microsoft.com/office/drawing/2014/main" id="{35D589BB-3480-4F76-9859-D4F186FE4039}"/>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312" name="n_3aveValue【福祉施設】&#10;有形固定資産減価償却率">
          <a:extLst>
            <a:ext uri="{FF2B5EF4-FFF2-40B4-BE49-F238E27FC236}">
              <a16:creationId xmlns:a16="http://schemas.microsoft.com/office/drawing/2014/main" id="{B475C96A-FB90-4F54-B9AD-AD505088EDB3}"/>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313" name="n_4aveValue【福祉施設】&#10;有形固定資産減価償却率">
          <a:extLst>
            <a:ext uri="{FF2B5EF4-FFF2-40B4-BE49-F238E27FC236}">
              <a16:creationId xmlns:a16="http://schemas.microsoft.com/office/drawing/2014/main" id="{A18D00D6-6B5C-424E-BCF2-D0B7209AF11E}"/>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149877</xdr:rowOff>
    </xdr:from>
    <xdr:ext cx="405111" cy="259045"/>
    <xdr:sp macro="" textlink="">
      <xdr:nvSpPr>
        <xdr:cNvPr id="314" name="n_3mainValue【福祉施設】&#10;有形固定資産減価償却率">
          <a:extLst>
            <a:ext uri="{FF2B5EF4-FFF2-40B4-BE49-F238E27FC236}">
              <a16:creationId xmlns:a16="http://schemas.microsoft.com/office/drawing/2014/main" id="{D3272DC4-F657-419E-92B5-72E85D7FFD35}"/>
            </a:ext>
          </a:extLst>
        </xdr:cNvPr>
        <xdr:cNvSpPr txBox="1"/>
      </xdr:nvSpPr>
      <xdr:spPr>
        <a:xfrm>
          <a:off x="1816744" y="1403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124477</xdr:rowOff>
    </xdr:from>
    <xdr:ext cx="405111" cy="259045"/>
    <xdr:sp macro="" textlink="">
      <xdr:nvSpPr>
        <xdr:cNvPr id="315" name="n_4mainValue【福祉施設】&#10;有形固定資産減価償却率">
          <a:extLst>
            <a:ext uri="{FF2B5EF4-FFF2-40B4-BE49-F238E27FC236}">
              <a16:creationId xmlns:a16="http://schemas.microsoft.com/office/drawing/2014/main" id="{1013795A-8809-4853-A22C-D380A2A396E9}"/>
            </a:ext>
          </a:extLst>
        </xdr:cNvPr>
        <xdr:cNvSpPr txBox="1"/>
      </xdr:nvSpPr>
      <xdr:spPr>
        <a:xfrm>
          <a:off x="927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A3DD5089-4A41-4012-8E0B-888D4B7B4B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928D2DE8-88B5-4C3D-ACB1-D966BB7C50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345A5FED-D33C-4277-8F7E-50F344033B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A9737FA5-ADF5-4AC1-8BB7-523B95ADCE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123168E9-82BA-4ACA-98F4-8A8909E967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8262D654-26C3-4B83-A066-0F4BC996E4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F0994135-DC69-4A22-814C-9680B697963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49AA0E21-C442-40D3-9E01-6D918B81C11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6302EE21-AAC1-420D-B4EF-694AF3DE1F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17D44841-8513-49D7-B9B1-F9F18A2D88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2BB1D18F-03DF-44B1-AC44-A102AAEA710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75AA14F8-E9AB-425D-85BE-D8CE0FFC9D7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011AAE8E-2AEC-4220-B419-3537AC6803D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B7D8E47B-178A-493B-93D7-84B69AF77BE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8D7BF68F-0A47-412F-89BD-C2A5B0DB307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F460EFCA-769C-44FD-A506-CC315B7B0E5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758DDCBE-83DD-4A1B-9847-33AF9696FFC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8C54024E-496D-4A42-B704-2C1484F5E06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CCB19D29-06D9-4DD2-B0EC-B7B9272D05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E4C9B56C-74C0-4B09-A125-0410148D8F7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751145A9-7EA5-4094-BFBB-64EF7E6CF66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337" name="直線コネクタ 336">
          <a:extLst>
            <a:ext uri="{FF2B5EF4-FFF2-40B4-BE49-F238E27FC236}">
              <a16:creationId xmlns:a16="http://schemas.microsoft.com/office/drawing/2014/main" id="{6AF8DBA1-71FA-46E9-93E8-166DDF1F3CD2}"/>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338" name="【福祉施設】&#10;一人当たり面積最小値テキスト">
          <a:extLst>
            <a:ext uri="{FF2B5EF4-FFF2-40B4-BE49-F238E27FC236}">
              <a16:creationId xmlns:a16="http://schemas.microsoft.com/office/drawing/2014/main" id="{F7FDD619-2EC9-4318-9D1E-C0203178308D}"/>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339" name="直線コネクタ 338">
          <a:extLst>
            <a:ext uri="{FF2B5EF4-FFF2-40B4-BE49-F238E27FC236}">
              <a16:creationId xmlns:a16="http://schemas.microsoft.com/office/drawing/2014/main" id="{AD4AC6D7-2615-40F8-A671-573C63AA069C}"/>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340" name="【福祉施設】&#10;一人当たり面積最大値テキスト">
          <a:extLst>
            <a:ext uri="{FF2B5EF4-FFF2-40B4-BE49-F238E27FC236}">
              <a16:creationId xmlns:a16="http://schemas.microsoft.com/office/drawing/2014/main" id="{2212B3D2-2655-4534-96DD-BE37F19992E6}"/>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341" name="直線コネクタ 340">
          <a:extLst>
            <a:ext uri="{FF2B5EF4-FFF2-40B4-BE49-F238E27FC236}">
              <a16:creationId xmlns:a16="http://schemas.microsoft.com/office/drawing/2014/main" id="{047C166E-F4D1-4474-99B5-E9CD9DD10D2C}"/>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342" name="【福祉施設】&#10;一人当たり面積平均値テキスト">
          <a:extLst>
            <a:ext uri="{FF2B5EF4-FFF2-40B4-BE49-F238E27FC236}">
              <a16:creationId xmlns:a16="http://schemas.microsoft.com/office/drawing/2014/main" id="{2C7E77F2-D50A-4529-9FE1-D3DA0D62E24C}"/>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343" name="フローチャート: 判断 342">
          <a:extLst>
            <a:ext uri="{FF2B5EF4-FFF2-40B4-BE49-F238E27FC236}">
              <a16:creationId xmlns:a16="http://schemas.microsoft.com/office/drawing/2014/main" id="{744903CD-2521-4545-8CF9-63AB70FA1E02}"/>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344" name="フローチャート: 判断 343">
          <a:extLst>
            <a:ext uri="{FF2B5EF4-FFF2-40B4-BE49-F238E27FC236}">
              <a16:creationId xmlns:a16="http://schemas.microsoft.com/office/drawing/2014/main" id="{78825B75-3986-4FB8-B30D-951A9AEA61E6}"/>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345" name="フローチャート: 判断 344">
          <a:extLst>
            <a:ext uri="{FF2B5EF4-FFF2-40B4-BE49-F238E27FC236}">
              <a16:creationId xmlns:a16="http://schemas.microsoft.com/office/drawing/2014/main" id="{C067A024-E6C8-4F55-9234-8574E6130D7C}"/>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346" name="フローチャート: 判断 345">
          <a:extLst>
            <a:ext uri="{FF2B5EF4-FFF2-40B4-BE49-F238E27FC236}">
              <a16:creationId xmlns:a16="http://schemas.microsoft.com/office/drawing/2014/main" id="{667866E9-DDE4-4742-92B6-88233492E264}"/>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347" name="フローチャート: 判断 346">
          <a:extLst>
            <a:ext uri="{FF2B5EF4-FFF2-40B4-BE49-F238E27FC236}">
              <a16:creationId xmlns:a16="http://schemas.microsoft.com/office/drawing/2014/main" id="{1530AED0-5501-4259-A62B-02EC10903422}"/>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77D062BC-9C01-4E70-B55C-24984EF5EF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5DDB262-5634-4202-A61A-44CFEB4664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6B659FBF-0F12-49F9-8966-1B30D24ECC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B22BD08-F404-4A38-8139-6CBC5E3F18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3AC89BE-CB5F-4F75-A8E0-121AE35766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353" name="楕円 352">
          <a:extLst>
            <a:ext uri="{FF2B5EF4-FFF2-40B4-BE49-F238E27FC236}">
              <a16:creationId xmlns:a16="http://schemas.microsoft.com/office/drawing/2014/main" id="{BFC6BD5F-22CF-4103-A033-D8C3D671F146}"/>
            </a:ext>
          </a:extLst>
        </xdr:cNvPr>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354" name="【福祉施設】&#10;一人当たり面積該当値テキスト">
          <a:extLst>
            <a:ext uri="{FF2B5EF4-FFF2-40B4-BE49-F238E27FC236}">
              <a16:creationId xmlns:a16="http://schemas.microsoft.com/office/drawing/2014/main" id="{1E84D3AD-5646-4A04-B045-EC082C908810}"/>
            </a:ext>
          </a:extLst>
        </xdr:cNvPr>
        <xdr:cNvSpPr txBox="1"/>
      </xdr:nvSpPr>
      <xdr:spPr>
        <a:xfrm>
          <a:off x="10515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110973</xdr:rowOff>
    </xdr:from>
    <xdr:to>
      <xdr:col>41</xdr:col>
      <xdr:colOff>101600</xdr:colOff>
      <xdr:row>86</xdr:row>
      <xdr:rowOff>41123</xdr:rowOff>
    </xdr:to>
    <xdr:sp macro="" textlink="">
      <xdr:nvSpPr>
        <xdr:cNvPr id="355" name="楕円 354">
          <a:extLst>
            <a:ext uri="{FF2B5EF4-FFF2-40B4-BE49-F238E27FC236}">
              <a16:creationId xmlns:a16="http://schemas.microsoft.com/office/drawing/2014/main" id="{F92DC7C0-94CB-40F8-8EFC-531A39EF5D0A}"/>
            </a:ext>
          </a:extLst>
        </xdr:cNvPr>
        <xdr:cNvSpPr/>
      </xdr:nvSpPr>
      <xdr:spPr>
        <a:xfrm>
          <a:off x="7810500" y="1468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111658</xdr:rowOff>
    </xdr:from>
    <xdr:to>
      <xdr:col>36</xdr:col>
      <xdr:colOff>165100</xdr:colOff>
      <xdr:row>86</xdr:row>
      <xdr:rowOff>41808</xdr:rowOff>
    </xdr:to>
    <xdr:sp macro="" textlink="">
      <xdr:nvSpPr>
        <xdr:cNvPr id="356" name="楕円 355">
          <a:extLst>
            <a:ext uri="{FF2B5EF4-FFF2-40B4-BE49-F238E27FC236}">
              <a16:creationId xmlns:a16="http://schemas.microsoft.com/office/drawing/2014/main" id="{6D68AB0C-E2ED-4A19-8C59-EFF111170366}"/>
            </a:ext>
          </a:extLst>
        </xdr:cNvPr>
        <xdr:cNvSpPr/>
      </xdr:nvSpPr>
      <xdr:spPr>
        <a:xfrm>
          <a:off x="6921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161773</xdr:rowOff>
    </xdr:from>
    <xdr:to>
      <xdr:col>41</xdr:col>
      <xdr:colOff>50800</xdr:colOff>
      <xdr:row>85</xdr:row>
      <xdr:rowOff>162458</xdr:rowOff>
    </xdr:to>
    <xdr:cxnSp macro="">
      <xdr:nvCxnSpPr>
        <xdr:cNvPr id="357" name="直線コネクタ 356">
          <a:extLst>
            <a:ext uri="{FF2B5EF4-FFF2-40B4-BE49-F238E27FC236}">
              <a16:creationId xmlns:a16="http://schemas.microsoft.com/office/drawing/2014/main" id="{7518B8D9-D9E8-44AF-AF57-47FD9EDFBA8B}"/>
            </a:ext>
          </a:extLst>
        </xdr:cNvPr>
        <xdr:cNvCxnSpPr/>
      </xdr:nvCxnSpPr>
      <xdr:spPr>
        <a:xfrm flipV="1">
          <a:off x="6972300" y="1473502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358" name="n_1aveValue【福祉施設】&#10;一人当たり面積">
          <a:extLst>
            <a:ext uri="{FF2B5EF4-FFF2-40B4-BE49-F238E27FC236}">
              <a16:creationId xmlns:a16="http://schemas.microsoft.com/office/drawing/2014/main" id="{A958E803-05D4-413D-923C-56FE23FFABF8}"/>
            </a:ext>
          </a:extLst>
        </xdr:cNvPr>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359" name="n_2aveValue【福祉施設】&#10;一人当たり面積">
          <a:extLst>
            <a:ext uri="{FF2B5EF4-FFF2-40B4-BE49-F238E27FC236}">
              <a16:creationId xmlns:a16="http://schemas.microsoft.com/office/drawing/2014/main" id="{E2D515D9-3DB0-42FC-9DCD-912A5D832A9C}"/>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360" name="n_3aveValue【福祉施設】&#10;一人当たり面積">
          <a:extLst>
            <a:ext uri="{FF2B5EF4-FFF2-40B4-BE49-F238E27FC236}">
              <a16:creationId xmlns:a16="http://schemas.microsoft.com/office/drawing/2014/main" id="{F8927D87-D801-4B8A-B538-5D3A4AF1D551}"/>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361" name="n_4aveValue【福祉施設】&#10;一人当たり面積">
          <a:extLst>
            <a:ext uri="{FF2B5EF4-FFF2-40B4-BE49-F238E27FC236}">
              <a16:creationId xmlns:a16="http://schemas.microsoft.com/office/drawing/2014/main" id="{4C19FB9E-8021-4345-B94D-30C575D492F8}"/>
            </a:ext>
          </a:extLst>
        </xdr:cNvPr>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32250</xdr:rowOff>
    </xdr:from>
    <xdr:ext cx="469744" cy="259045"/>
    <xdr:sp macro="" textlink="">
      <xdr:nvSpPr>
        <xdr:cNvPr id="362" name="n_3mainValue【福祉施設】&#10;一人当たり面積">
          <a:extLst>
            <a:ext uri="{FF2B5EF4-FFF2-40B4-BE49-F238E27FC236}">
              <a16:creationId xmlns:a16="http://schemas.microsoft.com/office/drawing/2014/main" id="{CEA48017-91AD-4346-8E17-5FCBBFF4AC7C}"/>
            </a:ext>
          </a:extLst>
        </xdr:cNvPr>
        <xdr:cNvSpPr txBox="1"/>
      </xdr:nvSpPr>
      <xdr:spPr>
        <a:xfrm>
          <a:off x="7626427" y="1477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32935</xdr:rowOff>
    </xdr:from>
    <xdr:ext cx="469744" cy="259045"/>
    <xdr:sp macro="" textlink="">
      <xdr:nvSpPr>
        <xdr:cNvPr id="363" name="n_4mainValue【福祉施設】&#10;一人当たり面積">
          <a:extLst>
            <a:ext uri="{FF2B5EF4-FFF2-40B4-BE49-F238E27FC236}">
              <a16:creationId xmlns:a16="http://schemas.microsoft.com/office/drawing/2014/main" id="{9381FC2F-58BD-4742-ADF7-24075968C485}"/>
            </a:ext>
          </a:extLst>
        </xdr:cNvPr>
        <xdr:cNvSpPr txBox="1"/>
      </xdr:nvSpPr>
      <xdr:spPr>
        <a:xfrm>
          <a:off x="67374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8CD252A0-23F8-4B31-A17F-50B90F596F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F85DCB55-6B26-44EC-A8F1-D71B13F1EE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F8AFAAE5-4D62-4F6F-94DC-AC01750419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53EED2DC-8AA5-4A2F-A0B7-F07013DEDD2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AB6F7C38-1157-4CE5-9C9D-3A3EE7A200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EE95D7C6-434A-42A5-A110-CFA6E60118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4086FD04-EAC7-4C81-B207-ECF6E53A21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F9CC460E-418F-46C6-A433-660491A428C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567AD96D-1223-4244-9E1B-07493C9D662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77A641AF-24DB-4DB7-B456-98D4D94DE20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7EB1B622-434F-4D4C-A371-10CAB7CC51C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EA7A0C93-AA15-4232-A83E-0F81D8B50CA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4D007F14-E5B4-4B27-9B5C-5D7E56BE8D2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C6D2A6BB-DECF-445E-835D-6B639D6099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30E8BE42-B4E9-4454-8B7F-7373AAB0F6D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1FD0BBBE-4D7F-4D4C-BAAB-52AA690A485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79F7C19E-6E00-4683-9C95-218AC6463C0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B02CDB88-F3C9-4B23-A6A3-ED4258EC097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5C36D9CF-0001-40BA-B89F-F4A1B05E443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EA434877-F9D7-4A40-B712-923D6593165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038999B2-78E9-4330-915A-7DEF705A451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47459EE8-6E88-4112-8CA3-B18315F1ABA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4D4101BE-A95C-4BB7-AB57-E92C06917AA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A236909B-1006-4281-B4EE-AF658D7FD37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209FC1E7-C939-4A45-AE07-3514686BB26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89" name="直線コネクタ 388">
          <a:extLst>
            <a:ext uri="{FF2B5EF4-FFF2-40B4-BE49-F238E27FC236}">
              <a16:creationId xmlns:a16="http://schemas.microsoft.com/office/drawing/2014/main" id="{1C6D4193-6989-4BD4-8F7D-CF0AD17A9A47}"/>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0" name="【市民会館】&#10;有形固定資産減価償却率最小値テキスト">
          <a:extLst>
            <a:ext uri="{FF2B5EF4-FFF2-40B4-BE49-F238E27FC236}">
              <a16:creationId xmlns:a16="http://schemas.microsoft.com/office/drawing/2014/main" id="{D991186C-1D39-4F5B-8FEA-8E4DBD3AAAB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1" name="直線コネクタ 390">
          <a:extLst>
            <a:ext uri="{FF2B5EF4-FFF2-40B4-BE49-F238E27FC236}">
              <a16:creationId xmlns:a16="http://schemas.microsoft.com/office/drawing/2014/main" id="{717E7EC5-EA8A-49B9-A62E-4BE6CD630D2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ADDC8B19-EEF8-436E-9CCF-80EC617FED4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DDE1A0C0-6BF7-489F-B392-4DE61B4BFF79}"/>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B30A7AF0-7295-421E-AEE8-F7332CC34914}"/>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95" name="フローチャート: 判断 394">
          <a:extLst>
            <a:ext uri="{FF2B5EF4-FFF2-40B4-BE49-F238E27FC236}">
              <a16:creationId xmlns:a16="http://schemas.microsoft.com/office/drawing/2014/main" id="{58DE1446-ABB5-4940-8A3C-56E9C4275DD3}"/>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396" name="フローチャート: 判断 395">
          <a:extLst>
            <a:ext uri="{FF2B5EF4-FFF2-40B4-BE49-F238E27FC236}">
              <a16:creationId xmlns:a16="http://schemas.microsoft.com/office/drawing/2014/main" id="{53DC3403-0921-4CB2-B932-8CB7973F76F1}"/>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397" name="フローチャート: 判断 396">
          <a:extLst>
            <a:ext uri="{FF2B5EF4-FFF2-40B4-BE49-F238E27FC236}">
              <a16:creationId xmlns:a16="http://schemas.microsoft.com/office/drawing/2014/main" id="{ADDA6D9D-918D-4BFF-9D16-DCA5A2C5EE59}"/>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98" name="フローチャート: 判断 397">
          <a:extLst>
            <a:ext uri="{FF2B5EF4-FFF2-40B4-BE49-F238E27FC236}">
              <a16:creationId xmlns:a16="http://schemas.microsoft.com/office/drawing/2014/main" id="{66767684-0095-4508-AB4F-2D0C56774672}"/>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99" name="フローチャート: 判断 398">
          <a:extLst>
            <a:ext uri="{FF2B5EF4-FFF2-40B4-BE49-F238E27FC236}">
              <a16:creationId xmlns:a16="http://schemas.microsoft.com/office/drawing/2014/main" id="{22A67320-2607-495E-9907-30CCF4E4BA53}"/>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BC08D03E-B0BA-4C9B-9ACF-4DD5C2E099B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22C34E33-E7C0-4B6B-B724-A4A38F73276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DD4A56EF-2D65-4F97-A716-F28BFADD700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87CDECE0-7C35-495E-9653-BBA2ED775C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B4E3F7C7-6554-4465-8DDB-ED71C6ABD0D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405" name="楕円 404">
          <a:extLst>
            <a:ext uri="{FF2B5EF4-FFF2-40B4-BE49-F238E27FC236}">
              <a16:creationId xmlns:a16="http://schemas.microsoft.com/office/drawing/2014/main" id="{15E485B6-6CD1-44F0-91D5-6D9A2C126A12}"/>
            </a:ext>
          </a:extLst>
        </xdr:cNvPr>
        <xdr:cNvSpPr/>
      </xdr:nvSpPr>
      <xdr:spPr>
        <a:xfrm>
          <a:off x="4584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52813</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257BA6EB-B63B-4FCC-B637-C5375E07F109}"/>
            </a:ext>
          </a:extLst>
        </xdr:cNvPr>
        <xdr:cNvSpPr txBox="1"/>
      </xdr:nvSpPr>
      <xdr:spPr>
        <a:xfrm>
          <a:off x="4673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77651</xdr:rowOff>
    </xdr:from>
    <xdr:to>
      <xdr:col>20</xdr:col>
      <xdr:colOff>38100</xdr:colOff>
      <xdr:row>106</xdr:row>
      <xdr:rowOff>7801</xdr:rowOff>
    </xdr:to>
    <xdr:sp macro="" textlink="">
      <xdr:nvSpPr>
        <xdr:cNvPr id="407" name="楕円 406">
          <a:extLst>
            <a:ext uri="{FF2B5EF4-FFF2-40B4-BE49-F238E27FC236}">
              <a16:creationId xmlns:a16="http://schemas.microsoft.com/office/drawing/2014/main" id="{EE301E30-EF46-48AF-975E-46ABBAD5888C}"/>
            </a:ext>
          </a:extLst>
        </xdr:cNvPr>
        <xdr:cNvSpPr/>
      </xdr:nvSpPr>
      <xdr:spPr>
        <a:xfrm>
          <a:off x="3746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105</xdr:row>
      <xdr:rowOff>128451</xdr:rowOff>
    </xdr:to>
    <xdr:cxnSp macro="">
      <xdr:nvCxnSpPr>
        <xdr:cNvPr id="408" name="直線コネクタ 407">
          <a:extLst>
            <a:ext uri="{FF2B5EF4-FFF2-40B4-BE49-F238E27FC236}">
              <a16:creationId xmlns:a16="http://schemas.microsoft.com/office/drawing/2014/main" id="{81B83E53-ADD2-40CB-99CF-3FE53DB6151D}"/>
            </a:ext>
          </a:extLst>
        </xdr:cNvPr>
        <xdr:cNvCxnSpPr/>
      </xdr:nvCxnSpPr>
      <xdr:spPr>
        <a:xfrm flipV="1">
          <a:off x="3797300" y="1812743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4173</xdr:rowOff>
    </xdr:from>
    <xdr:to>
      <xdr:col>15</xdr:col>
      <xdr:colOff>101600</xdr:colOff>
      <xdr:row>105</xdr:row>
      <xdr:rowOff>105773</xdr:rowOff>
    </xdr:to>
    <xdr:sp macro="" textlink="">
      <xdr:nvSpPr>
        <xdr:cNvPr id="409" name="楕円 408">
          <a:extLst>
            <a:ext uri="{FF2B5EF4-FFF2-40B4-BE49-F238E27FC236}">
              <a16:creationId xmlns:a16="http://schemas.microsoft.com/office/drawing/2014/main" id="{577E72D2-90F6-4763-BF0B-4DA777266EAC}"/>
            </a:ext>
          </a:extLst>
        </xdr:cNvPr>
        <xdr:cNvSpPr/>
      </xdr:nvSpPr>
      <xdr:spPr>
        <a:xfrm>
          <a:off x="2857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128451</xdr:rowOff>
    </xdr:to>
    <xdr:cxnSp macro="">
      <xdr:nvCxnSpPr>
        <xdr:cNvPr id="410" name="直線コネクタ 409">
          <a:extLst>
            <a:ext uri="{FF2B5EF4-FFF2-40B4-BE49-F238E27FC236}">
              <a16:creationId xmlns:a16="http://schemas.microsoft.com/office/drawing/2014/main" id="{FDA13DBF-DBA1-4607-A44D-BD32E4967991}"/>
            </a:ext>
          </a:extLst>
        </xdr:cNvPr>
        <xdr:cNvCxnSpPr/>
      </xdr:nvCxnSpPr>
      <xdr:spPr>
        <a:xfrm>
          <a:off x="2908300" y="1805722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149498</xdr:rowOff>
    </xdr:from>
    <xdr:to>
      <xdr:col>10</xdr:col>
      <xdr:colOff>165100</xdr:colOff>
      <xdr:row>105</xdr:row>
      <xdr:rowOff>79648</xdr:rowOff>
    </xdr:to>
    <xdr:sp macro="" textlink="">
      <xdr:nvSpPr>
        <xdr:cNvPr id="411" name="楕円 410">
          <a:extLst>
            <a:ext uri="{FF2B5EF4-FFF2-40B4-BE49-F238E27FC236}">
              <a16:creationId xmlns:a16="http://schemas.microsoft.com/office/drawing/2014/main" id="{8AF6EA6D-E817-4FB2-A38D-6418A85EB98C}"/>
            </a:ext>
          </a:extLst>
        </xdr:cNvPr>
        <xdr:cNvSpPr/>
      </xdr:nvSpPr>
      <xdr:spPr>
        <a:xfrm>
          <a:off x="1968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28848</xdr:rowOff>
    </xdr:from>
    <xdr:to>
      <xdr:col>15</xdr:col>
      <xdr:colOff>50800</xdr:colOff>
      <xdr:row>105</xdr:row>
      <xdr:rowOff>54973</xdr:rowOff>
    </xdr:to>
    <xdr:cxnSp macro="">
      <xdr:nvCxnSpPr>
        <xdr:cNvPr id="412" name="直線コネクタ 411">
          <a:extLst>
            <a:ext uri="{FF2B5EF4-FFF2-40B4-BE49-F238E27FC236}">
              <a16:creationId xmlns:a16="http://schemas.microsoft.com/office/drawing/2014/main" id="{CCD28441-1550-4F52-9191-8F78F5FC7ADE}"/>
            </a:ext>
          </a:extLst>
        </xdr:cNvPr>
        <xdr:cNvCxnSpPr/>
      </xdr:nvCxnSpPr>
      <xdr:spPr>
        <a:xfrm>
          <a:off x="2019300" y="1803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3" name="楕円 412">
          <a:extLst>
            <a:ext uri="{FF2B5EF4-FFF2-40B4-BE49-F238E27FC236}">
              <a16:creationId xmlns:a16="http://schemas.microsoft.com/office/drawing/2014/main" id="{7D9B687F-33C3-44E0-A507-89F15AF9BF27}"/>
            </a:ext>
          </a:extLst>
        </xdr:cNvPr>
        <xdr:cNvSpPr/>
      </xdr:nvSpPr>
      <xdr:spPr>
        <a:xfrm>
          <a:off x="1079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28848</xdr:rowOff>
    </xdr:from>
    <xdr:to>
      <xdr:col>10</xdr:col>
      <xdr:colOff>114300</xdr:colOff>
      <xdr:row>105</xdr:row>
      <xdr:rowOff>35379</xdr:rowOff>
    </xdr:to>
    <xdr:cxnSp macro="">
      <xdr:nvCxnSpPr>
        <xdr:cNvPr id="414" name="直線コネクタ 413">
          <a:extLst>
            <a:ext uri="{FF2B5EF4-FFF2-40B4-BE49-F238E27FC236}">
              <a16:creationId xmlns:a16="http://schemas.microsoft.com/office/drawing/2014/main" id="{DD3C92DE-3233-47C2-A5CF-98FCF4F9F5DC}"/>
            </a:ext>
          </a:extLst>
        </xdr:cNvPr>
        <xdr:cNvCxnSpPr/>
      </xdr:nvCxnSpPr>
      <xdr:spPr>
        <a:xfrm flipV="1">
          <a:off x="1130300" y="180310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415" name="n_1aveValue【市民会館】&#10;有形固定資産減価償却率">
          <a:extLst>
            <a:ext uri="{FF2B5EF4-FFF2-40B4-BE49-F238E27FC236}">
              <a16:creationId xmlns:a16="http://schemas.microsoft.com/office/drawing/2014/main" id="{781486F2-947C-47D2-86CA-F40C84226C72}"/>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416" name="n_2aveValue【市民会館】&#10;有形固定資産減価償却率">
          <a:extLst>
            <a:ext uri="{FF2B5EF4-FFF2-40B4-BE49-F238E27FC236}">
              <a16:creationId xmlns:a16="http://schemas.microsoft.com/office/drawing/2014/main" id="{3B457222-3F43-41A6-AC3A-31D117864756}"/>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417" name="n_3aveValue【市民会館】&#10;有形固定資産減価償却率">
          <a:extLst>
            <a:ext uri="{FF2B5EF4-FFF2-40B4-BE49-F238E27FC236}">
              <a16:creationId xmlns:a16="http://schemas.microsoft.com/office/drawing/2014/main" id="{48C437CB-88A4-47AD-BF54-CBF07F6BA8B4}"/>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418" name="n_4aveValue【市民会館】&#10;有形固定資産減価償却率">
          <a:extLst>
            <a:ext uri="{FF2B5EF4-FFF2-40B4-BE49-F238E27FC236}">
              <a16:creationId xmlns:a16="http://schemas.microsoft.com/office/drawing/2014/main" id="{814C3AC5-5A34-4D23-B4CD-201870AAE575}"/>
            </a:ext>
          </a:extLst>
        </xdr:cNvPr>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170378</xdr:rowOff>
    </xdr:from>
    <xdr:ext cx="405111" cy="259045"/>
    <xdr:sp macro="" textlink="">
      <xdr:nvSpPr>
        <xdr:cNvPr id="419" name="n_1mainValue【市民会館】&#10;有形固定資産減価償却率">
          <a:extLst>
            <a:ext uri="{FF2B5EF4-FFF2-40B4-BE49-F238E27FC236}">
              <a16:creationId xmlns:a16="http://schemas.microsoft.com/office/drawing/2014/main" id="{3E277349-3611-482C-9B99-6F68F95D4414}"/>
            </a:ext>
          </a:extLst>
        </xdr:cNvPr>
        <xdr:cNvSpPr txBox="1"/>
      </xdr:nvSpPr>
      <xdr:spPr>
        <a:xfrm>
          <a:off x="3582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96900</xdr:rowOff>
    </xdr:from>
    <xdr:ext cx="405111" cy="259045"/>
    <xdr:sp macro="" textlink="">
      <xdr:nvSpPr>
        <xdr:cNvPr id="420" name="n_2mainValue【市民会館】&#10;有形固定資産減価償却率">
          <a:extLst>
            <a:ext uri="{FF2B5EF4-FFF2-40B4-BE49-F238E27FC236}">
              <a16:creationId xmlns:a16="http://schemas.microsoft.com/office/drawing/2014/main" id="{3E467B60-E243-4A8C-8A6F-A0F43823AF1E}"/>
            </a:ext>
          </a:extLst>
        </xdr:cNvPr>
        <xdr:cNvSpPr txBox="1"/>
      </xdr:nvSpPr>
      <xdr:spPr>
        <a:xfrm>
          <a:off x="2705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70775</xdr:rowOff>
    </xdr:from>
    <xdr:ext cx="405111" cy="259045"/>
    <xdr:sp macro="" textlink="">
      <xdr:nvSpPr>
        <xdr:cNvPr id="421" name="n_3mainValue【市民会館】&#10;有形固定資産減価償却率">
          <a:extLst>
            <a:ext uri="{FF2B5EF4-FFF2-40B4-BE49-F238E27FC236}">
              <a16:creationId xmlns:a16="http://schemas.microsoft.com/office/drawing/2014/main" id="{99E4CB0B-0A7E-48CF-8912-2F60718D81DE}"/>
            </a:ext>
          </a:extLst>
        </xdr:cNvPr>
        <xdr:cNvSpPr txBox="1"/>
      </xdr:nvSpPr>
      <xdr:spPr>
        <a:xfrm>
          <a:off x="1816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77306</xdr:rowOff>
    </xdr:from>
    <xdr:ext cx="405111" cy="259045"/>
    <xdr:sp macro="" textlink="">
      <xdr:nvSpPr>
        <xdr:cNvPr id="422" name="n_4mainValue【市民会館】&#10;有形固定資産減価償却率">
          <a:extLst>
            <a:ext uri="{FF2B5EF4-FFF2-40B4-BE49-F238E27FC236}">
              <a16:creationId xmlns:a16="http://schemas.microsoft.com/office/drawing/2014/main" id="{E7BA01D5-E017-4633-8232-D08E913091FF}"/>
            </a:ext>
          </a:extLst>
        </xdr:cNvPr>
        <xdr:cNvSpPr txBox="1"/>
      </xdr:nvSpPr>
      <xdr:spPr>
        <a:xfrm>
          <a:off x="927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0FFCB098-024A-44B1-B80C-833AB5C052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A16BC2C6-BF32-40A0-A439-33D493A637F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A33A75C7-993A-44C6-AFC1-9169D581236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9F4099C7-A81A-484C-ACF2-5F85231B1C5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B80151BE-309D-4AA6-A1EF-047D2B0F08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834D00D7-3AB5-412F-99C9-C3227252AA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69C11F74-307B-499E-AFEC-FD6F2307502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0A6E7A8B-F7C6-4C66-8681-0545F218BAD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B9050208-0790-4358-AF06-F2727B95531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271C5CEE-19C9-4CA1-81E1-0BCADD74288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3" name="直線コネクタ 432">
          <a:extLst>
            <a:ext uri="{FF2B5EF4-FFF2-40B4-BE49-F238E27FC236}">
              <a16:creationId xmlns:a16="http://schemas.microsoft.com/office/drawing/2014/main" id="{A2E57C36-A518-4E55-AE0B-77335027AC2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4" name="テキスト ボックス 433">
          <a:extLst>
            <a:ext uri="{FF2B5EF4-FFF2-40B4-BE49-F238E27FC236}">
              <a16:creationId xmlns:a16="http://schemas.microsoft.com/office/drawing/2014/main" id="{5CD592A4-1D08-49CE-A85C-982149F41275}"/>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5" name="直線コネクタ 434">
          <a:extLst>
            <a:ext uri="{FF2B5EF4-FFF2-40B4-BE49-F238E27FC236}">
              <a16:creationId xmlns:a16="http://schemas.microsoft.com/office/drawing/2014/main" id="{72EFAB8D-F1D8-466D-8855-DAF9AA28330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6" name="テキスト ボックス 435">
          <a:extLst>
            <a:ext uri="{FF2B5EF4-FFF2-40B4-BE49-F238E27FC236}">
              <a16:creationId xmlns:a16="http://schemas.microsoft.com/office/drawing/2014/main" id="{C8E1EACA-47CE-4978-930F-A052318E3AD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7" name="直線コネクタ 436">
          <a:extLst>
            <a:ext uri="{FF2B5EF4-FFF2-40B4-BE49-F238E27FC236}">
              <a16:creationId xmlns:a16="http://schemas.microsoft.com/office/drawing/2014/main" id="{2A5D9A9F-0F45-45C5-B03B-01843D237E07}"/>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8" name="テキスト ボックス 437">
          <a:extLst>
            <a:ext uri="{FF2B5EF4-FFF2-40B4-BE49-F238E27FC236}">
              <a16:creationId xmlns:a16="http://schemas.microsoft.com/office/drawing/2014/main" id="{5B2D55AC-111F-48AA-B9E0-3B3F4EC8A805}"/>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a:extLst>
            <a:ext uri="{FF2B5EF4-FFF2-40B4-BE49-F238E27FC236}">
              <a16:creationId xmlns:a16="http://schemas.microsoft.com/office/drawing/2014/main" id="{FD376D8B-36EE-4B6E-9316-A8C4538E0A2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a:extLst>
            <a:ext uri="{FF2B5EF4-FFF2-40B4-BE49-F238E27FC236}">
              <a16:creationId xmlns:a16="http://schemas.microsoft.com/office/drawing/2014/main" id="{E558583B-200A-45F9-9835-C3F975C1BED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a:extLst>
            <a:ext uri="{FF2B5EF4-FFF2-40B4-BE49-F238E27FC236}">
              <a16:creationId xmlns:a16="http://schemas.microsoft.com/office/drawing/2014/main" id="{ECC02FBB-A1BE-4FC4-A632-D2BC4CF67BD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442" name="直線コネクタ 441">
          <a:extLst>
            <a:ext uri="{FF2B5EF4-FFF2-40B4-BE49-F238E27FC236}">
              <a16:creationId xmlns:a16="http://schemas.microsoft.com/office/drawing/2014/main" id="{43811980-B943-42E8-B13B-6595E9676046}"/>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443" name="【市民会館】&#10;一人当たり面積最小値テキスト">
          <a:extLst>
            <a:ext uri="{FF2B5EF4-FFF2-40B4-BE49-F238E27FC236}">
              <a16:creationId xmlns:a16="http://schemas.microsoft.com/office/drawing/2014/main" id="{AD42819F-22EB-4E98-B280-53B95442F921}"/>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444" name="直線コネクタ 443">
          <a:extLst>
            <a:ext uri="{FF2B5EF4-FFF2-40B4-BE49-F238E27FC236}">
              <a16:creationId xmlns:a16="http://schemas.microsoft.com/office/drawing/2014/main" id="{F070143A-C866-4ACE-900A-680644614C12}"/>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445" name="【市民会館】&#10;一人当たり面積最大値テキスト">
          <a:extLst>
            <a:ext uri="{FF2B5EF4-FFF2-40B4-BE49-F238E27FC236}">
              <a16:creationId xmlns:a16="http://schemas.microsoft.com/office/drawing/2014/main" id="{FA8FB69F-A2CA-4B75-B9D3-15625ABBCD88}"/>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446" name="直線コネクタ 445">
          <a:extLst>
            <a:ext uri="{FF2B5EF4-FFF2-40B4-BE49-F238E27FC236}">
              <a16:creationId xmlns:a16="http://schemas.microsoft.com/office/drawing/2014/main" id="{AA82EEE7-F7ED-412D-9971-172A32879AA2}"/>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447" name="【市民会館】&#10;一人当たり面積平均値テキスト">
          <a:extLst>
            <a:ext uri="{FF2B5EF4-FFF2-40B4-BE49-F238E27FC236}">
              <a16:creationId xmlns:a16="http://schemas.microsoft.com/office/drawing/2014/main" id="{C405D911-E1FF-473B-A5ED-D2651FE047CB}"/>
            </a:ext>
          </a:extLst>
        </xdr:cNvPr>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448" name="フローチャート: 判断 447">
          <a:extLst>
            <a:ext uri="{FF2B5EF4-FFF2-40B4-BE49-F238E27FC236}">
              <a16:creationId xmlns:a16="http://schemas.microsoft.com/office/drawing/2014/main" id="{060E246B-D635-49FC-9EB3-7B573168D67D}"/>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449" name="フローチャート: 判断 448">
          <a:extLst>
            <a:ext uri="{FF2B5EF4-FFF2-40B4-BE49-F238E27FC236}">
              <a16:creationId xmlns:a16="http://schemas.microsoft.com/office/drawing/2014/main" id="{FF71560D-4305-4CDE-9F95-CAFA1F50EA22}"/>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50" name="フローチャート: 判断 449">
          <a:extLst>
            <a:ext uri="{FF2B5EF4-FFF2-40B4-BE49-F238E27FC236}">
              <a16:creationId xmlns:a16="http://schemas.microsoft.com/office/drawing/2014/main" id="{A43CD8EA-85A0-432D-B4A3-6B90DB6601A7}"/>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451" name="フローチャート: 判断 450">
          <a:extLst>
            <a:ext uri="{FF2B5EF4-FFF2-40B4-BE49-F238E27FC236}">
              <a16:creationId xmlns:a16="http://schemas.microsoft.com/office/drawing/2014/main" id="{95E0F596-D4AC-4D4B-9010-621C58B0E2BE}"/>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452" name="フローチャート: 判断 451">
          <a:extLst>
            <a:ext uri="{FF2B5EF4-FFF2-40B4-BE49-F238E27FC236}">
              <a16:creationId xmlns:a16="http://schemas.microsoft.com/office/drawing/2014/main" id="{A260286B-8165-4E43-8DBA-A9833108C40D}"/>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3000B80F-61D3-450D-AD4E-D5D851BEC7B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973928C7-B211-4053-A2A5-BEB229C788E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BE48A068-F829-4353-82B0-01D9B8DD04E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3070F66F-0241-44F6-9F3E-44F91C7BDFE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1AF4F044-8D95-4408-AEB3-E22E0E8E9A3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152845</xdr:rowOff>
    </xdr:from>
    <xdr:to>
      <xdr:col>55</xdr:col>
      <xdr:colOff>50800</xdr:colOff>
      <xdr:row>102</xdr:row>
      <xdr:rowOff>82995</xdr:rowOff>
    </xdr:to>
    <xdr:sp macro="" textlink="">
      <xdr:nvSpPr>
        <xdr:cNvPr id="458" name="楕円 457">
          <a:extLst>
            <a:ext uri="{FF2B5EF4-FFF2-40B4-BE49-F238E27FC236}">
              <a16:creationId xmlns:a16="http://schemas.microsoft.com/office/drawing/2014/main" id="{90E5E5D9-CD20-438E-93E4-8D1CAC27878A}"/>
            </a:ext>
          </a:extLst>
        </xdr:cNvPr>
        <xdr:cNvSpPr/>
      </xdr:nvSpPr>
      <xdr:spPr>
        <a:xfrm>
          <a:off x="10426700" y="174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4272</xdr:rowOff>
    </xdr:from>
    <xdr:ext cx="469744" cy="259045"/>
    <xdr:sp macro="" textlink="">
      <xdr:nvSpPr>
        <xdr:cNvPr id="459" name="【市民会館】&#10;一人当たり面積該当値テキスト">
          <a:extLst>
            <a:ext uri="{FF2B5EF4-FFF2-40B4-BE49-F238E27FC236}">
              <a16:creationId xmlns:a16="http://schemas.microsoft.com/office/drawing/2014/main" id="{79C9FD67-9DBE-46CB-8C9F-A151F7131CF7}"/>
            </a:ext>
          </a:extLst>
        </xdr:cNvPr>
        <xdr:cNvSpPr txBox="1"/>
      </xdr:nvSpPr>
      <xdr:spPr>
        <a:xfrm>
          <a:off x="10515600" y="1732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825</xdr:rowOff>
    </xdr:from>
    <xdr:to>
      <xdr:col>50</xdr:col>
      <xdr:colOff>165100</xdr:colOff>
      <xdr:row>102</xdr:row>
      <xdr:rowOff>102425</xdr:rowOff>
    </xdr:to>
    <xdr:sp macro="" textlink="">
      <xdr:nvSpPr>
        <xdr:cNvPr id="460" name="楕円 459">
          <a:extLst>
            <a:ext uri="{FF2B5EF4-FFF2-40B4-BE49-F238E27FC236}">
              <a16:creationId xmlns:a16="http://schemas.microsoft.com/office/drawing/2014/main" id="{14D4102D-B81A-4C4A-A103-D00F25AE70BF}"/>
            </a:ext>
          </a:extLst>
        </xdr:cNvPr>
        <xdr:cNvSpPr/>
      </xdr:nvSpPr>
      <xdr:spPr>
        <a:xfrm>
          <a:off x="9588500" y="174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32195</xdr:rowOff>
    </xdr:from>
    <xdr:to>
      <xdr:col>55</xdr:col>
      <xdr:colOff>0</xdr:colOff>
      <xdr:row>102</xdr:row>
      <xdr:rowOff>51625</xdr:rowOff>
    </xdr:to>
    <xdr:cxnSp macro="">
      <xdr:nvCxnSpPr>
        <xdr:cNvPr id="461" name="直線コネクタ 460">
          <a:extLst>
            <a:ext uri="{FF2B5EF4-FFF2-40B4-BE49-F238E27FC236}">
              <a16:creationId xmlns:a16="http://schemas.microsoft.com/office/drawing/2014/main" id="{DCD7D030-E989-430E-B46D-9993498FEA64}"/>
            </a:ext>
          </a:extLst>
        </xdr:cNvPr>
        <xdr:cNvCxnSpPr/>
      </xdr:nvCxnSpPr>
      <xdr:spPr>
        <a:xfrm flipV="1">
          <a:off x="9639300" y="17520095"/>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17399</xdr:rowOff>
    </xdr:from>
    <xdr:to>
      <xdr:col>46</xdr:col>
      <xdr:colOff>38100</xdr:colOff>
      <xdr:row>102</xdr:row>
      <xdr:rowOff>118999</xdr:rowOff>
    </xdr:to>
    <xdr:sp macro="" textlink="">
      <xdr:nvSpPr>
        <xdr:cNvPr id="462" name="楕円 461">
          <a:extLst>
            <a:ext uri="{FF2B5EF4-FFF2-40B4-BE49-F238E27FC236}">
              <a16:creationId xmlns:a16="http://schemas.microsoft.com/office/drawing/2014/main" id="{E3ACD7E2-4891-4E3B-A830-F3D47A95B244}"/>
            </a:ext>
          </a:extLst>
        </xdr:cNvPr>
        <xdr:cNvSpPr/>
      </xdr:nvSpPr>
      <xdr:spPr>
        <a:xfrm>
          <a:off x="8699500" y="175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51625</xdr:rowOff>
    </xdr:from>
    <xdr:to>
      <xdr:col>50</xdr:col>
      <xdr:colOff>114300</xdr:colOff>
      <xdr:row>102</xdr:row>
      <xdr:rowOff>68199</xdr:rowOff>
    </xdr:to>
    <xdr:cxnSp macro="">
      <xdr:nvCxnSpPr>
        <xdr:cNvPr id="463" name="直線コネクタ 462">
          <a:extLst>
            <a:ext uri="{FF2B5EF4-FFF2-40B4-BE49-F238E27FC236}">
              <a16:creationId xmlns:a16="http://schemas.microsoft.com/office/drawing/2014/main" id="{0E943E3F-F305-48FB-8F7F-44ECFC2B4CC8}"/>
            </a:ext>
          </a:extLst>
        </xdr:cNvPr>
        <xdr:cNvCxnSpPr/>
      </xdr:nvCxnSpPr>
      <xdr:spPr>
        <a:xfrm flipV="1">
          <a:off x="8750300" y="17539525"/>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33973</xdr:rowOff>
    </xdr:from>
    <xdr:to>
      <xdr:col>41</xdr:col>
      <xdr:colOff>101600</xdr:colOff>
      <xdr:row>102</xdr:row>
      <xdr:rowOff>135573</xdr:rowOff>
    </xdr:to>
    <xdr:sp macro="" textlink="">
      <xdr:nvSpPr>
        <xdr:cNvPr id="464" name="楕円 463">
          <a:extLst>
            <a:ext uri="{FF2B5EF4-FFF2-40B4-BE49-F238E27FC236}">
              <a16:creationId xmlns:a16="http://schemas.microsoft.com/office/drawing/2014/main" id="{93A583B1-59D4-4455-AAD1-1BB76000F06B}"/>
            </a:ext>
          </a:extLst>
        </xdr:cNvPr>
        <xdr:cNvSpPr/>
      </xdr:nvSpPr>
      <xdr:spPr>
        <a:xfrm>
          <a:off x="7810500" y="175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68199</xdr:rowOff>
    </xdr:from>
    <xdr:to>
      <xdr:col>45</xdr:col>
      <xdr:colOff>177800</xdr:colOff>
      <xdr:row>102</xdr:row>
      <xdr:rowOff>84773</xdr:rowOff>
    </xdr:to>
    <xdr:cxnSp macro="">
      <xdr:nvCxnSpPr>
        <xdr:cNvPr id="465" name="直線コネクタ 464">
          <a:extLst>
            <a:ext uri="{FF2B5EF4-FFF2-40B4-BE49-F238E27FC236}">
              <a16:creationId xmlns:a16="http://schemas.microsoft.com/office/drawing/2014/main" id="{81CCE707-4D8A-43CD-A671-42D705A0B4C7}"/>
            </a:ext>
          </a:extLst>
        </xdr:cNvPr>
        <xdr:cNvCxnSpPr/>
      </xdr:nvCxnSpPr>
      <xdr:spPr>
        <a:xfrm flipV="1">
          <a:off x="7861300" y="1755609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47117</xdr:rowOff>
    </xdr:from>
    <xdr:to>
      <xdr:col>36</xdr:col>
      <xdr:colOff>165100</xdr:colOff>
      <xdr:row>102</xdr:row>
      <xdr:rowOff>148717</xdr:rowOff>
    </xdr:to>
    <xdr:sp macro="" textlink="">
      <xdr:nvSpPr>
        <xdr:cNvPr id="466" name="楕円 465">
          <a:extLst>
            <a:ext uri="{FF2B5EF4-FFF2-40B4-BE49-F238E27FC236}">
              <a16:creationId xmlns:a16="http://schemas.microsoft.com/office/drawing/2014/main" id="{6AE4AE89-0976-457F-A70A-FA9481006F19}"/>
            </a:ext>
          </a:extLst>
        </xdr:cNvPr>
        <xdr:cNvSpPr/>
      </xdr:nvSpPr>
      <xdr:spPr>
        <a:xfrm>
          <a:off x="6921500" y="175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84773</xdr:rowOff>
    </xdr:from>
    <xdr:to>
      <xdr:col>41</xdr:col>
      <xdr:colOff>50800</xdr:colOff>
      <xdr:row>102</xdr:row>
      <xdr:rowOff>97917</xdr:rowOff>
    </xdr:to>
    <xdr:cxnSp macro="">
      <xdr:nvCxnSpPr>
        <xdr:cNvPr id="467" name="直線コネクタ 466">
          <a:extLst>
            <a:ext uri="{FF2B5EF4-FFF2-40B4-BE49-F238E27FC236}">
              <a16:creationId xmlns:a16="http://schemas.microsoft.com/office/drawing/2014/main" id="{5A5B7661-1929-4341-B68C-84E202485496}"/>
            </a:ext>
          </a:extLst>
        </xdr:cNvPr>
        <xdr:cNvCxnSpPr/>
      </xdr:nvCxnSpPr>
      <xdr:spPr>
        <a:xfrm flipV="1">
          <a:off x="6972300" y="17572673"/>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468" name="n_1aveValue【市民会館】&#10;一人当たり面積">
          <a:extLst>
            <a:ext uri="{FF2B5EF4-FFF2-40B4-BE49-F238E27FC236}">
              <a16:creationId xmlns:a16="http://schemas.microsoft.com/office/drawing/2014/main" id="{E1EFEDF4-954B-4948-A598-C65EE281A430}"/>
            </a:ext>
          </a:extLst>
        </xdr:cNvPr>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69" name="n_2aveValue【市民会館】&#10;一人当たり面積">
          <a:extLst>
            <a:ext uri="{FF2B5EF4-FFF2-40B4-BE49-F238E27FC236}">
              <a16:creationId xmlns:a16="http://schemas.microsoft.com/office/drawing/2014/main" id="{EC8BB9EC-F463-4B12-A7B8-9A6C084C9830}"/>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74692</xdr:rowOff>
    </xdr:from>
    <xdr:ext cx="469744" cy="259045"/>
    <xdr:sp macro="" textlink="">
      <xdr:nvSpPr>
        <xdr:cNvPr id="470" name="n_3aveValue【市民会館】&#10;一人当たり面積">
          <a:extLst>
            <a:ext uri="{FF2B5EF4-FFF2-40B4-BE49-F238E27FC236}">
              <a16:creationId xmlns:a16="http://schemas.microsoft.com/office/drawing/2014/main" id="{4771AB92-B81B-4145-A2FB-1AE12A9AC04E}"/>
            </a:ext>
          </a:extLst>
        </xdr:cNvPr>
        <xdr:cNvSpPr txBox="1"/>
      </xdr:nvSpPr>
      <xdr:spPr>
        <a:xfrm>
          <a:off x="7626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471" name="n_4aveValue【市民会館】&#10;一人当たり面積">
          <a:extLst>
            <a:ext uri="{FF2B5EF4-FFF2-40B4-BE49-F238E27FC236}">
              <a16:creationId xmlns:a16="http://schemas.microsoft.com/office/drawing/2014/main" id="{38C5E24C-94DF-49C8-95C6-AD4C6949CA5E}"/>
            </a:ext>
          </a:extLst>
        </xdr:cNvPr>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118952</xdr:rowOff>
    </xdr:from>
    <xdr:ext cx="469744" cy="259045"/>
    <xdr:sp macro="" textlink="">
      <xdr:nvSpPr>
        <xdr:cNvPr id="472" name="n_1mainValue【市民会館】&#10;一人当たり面積">
          <a:extLst>
            <a:ext uri="{FF2B5EF4-FFF2-40B4-BE49-F238E27FC236}">
              <a16:creationId xmlns:a16="http://schemas.microsoft.com/office/drawing/2014/main" id="{4E2D6CF3-F132-4CD0-A32D-C92848D8A8C2}"/>
            </a:ext>
          </a:extLst>
        </xdr:cNvPr>
        <xdr:cNvSpPr txBox="1"/>
      </xdr:nvSpPr>
      <xdr:spPr>
        <a:xfrm>
          <a:off x="9391727" y="1726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135526</xdr:rowOff>
    </xdr:from>
    <xdr:ext cx="469744" cy="259045"/>
    <xdr:sp macro="" textlink="">
      <xdr:nvSpPr>
        <xdr:cNvPr id="473" name="n_2mainValue【市民会館】&#10;一人当たり面積">
          <a:extLst>
            <a:ext uri="{FF2B5EF4-FFF2-40B4-BE49-F238E27FC236}">
              <a16:creationId xmlns:a16="http://schemas.microsoft.com/office/drawing/2014/main" id="{95EAF51D-F8EA-454F-B352-0996529903F5}"/>
            </a:ext>
          </a:extLst>
        </xdr:cNvPr>
        <xdr:cNvSpPr txBox="1"/>
      </xdr:nvSpPr>
      <xdr:spPr>
        <a:xfrm>
          <a:off x="8515427" y="1728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152100</xdr:rowOff>
    </xdr:from>
    <xdr:ext cx="469744" cy="259045"/>
    <xdr:sp macro="" textlink="">
      <xdr:nvSpPr>
        <xdr:cNvPr id="474" name="n_3mainValue【市民会館】&#10;一人当たり面積">
          <a:extLst>
            <a:ext uri="{FF2B5EF4-FFF2-40B4-BE49-F238E27FC236}">
              <a16:creationId xmlns:a16="http://schemas.microsoft.com/office/drawing/2014/main" id="{F147E9C2-BE3A-4D70-B422-44FF4498FCAD}"/>
            </a:ext>
          </a:extLst>
        </xdr:cNvPr>
        <xdr:cNvSpPr txBox="1"/>
      </xdr:nvSpPr>
      <xdr:spPr>
        <a:xfrm>
          <a:off x="7626427" y="172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165244</xdr:rowOff>
    </xdr:from>
    <xdr:ext cx="469744" cy="259045"/>
    <xdr:sp macro="" textlink="">
      <xdr:nvSpPr>
        <xdr:cNvPr id="475" name="n_4mainValue【市民会館】&#10;一人当たり面積">
          <a:extLst>
            <a:ext uri="{FF2B5EF4-FFF2-40B4-BE49-F238E27FC236}">
              <a16:creationId xmlns:a16="http://schemas.microsoft.com/office/drawing/2014/main" id="{566F6E34-59A9-4311-A0DA-AB4E57551283}"/>
            </a:ext>
          </a:extLst>
        </xdr:cNvPr>
        <xdr:cNvSpPr txBox="1"/>
      </xdr:nvSpPr>
      <xdr:spPr>
        <a:xfrm>
          <a:off x="6737427" y="1731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407F7EFE-E113-4038-A7EA-490524F3E2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AE2ECE11-70B9-485D-8429-C6DF185F93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21382EBA-84EC-476D-9D75-1E0D69164A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77208644-3B56-40BC-8D45-08CFB12D0B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1CE860CE-CA81-484A-AEA2-F06759A8D9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8ACCECE1-F819-4D19-9239-FBB9DD4119A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901B883C-4785-4EB9-ADA7-1BA7B557726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CE6F7210-6C92-4BA1-9E45-A9EFC75124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359BB781-17AA-4C04-ACF3-A281FDD112E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94E85E27-9A41-4DBF-BAAC-51C74CE1D75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527A5A14-F04B-4233-8322-3EFB221D3C7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FD43D43C-D21F-452E-B7AF-DF0340958C0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9BA920D4-FDDC-4D71-8CFA-3ED9D6F9C74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08E7F98F-8719-4EA7-8109-2BB9AC4E6FF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722276B3-F295-42F3-8026-1F88FCDB8A2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620F75DE-E5AF-42A1-AF5A-B1EDFF8311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271F43FF-3911-45D5-A9CA-83217F5A980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9B107853-9D80-4AF0-B1BB-9A9EA78E47C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36D25692-8BB9-4BF8-B566-21EA9327F2E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8102CB24-3820-492A-8773-0F98BC90F50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60F4EEAB-73F5-4E5D-935D-BE853882BFC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F53AD0D2-5515-4DBE-86BE-FC4416C1606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977E93B2-839B-4864-8A6F-DFF6277258B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E7DC5127-403B-41F1-A37B-D127EB62BC5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CC5337E2-49C4-46E8-BFA0-A552C06859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501" name="直線コネクタ 500">
          <a:extLst>
            <a:ext uri="{FF2B5EF4-FFF2-40B4-BE49-F238E27FC236}">
              <a16:creationId xmlns:a16="http://schemas.microsoft.com/office/drawing/2014/main" id="{2466DF1C-57C7-41BC-ACB9-18C0EFB0679E}"/>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53027AF6-2AA7-4E03-B0EE-A4FCF2CA0D10}"/>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503" name="直線コネクタ 502">
          <a:extLst>
            <a:ext uri="{FF2B5EF4-FFF2-40B4-BE49-F238E27FC236}">
              <a16:creationId xmlns:a16="http://schemas.microsoft.com/office/drawing/2014/main" id="{8C684371-EBFE-46E8-9B7B-C2C4FF7AEB6C}"/>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504" name="【一般廃棄物処理施設】&#10;有形固定資産減価償却率最大値テキスト">
          <a:extLst>
            <a:ext uri="{FF2B5EF4-FFF2-40B4-BE49-F238E27FC236}">
              <a16:creationId xmlns:a16="http://schemas.microsoft.com/office/drawing/2014/main" id="{30766BB6-9F63-4865-858C-E16C9505B37F}"/>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505" name="直線コネクタ 504">
          <a:extLst>
            <a:ext uri="{FF2B5EF4-FFF2-40B4-BE49-F238E27FC236}">
              <a16:creationId xmlns:a16="http://schemas.microsoft.com/office/drawing/2014/main" id="{29B4F1F7-8D8A-42B6-98D0-3D6AC0690D07}"/>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DCBEE91D-4078-4327-A6FE-7E4302239BA3}"/>
            </a:ext>
          </a:extLst>
        </xdr:cNvPr>
        <xdr:cNvSpPr txBox="1"/>
      </xdr:nvSpPr>
      <xdr:spPr>
        <a:xfrm>
          <a:off x="16357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507" name="フローチャート: 判断 506">
          <a:extLst>
            <a:ext uri="{FF2B5EF4-FFF2-40B4-BE49-F238E27FC236}">
              <a16:creationId xmlns:a16="http://schemas.microsoft.com/office/drawing/2014/main" id="{D7023C1E-7A14-4334-93F1-333AB3F9AE13}"/>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08" name="フローチャート: 判断 507">
          <a:extLst>
            <a:ext uri="{FF2B5EF4-FFF2-40B4-BE49-F238E27FC236}">
              <a16:creationId xmlns:a16="http://schemas.microsoft.com/office/drawing/2014/main" id="{63ABDCEA-9549-483B-B0C3-CED2B2A364FC}"/>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09" name="フローチャート: 判断 508">
          <a:extLst>
            <a:ext uri="{FF2B5EF4-FFF2-40B4-BE49-F238E27FC236}">
              <a16:creationId xmlns:a16="http://schemas.microsoft.com/office/drawing/2014/main" id="{A0859F0A-59FA-4492-87B8-46C29AB5FD4A}"/>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510" name="フローチャート: 判断 509">
          <a:extLst>
            <a:ext uri="{FF2B5EF4-FFF2-40B4-BE49-F238E27FC236}">
              <a16:creationId xmlns:a16="http://schemas.microsoft.com/office/drawing/2014/main" id="{9E8DF442-D2A2-450F-8B4D-39E4107E0F6B}"/>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511" name="フローチャート: 判断 510">
          <a:extLst>
            <a:ext uri="{FF2B5EF4-FFF2-40B4-BE49-F238E27FC236}">
              <a16:creationId xmlns:a16="http://schemas.microsoft.com/office/drawing/2014/main" id="{5EA49951-20EF-472C-BC57-ABA15417BEBA}"/>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DD9027AA-C953-4539-8BC0-EFDEE889F4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5DE58D9A-3A58-43C4-803B-614A7F371C7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B6DB4756-C486-4905-987D-3606E6EB9B6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E5605F3B-5DB0-4E5A-BD54-04ED6737BB2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C50A54A0-13D8-47AA-9B7C-44026A34B0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120106</xdr:rowOff>
    </xdr:from>
    <xdr:to>
      <xdr:col>85</xdr:col>
      <xdr:colOff>177800</xdr:colOff>
      <xdr:row>38</xdr:row>
      <xdr:rowOff>50256</xdr:rowOff>
    </xdr:to>
    <xdr:sp macro="" textlink="">
      <xdr:nvSpPr>
        <xdr:cNvPr id="517" name="楕円 516">
          <a:extLst>
            <a:ext uri="{FF2B5EF4-FFF2-40B4-BE49-F238E27FC236}">
              <a16:creationId xmlns:a16="http://schemas.microsoft.com/office/drawing/2014/main" id="{A0952CAA-FEDE-4BFF-AE84-411BCBFE93B7}"/>
            </a:ext>
          </a:extLst>
        </xdr:cNvPr>
        <xdr:cNvSpPr/>
      </xdr:nvSpPr>
      <xdr:spPr>
        <a:xfrm>
          <a:off x="162687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142983</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82860699-FAE8-405F-9C50-473C8FF8A5B5}"/>
            </a:ext>
          </a:extLst>
        </xdr:cNvPr>
        <xdr:cNvSpPr txBox="1"/>
      </xdr:nvSpPr>
      <xdr:spPr>
        <a:xfrm>
          <a:off x="16357600" y="631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76019</xdr:rowOff>
    </xdr:from>
    <xdr:to>
      <xdr:col>81</xdr:col>
      <xdr:colOff>101600</xdr:colOff>
      <xdr:row>42</xdr:row>
      <xdr:rowOff>6169</xdr:rowOff>
    </xdr:to>
    <xdr:sp macro="" textlink="">
      <xdr:nvSpPr>
        <xdr:cNvPr id="519" name="楕円 518">
          <a:extLst>
            <a:ext uri="{FF2B5EF4-FFF2-40B4-BE49-F238E27FC236}">
              <a16:creationId xmlns:a16="http://schemas.microsoft.com/office/drawing/2014/main" id="{014A8C6F-432E-410A-8EA8-E04154C6D439}"/>
            </a:ext>
          </a:extLst>
        </xdr:cNvPr>
        <xdr:cNvSpPr/>
      </xdr:nvSpPr>
      <xdr:spPr>
        <a:xfrm>
          <a:off x="15430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170906</xdr:rowOff>
    </xdr:from>
    <xdr:to>
      <xdr:col>85</xdr:col>
      <xdr:colOff>127000</xdr:colOff>
      <xdr:row>41</xdr:row>
      <xdr:rowOff>126819</xdr:rowOff>
    </xdr:to>
    <xdr:cxnSp macro="">
      <xdr:nvCxnSpPr>
        <xdr:cNvPr id="520" name="直線コネクタ 519">
          <a:extLst>
            <a:ext uri="{FF2B5EF4-FFF2-40B4-BE49-F238E27FC236}">
              <a16:creationId xmlns:a16="http://schemas.microsoft.com/office/drawing/2014/main" id="{959617DA-20F6-4E04-9A5B-D12A380840D6}"/>
            </a:ext>
          </a:extLst>
        </xdr:cNvPr>
        <xdr:cNvCxnSpPr/>
      </xdr:nvCxnSpPr>
      <xdr:spPr>
        <a:xfrm flipV="1">
          <a:off x="15481300" y="6514556"/>
          <a:ext cx="83820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46627</xdr:rowOff>
    </xdr:from>
    <xdr:to>
      <xdr:col>76</xdr:col>
      <xdr:colOff>165100</xdr:colOff>
      <xdr:row>41</xdr:row>
      <xdr:rowOff>148227</xdr:rowOff>
    </xdr:to>
    <xdr:sp macro="" textlink="">
      <xdr:nvSpPr>
        <xdr:cNvPr id="521" name="楕円 520">
          <a:extLst>
            <a:ext uri="{FF2B5EF4-FFF2-40B4-BE49-F238E27FC236}">
              <a16:creationId xmlns:a16="http://schemas.microsoft.com/office/drawing/2014/main" id="{A069D1F3-A233-4966-8147-CE3C1790F0C6}"/>
            </a:ext>
          </a:extLst>
        </xdr:cNvPr>
        <xdr:cNvSpPr/>
      </xdr:nvSpPr>
      <xdr:spPr>
        <a:xfrm>
          <a:off x="14541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97427</xdr:rowOff>
    </xdr:from>
    <xdr:to>
      <xdr:col>81</xdr:col>
      <xdr:colOff>50800</xdr:colOff>
      <xdr:row>41</xdr:row>
      <xdr:rowOff>126819</xdr:rowOff>
    </xdr:to>
    <xdr:cxnSp macro="">
      <xdr:nvCxnSpPr>
        <xdr:cNvPr id="522" name="直線コネクタ 521">
          <a:extLst>
            <a:ext uri="{FF2B5EF4-FFF2-40B4-BE49-F238E27FC236}">
              <a16:creationId xmlns:a16="http://schemas.microsoft.com/office/drawing/2014/main" id="{3B954B23-0087-44C8-B43A-BB7889A54717}"/>
            </a:ext>
          </a:extLst>
        </xdr:cNvPr>
        <xdr:cNvCxnSpPr/>
      </xdr:nvCxnSpPr>
      <xdr:spPr>
        <a:xfrm>
          <a:off x="14592300" y="71268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41728</xdr:rowOff>
    </xdr:from>
    <xdr:to>
      <xdr:col>72</xdr:col>
      <xdr:colOff>38100</xdr:colOff>
      <xdr:row>41</xdr:row>
      <xdr:rowOff>143328</xdr:rowOff>
    </xdr:to>
    <xdr:sp macro="" textlink="">
      <xdr:nvSpPr>
        <xdr:cNvPr id="523" name="楕円 522">
          <a:extLst>
            <a:ext uri="{FF2B5EF4-FFF2-40B4-BE49-F238E27FC236}">
              <a16:creationId xmlns:a16="http://schemas.microsoft.com/office/drawing/2014/main" id="{5C8500C2-8C0D-4343-84B2-D21685F3CB2D}"/>
            </a:ext>
          </a:extLst>
        </xdr:cNvPr>
        <xdr:cNvSpPr/>
      </xdr:nvSpPr>
      <xdr:spPr>
        <a:xfrm>
          <a:off x="13652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92528</xdr:rowOff>
    </xdr:from>
    <xdr:to>
      <xdr:col>76</xdr:col>
      <xdr:colOff>114300</xdr:colOff>
      <xdr:row>41</xdr:row>
      <xdr:rowOff>97427</xdr:rowOff>
    </xdr:to>
    <xdr:cxnSp macro="">
      <xdr:nvCxnSpPr>
        <xdr:cNvPr id="524" name="直線コネクタ 523">
          <a:extLst>
            <a:ext uri="{FF2B5EF4-FFF2-40B4-BE49-F238E27FC236}">
              <a16:creationId xmlns:a16="http://schemas.microsoft.com/office/drawing/2014/main" id="{F593E41C-D060-4C1E-BBD9-5C1CA487822E}"/>
            </a:ext>
          </a:extLst>
        </xdr:cNvPr>
        <xdr:cNvCxnSpPr/>
      </xdr:nvCxnSpPr>
      <xdr:spPr>
        <a:xfrm>
          <a:off x="13703300" y="71219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35197</xdr:rowOff>
    </xdr:from>
    <xdr:to>
      <xdr:col>67</xdr:col>
      <xdr:colOff>101600</xdr:colOff>
      <xdr:row>41</xdr:row>
      <xdr:rowOff>136797</xdr:rowOff>
    </xdr:to>
    <xdr:sp macro="" textlink="">
      <xdr:nvSpPr>
        <xdr:cNvPr id="525" name="楕円 524">
          <a:extLst>
            <a:ext uri="{FF2B5EF4-FFF2-40B4-BE49-F238E27FC236}">
              <a16:creationId xmlns:a16="http://schemas.microsoft.com/office/drawing/2014/main" id="{7E384366-C453-464B-9CDE-F319DD69A06A}"/>
            </a:ext>
          </a:extLst>
        </xdr:cNvPr>
        <xdr:cNvSpPr/>
      </xdr:nvSpPr>
      <xdr:spPr>
        <a:xfrm>
          <a:off x="12763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85997</xdr:rowOff>
    </xdr:from>
    <xdr:to>
      <xdr:col>71</xdr:col>
      <xdr:colOff>177800</xdr:colOff>
      <xdr:row>41</xdr:row>
      <xdr:rowOff>92528</xdr:rowOff>
    </xdr:to>
    <xdr:cxnSp macro="">
      <xdr:nvCxnSpPr>
        <xdr:cNvPr id="526" name="直線コネクタ 525">
          <a:extLst>
            <a:ext uri="{FF2B5EF4-FFF2-40B4-BE49-F238E27FC236}">
              <a16:creationId xmlns:a16="http://schemas.microsoft.com/office/drawing/2014/main" id="{6CFBE56C-C88A-4742-9DFD-3545896FE0AF}"/>
            </a:ext>
          </a:extLst>
        </xdr:cNvPr>
        <xdr:cNvCxnSpPr/>
      </xdr:nvCxnSpPr>
      <xdr:spPr>
        <a:xfrm>
          <a:off x="12814300" y="71154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27" name="n_1aveValue【一般廃棄物処理施設】&#10;有形固定資産減価償却率">
          <a:extLst>
            <a:ext uri="{FF2B5EF4-FFF2-40B4-BE49-F238E27FC236}">
              <a16:creationId xmlns:a16="http://schemas.microsoft.com/office/drawing/2014/main" id="{1A144A2B-EDC1-45CB-B752-7417DB6FA2D1}"/>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528" name="n_2aveValue【一般廃棄物処理施設】&#10;有形固定資産減価償却率">
          <a:extLst>
            <a:ext uri="{FF2B5EF4-FFF2-40B4-BE49-F238E27FC236}">
              <a16:creationId xmlns:a16="http://schemas.microsoft.com/office/drawing/2014/main" id="{FD2C0925-C5C3-4535-B5E0-CD23CBFB9379}"/>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529" name="n_3aveValue【一般廃棄物処理施設】&#10;有形固定資産減価償却率">
          <a:extLst>
            <a:ext uri="{FF2B5EF4-FFF2-40B4-BE49-F238E27FC236}">
              <a16:creationId xmlns:a16="http://schemas.microsoft.com/office/drawing/2014/main" id="{559D8D84-D547-47B3-B30A-ACE081B5386F}"/>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530" name="n_4aveValue【一般廃棄物処理施設】&#10;有形固定資産減価償却率">
          <a:extLst>
            <a:ext uri="{FF2B5EF4-FFF2-40B4-BE49-F238E27FC236}">
              <a16:creationId xmlns:a16="http://schemas.microsoft.com/office/drawing/2014/main" id="{CC52734C-577F-4B27-8B88-F22A4E8B12A3}"/>
            </a:ext>
          </a:extLst>
        </xdr:cNvPr>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168746</xdr:rowOff>
    </xdr:from>
    <xdr:ext cx="405111" cy="259045"/>
    <xdr:sp macro="" textlink="">
      <xdr:nvSpPr>
        <xdr:cNvPr id="531" name="n_1mainValue【一般廃棄物処理施設】&#10;有形固定資産減価償却率">
          <a:extLst>
            <a:ext uri="{FF2B5EF4-FFF2-40B4-BE49-F238E27FC236}">
              <a16:creationId xmlns:a16="http://schemas.microsoft.com/office/drawing/2014/main" id="{93C9B4ED-601B-4C9E-98DF-7ACAE6D81DB4}"/>
            </a:ext>
          </a:extLst>
        </xdr:cNvPr>
        <xdr:cNvSpPr txBox="1"/>
      </xdr:nvSpPr>
      <xdr:spPr>
        <a:xfrm>
          <a:off x="152660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139354</xdr:rowOff>
    </xdr:from>
    <xdr:ext cx="405111" cy="259045"/>
    <xdr:sp macro="" textlink="">
      <xdr:nvSpPr>
        <xdr:cNvPr id="532" name="n_2mainValue【一般廃棄物処理施設】&#10;有形固定資産減価償却率">
          <a:extLst>
            <a:ext uri="{FF2B5EF4-FFF2-40B4-BE49-F238E27FC236}">
              <a16:creationId xmlns:a16="http://schemas.microsoft.com/office/drawing/2014/main" id="{BA72E397-32EF-492D-AE40-BAE335C19E9D}"/>
            </a:ext>
          </a:extLst>
        </xdr:cNvPr>
        <xdr:cNvSpPr txBox="1"/>
      </xdr:nvSpPr>
      <xdr:spPr>
        <a:xfrm>
          <a:off x="143897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134455</xdr:rowOff>
    </xdr:from>
    <xdr:ext cx="405111" cy="259045"/>
    <xdr:sp macro="" textlink="">
      <xdr:nvSpPr>
        <xdr:cNvPr id="533" name="n_3mainValue【一般廃棄物処理施設】&#10;有形固定資産減価償却率">
          <a:extLst>
            <a:ext uri="{FF2B5EF4-FFF2-40B4-BE49-F238E27FC236}">
              <a16:creationId xmlns:a16="http://schemas.microsoft.com/office/drawing/2014/main" id="{05BAB695-CE61-4EEB-B76A-AA2859103C12}"/>
            </a:ext>
          </a:extLst>
        </xdr:cNvPr>
        <xdr:cNvSpPr txBox="1"/>
      </xdr:nvSpPr>
      <xdr:spPr>
        <a:xfrm>
          <a:off x="13500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127924</xdr:rowOff>
    </xdr:from>
    <xdr:ext cx="405111" cy="259045"/>
    <xdr:sp macro="" textlink="">
      <xdr:nvSpPr>
        <xdr:cNvPr id="534" name="n_4mainValue【一般廃棄物処理施設】&#10;有形固定資産減価償却率">
          <a:extLst>
            <a:ext uri="{FF2B5EF4-FFF2-40B4-BE49-F238E27FC236}">
              <a16:creationId xmlns:a16="http://schemas.microsoft.com/office/drawing/2014/main" id="{43EA00AD-FA16-40EA-B9C3-A807C10EC6AC}"/>
            </a:ext>
          </a:extLst>
        </xdr:cNvPr>
        <xdr:cNvSpPr txBox="1"/>
      </xdr:nvSpPr>
      <xdr:spPr>
        <a:xfrm>
          <a:off x="12611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a:extLst>
            <a:ext uri="{FF2B5EF4-FFF2-40B4-BE49-F238E27FC236}">
              <a16:creationId xmlns:a16="http://schemas.microsoft.com/office/drawing/2014/main" id="{F1CCC581-355A-4561-9222-7C0D3EA610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a:extLst>
            <a:ext uri="{FF2B5EF4-FFF2-40B4-BE49-F238E27FC236}">
              <a16:creationId xmlns:a16="http://schemas.microsoft.com/office/drawing/2014/main" id="{036F91CB-EAAC-40F5-A9AD-8976D70B3E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a:extLst>
            <a:ext uri="{FF2B5EF4-FFF2-40B4-BE49-F238E27FC236}">
              <a16:creationId xmlns:a16="http://schemas.microsoft.com/office/drawing/2014/main" id="{42025458-69A6-4E2B-9F4A-13E0B90BE8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a:extLst>
            <a:ext uri="{FF2B5EF4-FFF2-40B4-BE49-F238E27FC236}">
              <a16:creationId xmlns:a16="http://schemas.microsoft.com/office/drawing/2014/main" id="{8F73180E-3B5A-4019-960B-E6FE631D5FD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a:extLst>
            <a:ext uri="{FF2B5EF4-FFF2-40B4-BE49-F238E27FC236}">
              <a16:creationId xmlns:a16="http://schemas.microsoft.com/office/drawing/2014/main" id="{AF7AB900-E8FD-475E-9680-59A78115DA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a:extLst>
            <a:ext uri="{FF2B5EF4-FFF2-40B4-BE49-F238E27FC236}">
              <a16:creationId xmlns:a16="http://schemas.microsoft.com/office/drawing/2014/main" id="{8ED2B08F-F85D-4516-8090-A5D73AD951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a:extLst>
            <a:ext uri="{FF2B5EF4-FFF2-40B4-BE49-F238E27FC236}">
              <a16:creationId xmlns:a16="http://schemas.microsoft.com/office/drawing/2014/main" id="{8FDA9AAF-DC8D-4AC6-94CD-6D8F042994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a:extLst>
            <a:ext uri="{FF2B5EF4-FFF2-40B4-BE49-F238E27FC236}">
              <a16:creationId xmlns:a16="http://schemas.microsoft.com/office/drawing/2014/main" id="{2EC0AA8C-99D6-4AEC-BE30-6D90C0CBF5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a:extLst>
            <a:ext uri="{FF2B5EF4-FFF2-40B4-BE49-F238E27FC236}">
              <a16:creationId xmlns:a16="http://schemas.microsoft.com/office/drawing/2014/main" id="{566708E3-1D0D-4F00-95AC-95FDB25E69D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a:extLst>
            <a:ext uri="{FF2B5EF4-FFF2-40B4-BE49-F238E27FC236}">
              <a16:creationId xmlns:a16="http://schemas.microsoft.com/office/drawing/2014/main" id="{C443751A-80E3-46EC-8DFA-9CC7F73356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5" name="直線コネクタ 544">
          <a:extLst>
            <a:ext uri="{FF2B5EF4-FFF2-40B4-BE49-F238E27FC236}">
              <a16:creationId xmlns:a16="http://schemas.microsoft.com/office/drawing/2014/main" id="{361D3323-461F-478E-91A2-BA24098A09C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6" name="テキスト ボックス 545">
          <a:extLst>
            <a:ext uri="{FF2B5EF4-FFF2-40B4-BE49-F238E27FC236}">
              <a16:creationId xmlns:a16="http://schemas.microsoft.com/office/drawing/2014/main" id="{8035035C-8BEA-41DC-A37C-917349C182D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7" name="直線コネクタ 546">
          <a:extLst>
            <a:ext uri="{FF2B5EF4-FFF2-40B4-BE49-F238E27FC236}">
              <a16:creationId xmlns:a16="http://schemas.microsoft.com/office/drawing/2014/main" id="{516DBB9E-1F1B-4BC0-B397-ECF829EA69B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48" name="テキスト ボックス 547">
          <a:extLst>
            <a:ext uri="{FF2B5EF4-FFF2-40B4-BE49-F238E27FC236}">
              <a16:creationId xmlns:a16="http://schemas.microsoft.com/office/drawing/2014/main" id="{ED8D5521-A211-4808-9C38-1D54E8E431FB}"/>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9" name="直線コネクタ 548">
          <a:extLst>
            <a:ext uri="{FF2B5EF4-FFF2-40B4-BE49-F238E27FC236}">
              <a16:creationId xmlns:a16="http://schemas.microsoft.com/office/drawing/2014/main" id="{48FB44EC-C0DA-4A25-945B-C67C76D7043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50" name="テキスト ボックス 549">
          <a:extLst>
            <a:ext uri="{FF2B5EF4-FFF2-40B4-BE49-F238E27FC236}">
              <a16:creationId xmlns:a16="http://schemas.microsoft.com/office/drawing/2014/main" id="{4BAA6267-7F24-4CA3-BD80-01B85F872635}"/>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1" name="直線コネクタ 550">
          <a:extLst>
            <a:ext uri="{FF2B5EF4-FFF2-40B4-BE49-F238E27FC236}">
              <a16:creationId xmlns:a16="http://schemas.microsoft.com/office/drawing/2014/main" id="{0E2CD63C-6959-4194-BB95-6A24599BBC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52" name="テキスト ボックス 551">
          <a:extLst>
            <a:ext uri="{FF2B5EF4-FFF2-40B4-BE49-F238E27FC236}">
              <a16:creationId xmlns:a16="http://schemas.microsoft.com/office/drawing/2014/main" id="{893EB135-EC88-480B-8B1B-ADBC540968FD}"/>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id="{1CC33145-4F1C-47AE-9575-758246560AC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4" name="テキスト ボックス 553">
          <a:extLst>
            <a:ext uri="{FF2B5EF4-FFF2-40B4-BE49-F238E27FC236}">
              <a16:creationId xmlns:a16="http://schemas.microsoft.com/office/drawing/2014/main" id="{7DC3B6BA-A011-44B8-9EC8-CFD659998BC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一般廃棄物処理施設】&#10;一人当たり有形固定資産（償却資産）額グラフ枠">
          <a:extLst>
            <a:ext uri="{FF2B5EF4-FFF2-40B4-BE49-F238E27FC236}">
              <a16:creationId xmlns:a16="http://schemas.microsoft.com/office/drawing/2014/main" id="{ECB056E6-63A6-4D40-8C28-3FDD21630D4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556" name="直線コネクタ 555">
          <a:extLst>
            <a:ext uri="{FF2B5EF4-FFF2-40B4-BE49-F238E27FC236}">
              <a16:creationId xmlns:a16="http://schemas.microsoft.com/office/drawing/2014/main" id="{EDADDF46-BE0E-4E0F-AE2A-F054D76D3415}"/>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557" name="【一般廃棄物処理施設】&#10;一人当たり有形固定資産（償却資産）額最小値テキスト">
          <a:extLst>
            <a:ext uri="{FF2B5EF4-FFF2-40B4-BE49-F238E27FC236}">
              <a16:creationId xmlns:a16="http://schemas.microsoft.com/office/drawing/2014/main" id="{7BB4B3C9-9E81-4944-A2D2-DDD19D4B9C04}"/>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558" name="直線コネクタ 557">
          <a:extLst>
            <a:ext uri="{FF2B5EF4-FFF2-40B4-BE49-F238E27FC236}">
              <a16:creationId xmlns:a16="http://schemas.microsoft.com/office/drawing/2014/main" id="{846E2F04-2C75-4E25-AD56-D95181C3B82D}"/>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559" name="【一般廃棄物処理施設】&#10;一人当たり有形固定資産（償却資産）額最大値テキスト">
          <a:extLst>
            <a:ext uri="{FF2B5EF4-FFF2-40B4-BE49-F238E27FC236}">
              <a16:creationId xmlns:a16="http://schemas.microsoft.com/office/drawing/2014/main" id="{C925F069-A95A-419C-970B-3F857196737D}"/>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560" name="直線コネクタ 559">
          <a:extLst>
            <a:ext uri="{FF2B5EF4-FFF2-40B4-BE49-F238E27FC236}">
              <a16:creationId xmlns:a16="http://schemas.microsoft.com/office/drawing/2014/main" id="{C071A61E-C3B4-4D12-803B-FDE18A039E0D}"/>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561" name="【一般廃棄物処理施設】&#10;一人当たり有形固定資産（償却資産）額平均値テキスト">
          <a:extLst>
            <a:ext uri="{FF2B5EF4-FFF2-40B4-BE49-F238E27FC236}">
              <a16:creationId xmlns:a16="http://schemas.microsoft.com/office/drawing/2014/main" id="{5298927C-25E0-4179-B287-0AE001D25A1B}"/>
            </a:ext>
          </a:extLst>
        </xdr:cNvPr>
        <xdr:cNvSpPr txBox="1"/>
      </xdr:nvSpPr>
      <xdr:spPr>
        <a:xfrm>
          <a:off x="221996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562" name="フローチャート: 判断 561">
          <a:extLst>
            <a:ext uri="{FF2B5EF4-FFF2-40B4-BE49-F238E27FC236}">
              <a16:creationId xmlns:a16="http://schemas.microsoft.com/office/drawing/2014/main" id="{ECB8615C-0B6B-474F-BD8C-B9731A868BDC}"/>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563" name="フローチャート: 判断 562">
          <a:extLst>
            <a:ext uri="{FF2B5EF4-FFF2-40B4-BE49-F238E27FC236}">
              <a16:creationId xmlns:a16="http://schemas.microsoft.com/office/drawing/2014/main" id="{CEB914E6-B9E1-4EF1-B958-7D34919DE6EC}"/>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564" name="フローチャート: 判断 563">
          <a:extLst>
            <a:ext uri="{FF2B5EF4-FFF2-40B4-BE49-F238E27FC236}">
              <a16:creationId xmlns:a16="http://schemas.microsoft.com/office/drawing/2014/main" id="{88E16D0A-C5E7-4D0B-A574-A0B34483CA75}"/>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565" name="フローチャート: 判断 564">
          <a:extLst>
            <a:ext uri="{FF2B5EF4-FFF2-40B4-BE49-F238E27FC236}">
              <a16:creationId xmlns:a16="http://schemas.microsoft.com/office/drawing/2014/main" id="{9C6F48BA-2B49-4816-B10F-25E585878558}"/>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566" name="フローチャート: 判断 565">
          <a:extLst>
            <a:ext uri="{FF2B5EF4-FFF2-40B4-BE49-F238E27FC236}">
              <a16:creationId xmlns:a16="http://schemas.microsoft.com/office/drawing/2014/main" id="{2B5B299F-AC7E-4BFB-91B4-0C2582DEBA0F}"/>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7D129F4D-4D0A-4E97-B6F2-BD4BD034F28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A3CA2BB0-57F1-4D5A-A8FA-EC030687A29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AD60CE16-2F9A-466D-9487-966360D1483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7D2AB535-38ED-4E57-94FB-075E410057D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7C48C358-5715-4E66-B9E7-1031B791AE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165728</xdr:rowOff>
    </xdr:from>
    <xdr:to>
      <xdr:col>116</xdr:col>
      <xdr:colOff>114300</xdr:colOff>
      <xdr:row>40</xdr:row>
      <xdr:rowOff>95878</xdr:rowOff>
    </xdr:to>
    <xdr:sp macro="" textlink="">
      <xdr:nvSpPr>
        <xdr:cNvPr id="572" name="楕円 571">
          <a:extLst>
            <a:ext uri="{FF2B5EF4-FFF2-40B4-BE49-F238E27FC236}">
              <a16:creationId xmlns:a16="http://schemas.microsoft.com/office/drawing/2014/main" id="{E63F527A-FE27-4D39-8801-D06408D31C4B}"/>
            </a:ext>
          </a:extLst>
        </xdr:cNvPr>
        <xdr:cNvSpPr/>
      </xdr:nvSpPr>
      <xdr:spPr>
        <a:xfrm>
          <a:off x="22110700" y="68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17155</xdr:rowOff>
    </xdr:from>
    <xdr:ext cx="599010" cy="259045"/>
    <xdr:sp macro="" textlink="">
      <xdr:nvSpPr>
        <xdr:cNvPr id="573" name="【一般廃棄物処理施設】&#10;一人当たり有形固定資産（償却資産）額該当値テキスト">
          <a:extLst>
            <a:ext uri="{FF2B5EF4-FFF2-40B4-BE49-F238E27FC236}">
              <a16:creationId xmlns:a16="http://schemas.microsoft.com/office/drawing/2014/main" id="{0D2818DF-8584-4BD4-8F21-BC89AD6F8252}"/>
            </a:ext>
          </a:extLst>
        </xdr:cNvPr>
        <xdr:cNvSpPr txBox="1"/>
      </xdr:nvSpPr>
      <xdr:spPr>
        <a:xfrm>
          <a:off x="22199600" y="670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109141</xdr:rowOff>
    </xdr:from>
    <xdr:to>
      <xdr:col>112</xdr:col>
      <xdr:colOff>38100</xdr:colOff>
      <xdr:row>41</xdr:row>
      <xdr:rowOff>39291</xdr:rowOff>
    </xdr:to>
    <xdr:sp macro="" textlink="">
      <xdr:nvSpPr>
        <xdr:cNvPr id="574" name="楕円 573">
          <a:extLst>
            <a:ext uri="{FF2B5EF4-FFF2-40B4-BE49-F238E27FC236}">
              <a16:creationId xmlns:a16="http://schemas.microsoft.com/office/drawing/2014/main" id="{937D6D88-E416-4B5F-97F3-778A89C79B89}"/>
            </a:ext>
          </a:extLst>
        </xdr:cNvPr>
        <xdr:cNvSpPr/>
      </xdr:nvSpPr>
      <xdr:spPr>
        <a:xfrm>
          <a:off x="21272500" y="696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45078</xdr:rowOff>
    </xdr:from>
    <xdr:to>
      <xdr:col>116</xdr:col>
      <xdr:colOff>63500</xdr:colOff>
      <xdr:row>40</xdr:row>
      <xdr:rowOff>159941</xdr:rowOff>
    </xdr:to>
    <xdr:cxnSp macro="">
      <xdr:nvCxnSpPr>
        <xdr:cNvPr id="575" name="直線コネクタ 574">
          <a:extLst>
            <a:ext uri="{FF2B5EF4-FFF2-40B4-BE49-F238E27FC236}">
              <a16:creationId xmlns:a16="http://schemas.microsoft.com/office/drawing/2014/main" id="{F60ADE77-8925-4413-A247-E17588B203D8}"/>
            </a:ext>
          </a:extLst>
        </xdr:cNvPr>
        <xdr:cNvCxnSpPr/>
      </xdr:nvCxnSpPr>
      <xdr:spPr>
        <a:xfrm flipV="1">
          <a:off x="21323300" y="6903078"/>
          <a:ext cx="838200" cy="1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109736</xdr:rowOff>
    </xdr:from>
    <xdr:to>
      <xdr:col>107</xdr:col>
      <xdr:colOff>101600</xdr:colOff>
      <xdr:row>41</xdr:row>
      <xdr:rowOff>39886</xdr:rowOff>
    </xdr:to>
    <xdr:sp macro="" textlink="">
      <xdr:nvSpPr>
        <xdr:cNvPr id="576" name="楕円 575">
          <a:extLst>
            <a:ext uri="{FF2B5EF4-FFF2-40B4-BE49-F238E27FC236}">
              <a16:creationId xmlns:a16="http://schemas.microsoft.com/office/drawing/2014/main" id="{AA1A5F83-C55B-4392-9EBC-770C7CE8303B}"/>
            </a:ext>
          </a:extLst>
        </xdr:cNvPr>
        <xdr:cNvSpPr/>
      </xdr:nvSpPr>
      <xdr:spPr>
        <a:xfrm>
          <a:off x="20383500" y="69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159941</xdr:rowOff>
    </xdr:from>
    <xdr:to>
      <xdr:col>111</xdr:col>
      <xdr:colOff>177800</xdr:colOff>
      <xdr:row>40</xdr:row>
      <xdr:rowOff>160536</xdr:rowOff>
    </xdr:to>
    <xdr:cxnSp macro="">
      <xdr:nvCxnSpPr>
        <xdr:cNvPr id="577" name="直線コネクタ 576">
          <a:extLst>
            <a:ext uri="{FF2B5EF4-FFF2-40B4-BE49-F238E27FC236}">
              <a16:creationId xmlns:a16="http://schemas.microsoft.com/office/drawing/2014/main" id="{2ACCAEA2-1E9D-494C-92D8-098BF93A81D2}"/>
            </a:ext>
          </a:extLst>
        </xdr:cNvPr>
        <xdr:cNvCxnSpPr/>
      </xdr:nvCxnSpPr>
      <xdr:spPr>
        <a:xfrm flipV="1">
          <a:off x="20434300" y="701794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112733</xdr:rowOff>
    </xdr:from>
    <xdr:to>
      <xdr:col>102</xdr:col>
      <xdr:colOff>165100</xdr:colOff>
      <xdr:row>41</xdr:row>
      <xdr:rowOff>42883</xdr:rowOff>
    </xdr:to>
    <xdr:sp macro="" textlink="">
      <xdr:nvSpPr>
        <xdr:cNvPr id="578" name="楕円 577">
          <a:extLst>
            <a:ext uri="{FF2B5EF4-FFF2-40B4-BE49-F238E27FC236}">
              <a16:creationId xmlns:a16="http://schemas.microsoft.com/office/drawing/2014/main" id="{F676ADB3-A3B0-43C8-919A-B0DF399A2688}"/>
            </a:ext>
          </a:extLst>
        </xdr:cNvPr>
        <xdr:cNvSpPr/>
      </xdr:nvSpPr>
      <xdr:spPr>
        <a:xfrm>
          <a:off x="19494500" y="69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160536</xdr:rowOff>
    </xdr:from>
    <xdr:to>
      <xdr:col>107</xdr:col>
      <xdr:colOff>50800</xdr:colOff>
      <xdr:row>40</xdr:row>
      <xdr:rowOff>163533</xdr:rowOff>
    </xdr:to>
    <xdr:cxnSp macro="">
      <xdr:nvCxnSpPr>
        <xdr:cNvPr id="579" name="直線コネクタ 578">
          <a:extLst>
            <a:ext uri="{FF2B5EF4-FFF2-40B4-BE49-F238E27FC236}">
              <a16:creationId xmlns:a16="http://schemas.microsoft.com/office/drawing/2014/main" id="{A8E40FB9-2A7E-4DFF-9292-6C328D678186}"/>
            </a:ext>
          </a:extLst>
        </xdr:cNvPr>
        <xdr:cNvCxnSpPr/>
      </xdr:nvCxnSpPr>
      <xdr:spPr>
        <a:xfrm flipV="1">
          <a:off x="19545300" y="7018536"/>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115044</xdr:rowOff>
    </xdr:from>
    <xdr:to>
      <xdr:col>98</xdr:col>
      <xdr:colOff>38100</xdr:colOff>
      <xdr:row>41</xdr:row>
      <xdr:rowOff>45194</xdr:rowOff>
    </xdr:to>
    <xdr:sp macro="" textlink="">
      <xdr:nvSpPr>
        <xdr:cNvPr id="580" name="楕円 579">
          <a:extLst>
            <a:ext uri="{FF2B5EF4-FFF2-40B4-BE49-F238E27FC236}">
              <a16:creationId xmlns:a16="http://schemas.microsoft.com/office/drawing/2014/main" id="{C05616AB-42BF-425B-8D9C-80619990C3AC}"/>
            </a:ext>
          </a:extLst>
        </xdr:cNvPr>
        <xdr:cNvSpPr/>
      </xdr:nvSpPr>
      <xdr:spPr>
        <a:xfrm>
          <a:off x="18605500" y="69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163533</xdr:rowOff>
    </xdr:from>
    <xdr:to>
      <xdr:col>102</xdr:col>
      <xdr:colOff>114300</xdr:colOff>
      <xdr:row>40</xdr:row>
      <xdr:rowOff>165844</xdr:rowOff>
    </xdr:to>
    <xdr:cxnSp macro="">
      <xdr:nvCxnSpPr>
        <xdr:cNvPr id="581" name="直線コネクタ 580">
          <a:extLst>
            <a:ext uri="{FF2B5EF4-FFF2-40B4-BE49-F238E27FC236}">
              <a16:creationId xmlns:a16="http://schemas.microsoft.com/office/drawing/2014/main" id="{4977E7C1-4233-4C92-88E9-C7654E60B53F}"/>
            </a:ext>
          </a:extLst>
        </xdr:cNvPr>
        <xdr:cNvCxnSpPr/>
      </xdr:nvCxnSpPr>
      <xdr:spPr>
        <a:xfrm flipV="1">
          <a:off x="18656300" y="7021533"/>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582" name="n_1aveValue【一般廃棄物処理施設】&#10;一人当たり有形固定資産（償却資産）額">
          <a:extLst>
            <a:ext uri="{FF2B5EF4-FFF2-40B4-BE49-F238E27FC236}">
              <a16:creationId xmlns:a16="http://schemas.microsoft.com/office/drawing/2014/main" id="{F925EF3B-38FF-48F6-B8C0-5F6403C0EA79}"/>
            </a:ext>
          </a:extLst>
        </xdr:cNvPr>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583" name="n_2aveValue【一般廃棄物処理施設】&#10;一人当たり有形固定資産（償却資産）額">
          <a:extLst>
            <a:ext uri="{FF2B5EF4-FFF2-40B4-BE49-F238E27FC236}">
              <a16:creationId xmlns:a16="http://schemas.microsoft.com/office/drawing/2014/main" id="{DD1D190D-76BF-4404-91AA-FB531B1E1D59}"/>
            </a:ext>
          </a:extLst>
        </xdr:cNvPr>
        <xdr:cNvSpPr txBox="1"/>
      </xdr:nvSpPr>
      <xdr:spPr>
        <a:xfrm>
          <a:off x="20134795" y="70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584" name="n_3aveValue【一般廃棄物処理施設】&#10;一人当たり有形固定資産（償却資産）額">
          <a:extLst>
            <a:ext uri="{FF2B5EF4-FFF2-40B4-BE49-F238E27FC236}">
              <a16:creationId xmlns:a16="http://schemas.microsoft.com/office/drawing/2014/main" id="{9DF1A58A-4294-4AF4-B399-32400BD3C485}"/>
            </a:ext>
          </a:extLst>
        </xdr:cNvPr>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585" name="n_4aveValue【一般廃棄物処理施設】&#10;一人当たり有形固定資産（償却資産）額">
          <a:extLst>
            <a:ext uri="{FF2B5EF4-FFF2-40B4-BE49-F238E27FC236}">
              <a16:creationId xmlns:a16="http://schemas.microsoft.com/office/drawing/2014/main" id="{F82F7702-FD80-433F-8CA6-5779E6307FD6}"/>
            </a:ext>
          </a:extLst>
        </xdr:cNvPr>
        <xdr:cNvSpPr txBox="1"/>
      </xdr:nvSpPr>
      <xdr:spPr>
        <a:xfrm>
          <a:off x="18356795" y="71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55818</xdr:rowOff>
    </xdr:from>
    <xdr:ext cx="599010" cy="259045"/>
    <xdr:sp macro="" textlink="">
      <xdr:nvSpPr>
        <xdr:cNvPr id="586" name="n_1mainValue【一般廃棄物処理施設】&#10;一人当たり有形固定資産（償却資産）額">
          <a:extLst>
            <a:ext uri="{FF2B5EF4-FFF2-40B4-BE49-F238E27FC236}">
              <a16:creationId xmlns:a16="http://schemas.microsoft.com/office/drawing/2014/main" id="{1A0853DC-3AF7-4C55-8C65-7AF9AB48D204}"/>
            </a:ext>
          </a:extLst>
        </xdr:cNvPr>
        <xdr:cNvSpPr txBox="1"/>
      </xdr:nvSpPr>
      <xdr:spPr>
        <a:xfrm>
          <a:off x="21011095" y="674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56413</xdr:rowOff>
    </xdr:from>
    <xdr:ext cx="599010" cy="259045"/>
    <xdr:sp macro="" textlink="">
      <xdr:nvSpPr>
        <xdr:cNvPr id="587" name="n_2mainValue【一般廃棄物処理施設】&#10;一人当たり有形固定資産（償却資産）額">
          <a:extLst>
            <a:ext uri="{FF2B5EF4-FFF2-40B4-BE49-F238E27FC236}">
              <a16:creationId xmlns:a16="http://schemas.microsoft.com/office/drawing/2014/main" id="{16FFCA2C-2440-42A4-BF8C-A34E89183C36}"/>
            </a:ext>
          </a:extLst>
        </xdr:cNvPr>
        <xdr:cNvSpPr txBox="1"/>
      </xdr:nvSpPr>
      <xdr:spPr>
        <a:xfrm>
          <a:off x="20134795" y="674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59410</xdr:rowOff>
    </xdr:from>
    <xdr:ext cx="599010" cy="259045"/>
    <xdr:sp macro="" textlink="">
      <xdr:nvSpPr>
        <xdr:cNvPr id="588" name="n_3mainValue【一般廃棄物処理施設】&#10;一人当たり有形固定資産（償却資産）額">
          <a:extLst>
            <a:ext uri="{FF2B5EF4-FFF2-40B4-BE49-F238E27FC236}">
              <a16:creationId xmlns:a16="http://schemas.microsoft.com/office/drawing/2014/main" id="{DF6B65C9-4C35-4604-9F2B-A582766DC235}"/>
            </a:ext>
          </a:extLst>
        </xdr:cNvPr>
        <xdr:cNvSpPr txBox="1"/>
      </xdr:nvSpPr>
      <xdr:spPr>
        <a:xfrm>
          <a:off x="19245795" y="67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61721</xdr:rowOff>
    </xdr:from>
    <xdr:ext cx="599010" cy="259045"/>
    <xdr:sp macro="" textlink="">
      <xdr:nvSpPr>
        <xdr:cNvPr id="589" name="n_4mainValue【一般廃棄物処理施設】&#10;一人当たり有形固定資産（償却資産）額">
          <a:extLst>
            <a:ext uri="{FF2B5EF4-FFF2-40B4-BE49-F238E27FC236}">
              <a16:creationId xmlns:a16="http://schemas.microsoft.com/office/drawing/2014/main" id="{82A8511B-689C-413D-BDFF-5EDC4E4A7B28}"/>
            </a:ext>
          </a:extLst>
        </xdr:cNvPr>
        <xdr:cNvSpPr txBox="1"/>
      </xdr:nvSpPr>
      <xdr:spPr>
        <a:xfrm>
          <a:off x="18356795" y="674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id="{03F22450-2D69-41E2-9752-9F3592DCAF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a:extLst>
            <a:ext uri="{FF2B5EF4-FFF2-40B4-BE49-F238E27FC236}">
              <a16:creationId xmlns:a16="http://schemas.microsoft.com/office/drawing/2014/main" id="{2A1876C0-E522-40D4-AC00-BBC7932EDF0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a:extLst>
            <a:ext uri="{FF2B5EF4-FFF2-40B4-BE49-F238E27FC236}">
              <a16:creationId xmlns:a16="http://schemas.microsoft.com/office/drawing/2014/main" id="{99148CAD-91DF-40B1-9A50-7E149F4A00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a:extLst>
            <a:ext uri="{FF2B5EF4-FFF2-40B4-BE49-F238E27FC236}">
              <a16:creationId xmlns:a16="http://schemas.microsoft.com/office/drawing/2014/main" id="{04CFC2CC-745B-41AA-A776-B701630182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a:extLst>
            <a:ext uri="{FF2B5EF4-FFF2-40B4-BE49-F238E27FC236}">
              <a16:creationId xmlns:a16="http://schemas.microsoft.com/office/drawing/2014/main" id="{74B324E3-5A40-4C29-801C-3CC612362AF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a:extLst>
            <a:ext uri="{FF2B5EF4-FFF2-40B4-BE49-F238E27FC236}">
              <a16:creationId xmlns:a16="http://schemas.microsoft.com/office/drawing/2014/main" id="{FDF57EBD-8027-41AF-BB54-615E107C37A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a:extLst>
            <a:ext uri="{FF2B5EF4-FFF2-40B4-BE49-F238E27FC236}">
              <a16:creationId xmlns:a16="http://schemas.microsoft.com/office/drawing/2014/main" id="{496EACEF-5183-4FB9-80BB-F61AEBD660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a:extLst>
            <a:ext uri="{FF2B5EF4-FFF2-40B4-BE49-F238E27FC236}">
              <a16:creationId xmlns:a16="http://schemas.microsoft.com/office/drawing/2014/main" id="{E3ADF449-9FCD-438D-8270-8E9C6A52F6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8" name="テキスト ボックス 597">
          <a:extLst>
            <a:ext uri="{FF2B5EF4-FFF2-40B4-BE49-F238E27FC236}">
              <a16:creationId xmlns:a16="http://schemas.microsoft.com/office/drawing/2014/main" id="{AB0A1832-6B62-4708-80E8-E7E65759CD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9" name="直線コネクタ 598">
          <a:extLst>
            <a:ext uri="{FF2B5EF4-FFF2-40B4-BE49-F238E27FC236}">
              <a16:creationId xmlns:a16="http://schemas.microsoft.com/office/drawing/2014/main" id="{A7DF52F2-E007-42DC-9173-6B9572E04E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0" name="テキスト ボックス 599">
          <a:extLst>
            <a:ext uri="{FF2B5EF4-FFF2-40B4-BE49-F238E27FC236}">
              <a16:creationId xmlns:a16="http://schemas.microsoft.com/office/drawing/2014/main" id="{4B2CFA7A-50F1-4E3A-B978-3EE277AB09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1" name="直線コネクタ 600">
          <a:extLst>
            <a:ext uri="{FF2B5EF4-FFF2-40B4-BE49-F238E27FC236}">
              <a16:creationId xmlns:a16="http://schemas.microsoft.com/office/drawing/2014/main" id="{3CE84429-15DD-400D-AEA3-F090EF96C66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2" name="テキスト ボックス 601">
          <a:extLst>
            <a:ext uri="{FF2B5EF4-FFF2-40B4-BE49-F238E27FC236}">
              <a16:creationId xmlns:a16="http://schemas.microsoft.com/office/drawing/2014/main" id="{626D8F27-1BA2-4D00-90F7-5747D70800B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3" name="直線コネクタ 602">
          <a:extLst>
            <a:ext uri="{FF2B5EF4-FFF2-40B4-BE49-F238E27FC236}">
              <a16:creationId xmlns:a16="http://schemas.microsoft.com/office/drawing/2014/main" id="{8793FF42-5341-4B82-9B93-E0AFFB24B1C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4" name="テキスト ボックス 603">
          <a:extLst>
            <a:ext uri="{FF2B5EF4-FFF2-40B4-BE49-F238E27FC236}">
              <a16:creationId xmlns:a16="http://schemas.microsoft.com/office/drawing/2014/main" id="{F1F0E106-022D-45E1-89F1-1021410D95B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5" name="直線コネクタ 604">
          <a:extLst>
            <a:ext uri="{FF2B5EF4-FFF2-40B4-BE49-F238E27FC236}">
              <a16:creationId xmlns:a16="http://schemas.microsoft.com/office/drawing/2014/main" id="{945A851A-54B9-4CDE-933E-50E6ACE327E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6" name="テキスト ボックス 605">
          <a:extLst>
            <a:ext uri="{FF2B5EF4-FFF2-40B4-BE49-F238E27FC236}">
              <a16:creationId xmlns:a16="http://schemas.microsoft.com/office/drawing/2014/main" id="{81199CDF-C547-47B8-985C-86381D60694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7" name="直線コネクタ 606">
          <a:extLst>
            <a:ext uri="{FF2B5EF4-FFF2-40B4-BE49-F238E27FC236}">
              <a16:creationId xmlns:a16="http://schemas.microsoft.com/office/drawing/2014/main" id="{6C77B780-D679-4633-A6BE-D09AE4AF21E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8" name="テキスト ボックス 607">
          <a:extLst>
            <a:ext uri="{FF2B5EF4-FFF2-40B4-BE49-F238E27FC236}">
              <a16:creationId xmlns:a16="http://schemas.microsoft.com/office/drawing/2014/main" id="{69DE92DF-909C-4FEF-A5E1-54817B62830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9" name="直線コネクタ 608">
          <a:extLst>
            <a:ext uri="{FF2B5EF4-FFF2-40B4-BE49-F238E27FC236}">
              <a16:creationId xmlns:a16="http://schemas.microsoft.com/office/drawing/2014/main" id="{02E36334-9952-43B3-ADAC-9EEA6D44B8A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0" name="テキスト ボックス 609">
          <a:extLst>
            <a:ext uri="{FF2B5EF4-FFF2-40B4-BE49-F238E27FC236}">
              <a16:creationId xmlns:a16="http://schemas.microsoft.com/office/drawing/2014/main" id="{DC9CE2C7-2E10-4E83-8247-45CF74547F9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AF0B1CD9-279B-4E6E-A50E-64EE1090BD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2" name="テキスト ボックス 611">
          <a:extLst>
            <a:ext uri="{FF2B5EF4-FFF2-40B4-BE49-F238E27FC236}">
              <a16:creationId xmlns:a16="http://schemas.microsoft.com/office/drawing/2014/main" id="{392E192B-2B26-49C0-B8B5-6624266D4A6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3" name="【保健センター・保健所】&#10;有形固定資産減価償却率グラフ枠">
          <a:extLst>
            <a:ext uri="{FF2B5EF4-FFF2-40B4-BE49-F238E27FC236}">
              <a16:creationId xmlns:a16="http://schemas.microsoft.com/office/drawing/2014/main" id="{21DB58D1-05AA-49CD-963B-DA370ACA7F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614" name="直線コネクタ 613">
          <a:extLst>
            <a:ext uri="{FF2B5EF4-FFF2-40B4-BE49-F238E27FC236}">
              <a16:creationId xmlns:a16="http://schemas.microsoft.com/office/drawing/2014/main" id="{21A97FC9-06B0-4087-B2E2-D1001B5B81B5}"/>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15" name="【保健センター・保健所】&#10;有形固定資産減価償却率最小値テキスト">
          <a:extLst>
            <a:ext uri="{FF2B5EF4-FFF2-40B4-BE49-F238E27FC236}">
              <a16:creationId xmlns:a16="http://schemas.microsoft.com/office/drawing/2014/main" id="{FFD461BF-3950-4398-9C75-6703130B22A9}"/>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16" name="直線コネクタ 615">
          <a:extLst>
            <a:ext uri="{FF2B5EF4-FFF2-40B4-BE49-F238E27FC236}">
              <a16:creationId xmlns:a16="http://schemas.microsoft.com/office/drawing/2014/main" id="{A640D80F-1111-45C2-9305-7434F4CBF423}"/>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17" name="【保健センター・保健所】&#10;有形固定資産減価償却率最大値テキスト">
          <a:extLst>
            <a:ext uri="{FF2B5EF4-FFF2-40B4-BE49-F238E27FC236}">
              <a16:creationId xmlns:a16="http://schemas.microsoft.com/office/drawing/2014/main" id="{30E02F1F-2D94-4089-B0F2-C073C971F341}"/>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18" name="直線コネクタ 617">
          <a:extLst>
            <a:ext uri="{FF2B5EF4-FFF2-40B4-BE49-F238E27FC236}">
              <a16:creationId xmlns:a16="http://schemas.microsoft.com/office/drawing/2014/main" id="{9678BC77-EFFD-4E77-8FF3-20EF8D84260D}"/>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619" name="【保健センター・保健所】&#10;有形固定資産減価償却率平均値テキスト">
          <a:extLst>
            <a:ext uri="{FF2B5EF4-FFF2-40B4-BE49-F238E27FC236}">
              <a16:creationId xmlns:a16="http://schemas.microsoft.com/office/drawing/2014/main" id="{6B506810-41E5-4B9B-AD16-F9AF66FD80B8}"/>
            </a:ext>
          </a:extLst>
        </xdr:cNvPr>
        <xdr:cNvSpPr txBox="1"/>
      </xdr:nvSpPr>
      <xdr:spPr>
        <a:xfrm>
          <a:off x="163576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620" name="フローチャート: 判断 619">
          <a:extLst>
            <a:ext uri="{FF2B5EF4-FFF2-40B4-BE49-F238E27FC236}">
              <a16:creationId xmlns:a16="http://schemas.microsoft.com/office/drawing/2014/main" id="{F06D9BB5-5D80-4FAB-9448-87F9D1174902}"/>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21" name="フローチャート: 判断 620">
          <a:extLst>
            <a:ext uri="{FF2B5EF4-FFF2-40B4-BE49-F238E27FC236}">
              <a16:creationId xmlns:a16="http://schemas.microsoft.com/office/drawing/2014/main" id="{F4111C36-B9F1-480F-BE90-17F715F6CA49}"/>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622" name="フローチャート: 判断 621">
          <a:extLst>
            <a:ext uri="{FF2B5EF4-FFF2-40B4-BE49-F238E27FC236}">
              <a16:creationId xmlns:a16="http://schemas.microsoft.com/office/drawing/2014/main" id="{9A543653-5AC4-4F0D-849D-1787A5B45C99}"/>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23" name="フローチャート: 判断 622">
          <a:extLst>
            <a:ext uri="{FF2B5EF4-FFF2-40B4-BE49-F238E27FC236}">
              <a16:creationId xmlns:a16="http://schemas.microsoft.com/office/drawing/2014/main" id="{67B67A44-7816-4756-A81D-12F63F9F2E8D}"/>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624" name="フローチャート: 判断 623">
          <a:extLst>
            <a:ext uri="{FF2B5EF4-FFF2-40B4-BE49-F238E27FC236}">
              <a16:creationId xmlns:a16="http://schemas.microsoft.com/office/drawing/2014/main" id="{80247097-D3CD-4163-A012-AEC9C9A33BD6}"/>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56B96F9F-08E5-4CB1-AFAD-147B9025952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A9919712-D1B2-4148-A4AE-D6A969F2F1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30C3C9E2-FDC1-48E9-A47D-C2E40F7702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215FBC1A-CE7D-4B59-9CDC-3D1943B9DE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547E2AD0-1CA6-479D-A309-345C53EFD3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114935</xdr:rowOff>
    </xdr:from>
    <xdr:to>
      <xdr:col>85</xdr:col>
      <xdr:colOff>177800</xdr:colOff>
      <xdr:row>61</xdr:row>
      <xdr:rowOff>45085</xdr:rowOff>
    </xdr:to>
    <xdr:sp macro="" textlink="">
      <xdr:nvSpPr>
        <xdr:cNvPr id="630" name="楕円 629">
          <a:extLst>
            <a:ext uri="{FF2B5EF4-FFF2-40B4-BE49-F238E27FC236}">
              <a16:creationId xmlns:a16="http://schemas.microsoft.com/office/drawing/2014/main" id="{77329F50-6762-437F-BBB4-52B8617DC430}"/>
            </a:ext>
          </a:extLst>
        </xdr:cNvPr>
        <xdr:cNvSpPr/>
      </xdr:nvSpPr>
      <xdr:spPr>
        <a:xfrm>
          <a:off x="16268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93362</xdr:rowOff>
    </xdr:from>
    <xdr:ext cx="405111" cy="259045"/>
    <xdr:sp macro="" textlink="">
      <xdr:nvSpPr>
        <xdr:cNvPr id="631" name="【保健センター・保健所】&#10;有形固定資産減価償却率該当値テキスト">
          <a:extLst>
            <a:ext uri="{FF2B5EF4-FFF2-40B4-BE49-F238E27FC236}">
              <a16:creationId xmlns:a16="http://schemas.microsoft.com/office/drawing/2014/main" id="{B45C2E74-9557-4CA8-8DE9-352288AA6AFD}"/>
            </a:ext>
          </a:extLst>
        </xdr:cNvPr>
        <xdr:cNvSpPr txBox="1"/>
      </xdr:nvSpPr>
      <xdr:spPr>
        <a:xfrm>
          <a:off x="16357600"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632" name="楕円 631">
          <a:extLst>
            <a:ext uri="{FF2B5EF4-FFF2-40B4-BE49-F238E27FC236}">
              <a16:creationId xmlns:a16="http://schemas.microsoft.com/office/drawing/2014/main" id="{63E7EB47-1124-4D16-9406-EA45C6976A91}"/>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60</xdr:row>
      <xdr:rowOff>165735</xdr:rowOff>
    </xdr:to>
    <xdr:cxnSp macro="">
      <xdr:nvCxnSpPr>
        <xdr:cNvPr id="633" name="直線コネクタ 632">
          <a:extLst>
            <a:ext uri="{FF2B5EF4-FFF2-40B4-BE49-F238E27FC236}">
              <a16:creationId xmlns:a16="http://schemas.microsoft.com/office/drawing/2014/main" id="{D50FD7FA-604F-403D-8575-1805CA333EC5}"/>
            </a:ext>
          </a:extLst>
        </xdr:cNvPr>
        <xdr:cNvCxnSpPr/>
      </xdr:nvCxnSpPr>
      <xdr:spPr>
        <a:xfrm>
          <a:off x="15481300" y="104470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634" name="楕円 633">
          <a:extLst>
            <a:ext uri="{FF2B5EF4-FFF2-40B4-BE49-F238E27FC236}">
              <a16:creationId xmlns:a16="http://schemas.microsoft.com/office/drawing/2014/main" id="{0DF12DA3-326A-4B94-B24B-498381ADA41C}"/>
            </a:ext>
          </a:extLst>
        </xdr:cNvPr>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120015</xdr:rowOff>
    </xdr:to>
    <xdr:cxnSp macro="">
      <xdr:nvCxnSpPr>
        <xdr:cNvPr id="635" name="直線コネクタ 634">
          <a:extLst>
            <a:ext uri="{FF2B5EF4-FFF2-40B4-BE49-F238E27FC236}">
              <a16:creationId xmlns:a16="http://schemas.microsoft.com/office/drawing/2014/main" id="{8DF3D8B1-760E-4C35-BDCF-3E69112EEC1B}"/>
            </a:ext>
          </a:extLst>
        </xdr:cNvPr>
        <xdr:cNvCxnSpPr/>
      </xdr:nvCxnSpPr>
      <xdr:spPr>
        <a:xfrm flipV="1">
          <a:off x="14592300" y="1044702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636" name="楕円 635">
          <a:extLst>
            <a:ext uri="{FF2B5EF4-FFF2-40B4-BE49-F238E27FC236}">
              <a16:creationId xmlns:a16="http://schemas.microsoft.com/office/drawing/2014/main" id="{4EAA3254-095D-4527-9109-D9B093109489}"/>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120015</xdr:rowOff>
    </xdr:to>
    <xdr:cxnSp macro="">
      <xdr:nvCxnSpPr>
        <xdr:cNvPr id="637" name="直線コネクタ 636">
          <a:extLst>
            <a:ext uri="{FF2B5EF4-FFF2-40B4-BE49-F238E27FC236}">
              <a16:creationId xmlns:a16="http://schemas.microsoft.com/office/drawing/2014/main" id="{5744A9BE-2CF2-4105-9498-047399A14386}"/>
            </a:ext>
          </a:extLst>
        </xdr:cNvPr>
        <xdr:cNvCxnSpPr/>
      </xdr:nvCxnSpPr>
      <xdr:spPr>
        <a:xfrm>
          <a:off x="13703300" y="1042416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67310</xdr:rowOff>
    </xdr:from>
    <xdr:to>
      <xdr:col>67</xdr:col>
      <xdr:colOff>101600</xdr:colOff>
      <xdr:row>60</xdr:row>
      <xdr:rowOff>168910</xdr:rowOff>
    </xdr:to>
    <xdr:sp macro="" textlink="">
      <xdr:nvSpPr>
        <xdr:cNvPr id="638" name="楕円 637">
          <a:extLst>
            <a:ext uri="{FF2B5EF4-FFF2-40B4-BE49-F238E27FC236}">
              <a16:creationId xmlns:a16="http://schemas.microsoft.com/office/drawing/2014/main" id="{9825F0FD-9415-440D-B1F0-16CBE7A1B990}"/>
            </a:ext>
          </a:extLst>
        </xdr:cNvPr>
        <xdr:cNvSpPr/>
      </xdr:nvSpPr>
      <xdr:spPr>
        <a:xfrm>
          <a:off x="12763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118110</xdr:rowOff>
    </xdr:from>
    <xdr:to>
      <xdr:col>71</xdr:col>
      <xdr:colOff>177800</xdr:colOff>
      <xdr:row>60</xdr:row>
      <xdr:rowOff>137160</xdr:rowOff>
    </xdr:to>
    <xdr:cxnSp macro="">
      <xdr:nvCxnSpPr>
        <xdr:cNvPr id="639" name="直線コネクタ 638">
          <a:extLst>
            <a:ext uri="{FF2B5EF4-FFF2-40B4-BE49-F238E27FC236}">
              <a16:creationId xmlns:a16="http://schemas.microsoft.com/office/drawing/2014/main" id="{184E76CA-7F33-4DD7-A9CD-EF4CCBA978E2}"/>
            </a:ext>
          </a:extLst>
        </xdr:cNvPr>
        <xdr:cNvCxnSpPr/>
      </xdr:nvCxnSpPr>
      <xdr:spPr>
        <a:xfrm>
          <a:off x="12814300" y="10405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40" name="n_1aveValue【保健センター・保健所】&#10;有形固定資産減価償却率">
          <a:extLst>
            <a:ext uri="{FF2B5EF4-FFF2-40B4-BE49-F238E27FC236}">
              <a16:creationId xmlns:a16="http://schemas.microsoft.com/office/drawing/2014/main" id="{7322F24C-1D16-41E5-8E1E-36C752C4BE86}"/>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641" name="n_2aveValue【保健センター・保健所】&#10;有形固定資産減価償却率">
          <a:extLst>
            <a:ext uri="{FF2B5EF4-FFF2-40B4-BE49-F238E27FC236}">
              <a16:creationId xmlns:a16="http://schemas.microsoft.com/office/drawing/2014/main" id="{CE03F062-CFEA-4071-AC91-97E590932ABA}"/>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42" name="n_3aveValue【保健センター・保健所】&#10;有形固定資産減価償却率">
          <a:extLst>
            <a:ext uri="{FF2B5EF4-FFF2-40B4-BE49-F238E27FC236}">
              <a16:creationId xmlns:a16="http://schemas.microsoft.com/office/drawing/2014/main" id="{54E0AEC0-ED27-4482-BDAF-513D5BE92664}"/>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643" name="n_4aveValue【保健センター・保健所】&#10;有形固定資産減価償却率">
          <a:extLst>
            <a:ext uri="{FF2B5EF4-FFF2-40B4-BE49-F238E27FC236}">
              <a16:creationId xmlns:a16="http://schemas.microsoft.com/office/drawing/2014/main" id="{9C240DFD-FA67-4FB2-ACC1-991B29D7F727}"/>
            </a:ext>
          </a:extLst>
        </xdr:cNvPr>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644" name="n_1mainValue【保健センター・保健所】&#10;有形固定資産減価償却率">
          <a:extLst>
            <a:ext uri="{FF2B5EF4-FFF2-40B4-BE49-F238E27FC236}">
              <a16:creationId xmlns:a16="http://schemas.microsoft.com/office/drawing/2014/main" id="{A392291B-571E-4FA6-8744-44ADAE3C66C3}"/>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645" name="n_2mainValue【保健センター・保健所】&#10;有形固定資産減価償却率">
          <a:extLst>
            <a:ext uri="{FF2B5EF4-FFF2-40B4-BE49-F238E27FC236}">
              <a16:creationId xmlns:a16="http://schemas.microsoft.com/office/drawing/2014/main" id="{E7CD0F5C-EB2B-4C72-823A-37130D3C4528}"/>
            </a:ext>
          </a:extLst>
        </xdr:cNvPr>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646" name="n_3mainValue【保健センター・保健所】&#10;有形固定資産減価償却率">
          <a:extLst>
            <a:ext uri="{FF2B5EF4-FFF2-40B4-BE49-F238E27FC236}">
              <a16:creationId xmlns:a16="http://schemas.microsoft.com/office/drawing/2014/main" id="{519DF244-645A-4C4C-A682-5E6D9F71DF90}"/>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160037</xdr:rowOff>
    </xdr:from>
    <xdr:ext cx="405111" cy="259045"/>
    <xdr:sp macro="" textlink="">
      <xdr:nvSpPr>
        <xdr:cNvPr id="647" name="n_4mainValue【保健センター・保健所】&#10;有形固定資産減価償却率">
          <a:extLst>
            <a:ext uri="{FF2B5EF4-FFF2-40B4-BE49-F238E27FC236}">
              <a16:creationId xmlns:a16="http://schemas.microsoft.com/office/drawing/2014/main" id="{A4368818-EB0F-4A98-B88A-20E684E8D85F}"/>
            </a:ext>
          </a:extLst>
        </xdr:cNvPr>
        <xdr:cNvSpPr txBox="1"/>
      </xdr:nvSpPr>
      <xdr:spPr>
        <a:xfrm>
          <a:off x="12611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8" name="正方形/長方形 647">
          <a:extLst>
            <a:ext uri="{FF2B5EF4-FFF2-40B4-BE49-F238E27FC236}">
              <a16:creationId xmlns:a16="http://schemas.microsoft.com/office/drawing/2014/main" id="{D962DAD6-CE33-45CE-A628-20177A733B8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9" name="正方形/長方形 648">
          <a:extLst>
            <a:ext uri="{FF2B5EF4-FFF2-40B4-BE49-F238E27FC236}">
              <a16:creationId xmlns:a16="http://schemas.microsoft.com/office/drawing/2014/main" id="{C748F242-27C8-4F9A-AF93-B7B37C4E7A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0" name="正方形/長方形 649">
          <a:extLst>
            <a:ext uri="{FF2B5EF4-FFF2-40B4-BE49-F238E27FC236}">
              <a16:creationId xmlns:a16="http://schemas.microsoft.com/office/drawing/2014/main" id="{8C41E99D-37F8-4707-94C5-5BBF943E79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1" name="正方形/長方形 650">
          <a:extLst>
            <a:ext uri="{FF2B5EF4-FFF2-40B4-BE49-F238E27FC236}">
              <a16:creationId xmlns:a16="http://schemas.microsoft.com/office/drawing/2014/main" id="{A178C28D-863C-404F-BDA5-257A9E2075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2" name="正方形/長方形 651">
          <a:extLst>
            <a:ext uri="{FF2B5EF4-FFF2-40B4-BE49-F238E27FC236}">
              <a16:creationId xmlns:a16="http://schemas.microsoft.com/office/drawing/2014/main" id="{BBBB5FDC-AD9E-4EF6-A76C-B89E6D65DE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3" name="正方形/長方形 652">
          <a:extLst>
            <a:ext uri="{FF2B5EF4-FFF2-40B4-BE49-F238E27FC236}">
              <a16:creationId xmlns:a16="http://schemas.microsoft.com/office/drawing/2014/main" id="{4ADDD9AA-7237-4D33-8331-1F5B684BEE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4" name="正方形/長方形 653">
          <a:extLst>
            <a:ext uri="{FF2B5EF4-FFF2-40B4-BE49-F238E27FC236}">
              <a16:creationId xmlns:a16="http://schemas.microsoft.com/office/drawing/2014/main" id="{806C89A3-7D81-4687-9FD5-DE14488157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5" name="正方形/長方形 654">
          <a:extLst>
            <a:ext uri="{FF2B5EF4-FFF2-40B4-BE49-F238E27FC236}">
              <a16:creationId xmlns:a16="http://schemas.microsoft.com/office/drawing/2014/main" id="{69A5309C-8136-484F-A2CF-984CE9F1B6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6" name="テキスト ボックス 655">
          <a:extLst>
            <a:ext uri="{FF2B5EF4-FFF2-40B4-BE49-F238E27FC236}">
              <a16:creationId xmlns:a16="http://schemas.microsoft.com/office/drawing/2014/main" id="{D3141863-FC5F-4123-B7F0-C4F6220873F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7" name="直線コネクタ 656">
          <a:extLst>
            <a:ext uri="{FF2B5EF4-FFF2-40B4-BE49-F238E27FC236}">
              <a16:creationId xmlns:a16="http://schemas.microsoft.com/office/drawing/2014/main" id="{36F3B9AA-4A0B-46AA-873E-5CA23FB4B6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8" name="直線コネクタ 657">
          <a:extLst>
            <a:ext uri="{FF2B5EF4-FFF2-40B4-BE49-F238E27FC236}">
              <a16:creationId xmlns:a16="http://schemas.microsoft.com/office/drawing/2014/main" id="{A07E49E1-C60D-4A16-8A6C-64FFFB7CA78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9" name="テキスト ボックス 658">
          <a:extLst>
            <a:ext uri="{FF2B5EF4-FFF2-40B4-BE49-F238E27FC236}">
              <a16:creationId xmlns:a16="http://schemas.microsoft.com/office/drawing/2014/main" id="{F0C8DC26-F3EB-44B6-9680-EE6FA7E8E5F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0" name="直線コネクタ 659">
          <a:extLst>
            <a:ext uri="{FF2B5EF4-FFF2-40B4-BE49-F238E27FC236}">
              <a16:creationId xmlns:a16="http://schemas.microsoft.com/office/drawing/2014/main" id="{DBB51643-2858-4F1F-AD61-A6315C7B726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1" name="テキスト ボックス 660">
          <a:extLst>
            <a:ext uri="{FF2B5EF4-FFF2-40B4-BE49-F238E27FC236}">
              <a16:creationId xmlns:a16="http://schemas.microsoft.com/office/drawing/2014/main" id="{B9CE19E6-7A50-4F4C-B524-AF21F6F0F9E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2" name="直線コネクタ 661">
          <a:extLst>
            <a:ext uri="{FF2B5EF4-FFF2-40B4-BE49-F238E27FC236}">
              <a16:creationId xmlns:a16="http://schemas.microsoft.com/office/drawing/2014/main" id="{70AE3C29-AECC-453E-B3FF-07134F5AF26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3" name="テキスト ボックス 662">
          <a:extLst>
            <a:ext uri="{FF2B5EF4-FFF2-40B4-BE49-F238E27FC236}">
              <a16:creationId xmlns:a16="http://schemas.microsoft.com/office/drawing/2014/main" id="{A3CB90DB-D5AF-4231-B0AC-6AD9A3AC5A9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4" name="直線コネクタ 663">
          <a:extLst>
            <a:ext uri="{FF2B5EF4-FFF2-40B4-BE49-F238E27FC236}">
              <a16:creationId xmlns:a16="http://schemas.microsoft.com/office/drawing/2014/main" id="{1CF246B2-E8B3-4786-A9AF-2E6EF887CA4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5" name="テキスト ボックス 664">
          <a:extLst>
            <a:ext uri="{FF2B5EF4-FFF2-40B4-BE49-F238E27FC236}">
              <a16:creationId xmlns:a16="http://schemas.microsoft.com/office/drawing/2014/main" id="{D9295282-797E-4BCA-88AD-C03DC7588FD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6" name="直線コネクタ 665">
          <a:extLst>
            <a:ext uri="{FF2B5EF4-FFF2-40B4-BE49-F238E27FC236}">
              <a16:creationId xmlns:a16="http://schemas.microsoft.com/office/drawing/2014/main" id="{5A95840C-72FE-4466-A823-7375BD5D32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7" name="テキスト ボックス 666">
          <a:extLst>
            <a:ext uri="{FF2B5EF4-FFF2-40B4-BE49-F238E27FC236}">
              <a16:creationId xmlns:a16="http://schemas.microsoft.com/office/drawing/2014/main" id="{4995369D-45E0-4912-9546-7A96C6BA9F9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8" name="【保健センター・保健所】&#10;一人当たり面積グラフ枠">
          <a:extLst>
            <a:ext uri="{FF2B5EF4-FFF2-40B4-BE49-F238E27FC236}">
              <a16:creationId xmlns:a16="http://schemas.microsoft.com/office/drawing/2014/main" id="{94D1F236-DE13-41A3-A3EA-B1B2ACF2F1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669" name="直線コネクタ 668">
          <a:extLst>
            <a:ext uri="{FF2B5EF4-FFF2-40B4-BE49-F238E27FC236}">
              <a16:creationId xmlns:a16="http://schemas.microsoft.com/office/drawing/2014/main" id="{76BA61A8-6AEB-4C91-86ED-816AB29D27DC}"/>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670" name="【保健センター・保健所】&#10;一人当たり面積最小値テキスト">
          <a:extLst>
            <a:ext uri="{FF2B5EF4-FFF2-40B4-BE49-F238E27FC236}">
              <a16:creationId xmlns:a16="http://schemas.microsoft.com/office/drawing/2014/main" id="{9662ABF6-C550-4E9B-AE29-BE11D56CC9BD}"/>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671" name="直線コネクタ 670">
          <a:extLst>
            <a:ext uri="{FF2B5EF4-FFF2-40B4-BE49-F238E27FC236}">
              <a16:creationId xmlns:a16="http://schemas.microsoft.com/office/drawing/2014/main" id="{318F7F45-767C-4F03-A15B-D631B6E8400D}"/>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672" name="【保健センター・保健所】&#10;一人当たり面積最大値テキスト">
          <a:extLst>
            <a:ext uri="{FF2B5EF4-FFF2-40B4-BE49-F238E27FC236}">
              <a16:creationId xmlns:a16="http://schemas.microsoft.com/office/drawing/2014/main" id="{793EF6F7-7B3A-46CD-9C1D-A523929CB01A}"/>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673" name="直線コネクタ 672">
          <a:extLst>
            <a:ext uri="{FF2B5EF4-FFF2-40B4-BE49-F238E27FC236}">
              <a16:creationId xmlns:a16="http://schemas.microsoft.com/office/drawing/2014/main" id="{3D2FB49E-9416-4F30-8BB2-9A28DCB84FC2}"/>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674" name="【保健センター・保健所】&#10;一人当たり面積平均値テキスト">
          <a:extLst>
            <a:ext uri="{FF2B5EF4-FFF2-40B4-BE49-F238E27FC236}">
              <a16:creationId xmlns:a16="http://schemas.microsoft.com/office/drawing/2014/main" id="{8965A024-00BF-40BC-9A68-8D6465C8DD0E}"/>
            </a:ext>
          </a:extLst>
        </xdr:cNvPr>
        <xdr:cNvSpPr txBox="1"/>
      </xdr:nvSpPr>
      <xdr:spPr>
        <a:xfrm>
          <a:off x="22199600" y="1069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675" name="フローチャート: 判断 674">
          <a:extLst>
            <a:ext uri="{FF2B5EF4-FFF2-40B4-BE49-F238E27FC236}">
              <a16:creationId xmlns:a16="http://schemas.microsoft.com/office/drawing/2014/main" id="{15D4606F-28B3-458C-968E-4F2422A2E35F}"/>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676" name="フローチャート: 判断 675">
          <a:extLst>
            <a:ext uri="{FF2B5EF4-FFF2-40B4-BE49-F238E27FC236}">
              <a16:creationId xmlns:a16="http://schemas.microsoft.com/office/drawing/2014/main" id="{9975A968-F6A4-423B-B34D-569DEBE442E7}"/>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677" name="フローチャート: 判断 676">
          <a:extLst>
            <a:ext uri="{FF2B5EF4-FFF2-40B4-BE49-F238E27FC236}">
              <a16:creationId xmlns:a16="http://schemas.microsoft.com/office/drawing/2014/main" id="{F9556F9C-B3F7-4281-9270-C6044E666DE9}"/>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678" name="フローチャート: 判断 677">
          <a:extLst>
            <a:ext uri="{FF2B5EF4-FFF2-40B4-BE49-F238E27FC236}">
              <a16:creationId xmlns:a16="http://schemas.microsoft.com/office/drawing/2014/main" id="{63529D20-97BF-4676-9269-1D2075E49A6B}"/>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679" name="フローチャート: 判断 678">
          <a:extLst>
            <a:ext uri="{FF2B5EF4-FFF2-40B4-BE49-F238E27FC236}">
              <a16:creationId xmlns:a16="http://schemas.microsoft.com/office/drawing/2014/main" id="{2162BC1E-7279-469D-A6F2-31DF13350343}"/>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C4706CDF-9D33-40CA-A8E9-8F9A373A59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D5949F0C-A65E-4060-BBFA-F72ABCBE7E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4D98E52-FD06-43F1-8783-FAD17B237F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149D1F02-E93C-48B0-9206-59E1851402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38B58640-315D-47B1-BE6E-EE31D21DA1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52984</xdr:rowOff>
    </xdr:from>
    <xdr:to>
      <xdr:col>116</xdr:col>
      <xdr:colOff>114300</xdr:colOff>
      <xdr:row>63</xdr:row>
      <xdr:rowOff>154584</xdr:rowOff>
    </xdr:to>
    <xdr:sp macro="" textlink="">
      <xdr:nvSpPr>
        <xdr:cNvPr id="685" name="楕円 684">
          <a:extLst>
            <a:ext uri="{FF2B5EF4-FFF2-40B4-BE49-F238E27FC236}">
              <a16:creationId xmlns:a16="http://schemas.microsoft.com/office/drawing/2014/main" id="{D51ECEB6-F1F0-4EF7-90C0-D344FD5F5509}"/>
            </a:ext>
          </a:extLst>
        </xdr:cNvPr>
        <xdr:cNvSpPr/>
      </xdr:nvSpPr>
      <xdr:spPr>
        <a:xfrm>
          <a:off x="221107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22953</xdr:rowOff>
    </xdr:from>
    <xdr:ext cx="469744" cy="259045"/>
    <xdr:sp macro="" textlink="">
      <xdr:nvSpPr>
        <xdr:cNvPr id="686" name="【保健センター・保健所】&#10;一人当たり面積該当値テキスト">
          <a:extLst>
            <a:ext uri="{FF2B5EF4-FFF2-40B4-BE49-F238E27FC236}">
              <a16:creationId xmlns:a16="http://schemas.microsoft.com/office/drawing/2014/main" id="{89A530B3-21DC-4843-8785-935DE8BCFF08}"/>
            </a:ext>
          </a:extLst>
        </xdr:cNvPr>
        <xdr:cNvSpPr txBox="1"/>
      </xdr:nvSpPr>
      <xdr:spPr>
        <a:xfrm>
          <a:off x="22199600" y="108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54356</xdr:rowOff>
    </xdr:from>
    <xdr:to>
      <xdr:col>112</xdr:col>
      <xdr:colOff>38100</xdr:colOff>
      <xdr:row>63</xdr:row>
      <xdr:rowOff>155956</xdr:rowOff>
    </xdr:to>
    <xdr:sp macro="" textlink="">
      <xdr:nvSpPr>
        <xdr:cNvPr id="687" name="楕円 686">
          <a:extLst>
            <a:ext uri="{FF2B5EF4-FFF2-40B4-BE49-F238E27FC236}">
              <a16:creationId xmlns:a16="http://schemas.microsoft.com/office/drawing/2014/main" id="{C7DBDF30-FDCC-4F95-B3ED-7ABE37AA09AD}"/>
            </a:ext>
          </a:extLst>
        </xdr:cNvPr>
        <xdr:cNvSpPr/>
      </xdr:nvSpPr>
      <xdr:spPr>
        <a:xfrm>
          <a:off x="21272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103784</xdr:rowOff>
    </xdr:from>
    <xdr:to>
      <xdr:col>116</xdr:col>
      <xdr:colOff>63500</xdr:colOff>
      <xdr:row>63</xdr:row>
      <xdr:rowOff>105156</xdr:rowOff>
    </xdr:to>
    <xdr:cxnSp macro="">
      <xdr:nvCxnSpPr>
        <xdr:cNvPr id="688" name="直線コネクタ 687">
          <a:extLst>
            <a:ext uri="{FF2B5EF4-FFF2-40B4-BE49-F238E27FC236}">
              <a16:creationId xmlns:a16="http://schemas.microsoft.com/office/drawing/2014/main" id="{6FFD0516-B4F2-44E5-A902-674B9CE5A240}"/>
            </a:ext>
          </a:extLst>
        </xdr:cNvPr>
        <xdr:cNvCxnSpPr/>
      </xdr:nvCxnSpPr>
      <xdr:spPr>
        <a:xfrm flipV="1">
          <a:off x="21323300" y="1090513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55270</xdr:rowOff>
    </xdr:from>
    <xdr:to>
      <xdr:col>107</xdr:col>
      <xdr:colOff>101600</xdr:colOff>
      <xdr:row>63</xdr:row>
      <xdr:rowOff>156870</xdr:rowOff>
    </xdr:to>
    <xdr:sp macro="" textlink="">
      <xdr:nvSpPr>
        <xdr:cNvPr id="689" name="楕円 688">
          <a:extLst>
            <a:ext uri="{FF2B5EF4-FFF2-40B4-BE49-F238E27FC236}">
              <a16:creationId xmlns:a16="http://schemas.microsoft.com/office/drawing/2014/main" id="{3621B495-8F38-4DFC-92A2-23DD499A20D3}"/>
            </a:ext>
          </a:extLst>
        </xdr:cNvPr>
        <xdr:cNvSpPr/>
      </xdr:nvSpPr>
      <xdr:spPr>
        <a:xfrm>
          <a:off x="203835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105156</xdr:rowOff>
    </xdr:from>
    <xdr:to>
      <xdr:col>111</xdr:col>
      <xdr:colOff>177800</xdr:colOff>
      <xdr:row>63</xdr:row>
      <xdr:rowOff>106070</xdr:rowOff>
    </xdr:to>
    <xdr:cxnSp macro="">
      <xdr:nvCxnSpPr>
        <xdr:cNvPr id="690" name="直線コネクタ 689">
          <a:extLst>
            <a:ext uri="{FF2B5EF4-FFF2-40B4-BE49-F238E27FC236}">
              <a16:creationId xmlns:a16="http://schemas.microsoft.com/office/drawing/2014/main" id="{330984E7-1C11-4B90-8B85-AF5DEDEAA00B}"/>
            </a:ext>
          </a:extLst>
        </xdr:cNvPr>
        <xdr:cNvCxnSpPr/>
      </xdr:nvCxnSpPr>
      <xdr:spPr>
        <a:xfrm flipV="1">
          <a:off x="20434300" y="1090650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56414</xdr:rowOff>
    </xdr:from>
    <xdr:to>
      <xdr:col>102</xdr:col>
      <xdr:colOff>165100</xdr:colOff>
      <xdr:row>63</xdr:row>
      <xdr:rowOff>158014</xdr:rowOff>
    </xdr:to>
    <xdr:sp macro="" textlink="">
      <xdr:nvSpPr>
        <xdr:cNvPr id="691" name="楕円 690">
          <a:extLst>
            <a:ext uri="{FF2B5EF4-FFF2-40B4-BE49-F238E27FC236}">
              <a16:creationId xmlns:a16="http://schemas.microsoft.com/office/drawing/2014/main" id="{F88875FF-394B-4C8C-8C55-D5D920E01734}"/>
            </a:ext>
          </a:extLst>
        </xdr:cNvPr>
        <xdr:cNvSpPr/>
      </xdr:nvSpPr>
      <xdr:spPr>
        <a:xfrm>
          <a:off x="19494500" y="108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106070</xdr:rowOff>
    </xdr:from>
    <xdr:to>
      <xdr:col>107</xdr:col>
      <xdr:colOff>50800</xdr:colOff>
      <xdr:row>63</xdr:row>
      <xdr:rowOff>107214</xdr:rowOff>
    </xdr:to>
    <xdr:cxnSp macro="">
      <xdr:nvCxnSpPr>
        <xdr:cNvPr id="692" name="直線コネクタ 691">
          <a:extLst>
            <a:ext uri="{FF2B5EF4-FFF2-40B4-BE49-F238E27FC236}">
              <a16:creationId xmlns:a16="http://schemas.microsoft.com/office/drawing/2014/main" id="{C35BDB23-234A-430E-BD5F-AC507EE04C78}"/>
            </a:ext>
          </a:extLst>
        </xdr:cNvPr>
        <xdr:cNvCxnSpPr/>
      </xdr:nvCxnSpPr>
      <xdr:spPr>
        <a:xfrm flipV="1">
          <a:off x="19545300" y="1090742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57328</xdr:rowOff>
    </xdr:from>
    <xdr:to>
      <xdr:col>98</xdr:col>
      <xdr:colOff>38100</xdr:colOff>
      <xdr:row>63</xdr:row>
      <xdr:rowOff>158928</xdr:rowOff>
    </xdr:to>
    <xdr:sp macro="" textlink="">
      <xdr:nvSpPr>
        <xdr:cNvPr id="693" name="楕円 692">
          <a:extLst>
            <a:ext uri="{FF2B5EF4-FFF2-40B4-BE49-F238E27FC236}">
              <a16:creationId xmlns:a16="http://schemas.microsoft.com/office/drawing/2014/main" id="{51353348-491D-4A4A-8935-353E0E42A685}"/>
            </a:ext>
          </a:extLst>
        </xdr:cNvPr>
        <xdr:cNvSpPr/>
      </xdr:nvSpPr>
      <xdr:spPr>
        <a:xfrm>
          <a:off x="18605500" y="108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107214</xdr:rowOff>
    </xdr:from>
    <xdr:to>
      <xdr:col>102</xdr:col>
      <xdr:colOff>114300</xdr:colOff>
      <xdr:row>63</xdr:row>
      <xdr:rowOff>108128</xdr:rowOff>
    </xdr:to>
    <xdr:cxnSp macro="">
      <xdr:nvCxnSpPr>
        <xdr:cNvPr id="694" name="直線コネクタ 693">
          <a:extLst>
            <a:ext uri="{FF2B5EF4-FFF2-40B4-BE49-F238E27FC236}">
              <a16:creationId xmlns:a16="http://schemas.microsoft.com/office/drawing/2014/main" id="{C8E16037-E960-469D-B5E1-68B7C3BCBE7F}"/>
            </a:ext>
          </a:extLst>
        </xdr:cNvPr>
        <xdr:cNvCxnSpPr/>
      </xdr:nvCxnSpPr>
      <xdr:spPr>
        <a:xfrm flipV="1">
          <a:off x="18656300" y="1090856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151909</xdr:rowOff>
    </xdr:from>
    <xdr:ext cx="469744" cy="259045"/>
    <xdr:sp macro="" textlink="">
      <xdr:nvSpPr>
        <xdr:cNvPr id="695" name="n_1aveValue【保健センター・保健所】&#10;一人当たり面積">
          <a:extLst>
            <a:ext uri="{FF2B5EF4-FFF2-40B4-BE49-F238E27FC236}">
              <a16:creationId xmlns:a16="http://schemas.microsoft.com/office/drawing/2014/main" id="{B4C2D09A-9348-4937-ADCB-CE70C66E6A83}"/>
            </a:ext>
          </a:extLst>
        </xdr:cNvPr>
        <xdr:cNvSpPr txBox="1"/>
      </xdr:nvSpPr>
      <xdr:spPr>
        <a:xfrm>
          <a:off x="210757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696" name="n_2aveValue【保健センター・保健所】&#10;一人当たり面積">
          <a:extLst>
            <a:ext uri="{FF2B5EF4-FFF2-40B4-BE49-F238E27FC236}">
              <a16:creationId xmlns:a16="http://schemas.microsoft.com/office/drawing/2014/main" id="{4B62857C-9732-41A9-B4DD-EC4F12261A92}"/>
            </a:ext>
          </a:extLst>
        </xdr:cNvPr>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697" name="n_3aveValue【保健センター・保健所】&#10;一人当たり面積">
          <a:extLst>
            <a:ext uri="{FF2B5EF4-FFF2-40B4-BE49-F238E27FC236}">
              <a16:creationId xmlns:a16="http://schemas.microsoft.com/office/drawing/2014/main" id="{48CBD0A8-FE43-4AAE-A1FA-B202B7505CB4}"/>
            </a:ext>
          </a:extLst>
        </xdr:cNvPr>
        <xdr:cNvSpPr txBox="1"/>
      </xdr:nvSpPr>
      <xdr:spPr>
        <a:xfrm>
          <a:off x="19310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698" name="n_4aveValue【保健センター・保健所】&#10;一人当たり面積">
          <a:extLst>
            <a:ext uri="{FF2B5EF4-FFF2-40B4-BE49-F238E27FC236}">
              <a16:creationId xmlns:a16="http://schemas.microsoft.com/office/drawing/2014/main" id="{74BE1A3F-F60B-4B90-8BBE-9EF74A5BB073}"/>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147083</xdr:rowOff>
    </xdr:from>
    <xdr:ext cx="469744" cy="259045"/>
    <xdr:sp macro="" textlink="">
      <xdr:nvSpPr>
        <xdr:cNvPr id="699" name="n_1mainValue【保健センター・保健所】&#10;一人当たり面積">
          <a:extLst>
            <a:ext uri="{FF2B5EF4-FFF2-40B4-BE49-F238E27FC236}">
              <a16:creationId xmlns:a16="http://schemas.microsoft.com/office/drawing/2014/main" id="{6400263B-E19B-47E5-B6FC-E3FFF220FA1F}"/>
            </a:ext>
          </a:extLst>
        </xdr:cNvPr>
        <xdr:cNvSpPr txBox="1"/>
      </xdr:nvSpPr>
      <xdr:spPr>
        <a:xfrm>
          <a:off x="21075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147997</xdr:rowOff>
    </xdr:from>
    <xdr:ext cx="469744" cy="259045"/>
    <xdr:sp macro="" textlink="">
      <xdr:nvSpPr>
        <xdr:cNvPr id="700" name="n_2mainValue【保健センター・保健所】&#10;一人当たり面積">
          <a:extLst>
            <a:ext uri="{FF2B5EF4-FFF2-40B4-BE49-F238E27FC236}">
              <a16:creationId xmlns:a16="http://schemas.microsoft.com/office/drawing/2014/main" id="{5C541FCE-9097-4210-89C5-F5BE566F31BD}"/>
            </a:ext>
          </a:extLst>
        </xdr:cNvPr>
        <xdr:cNvSpPr txBox="1"/>
      </xdr:nvSpPr>
      <xdr:spPr>
        <a:xfrm>
          <a:off x="20199427" y="10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149141</xdr:rowOff>
    </xdr:from>
    <xdr:ext cx="469744" cy="259045"/>
    <xdr:sp macro="" textlink="">
      <xdr:nvSpPr>
        <xdr:cNvPr id="701" name="n_3mainValue【保健センター・保健所】&#10;一人当たり面積">
          <a:extLst>
            <a:ext uri="{FF2B5EF4-FFF2-40B4-BE49-F238E27FC236}">
              <a16:creationId xmlns:a16="http://schemas.microsoft.com/office/drawing/2014/main" id="{4133993B-0D56-4750-8C47-D0AAD5607EAE}"/>
            </a:ext>
          </a:extLst>
        </xdr:cNvPr>
        <xdr:cNvSpPr txBox="1"/>
      </xdr:nvSpPr>
      <xdr:spPr>
        <a:xfrm>
          <a:off x="19310427" y="1095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150055</xdr:rowOff>
    </xdr:from>
    <xdr:ext cx="469744" cy="259045"/>
    <xdr:sp macro="" textlink="">
      <xdr:nvSpPr>
        <xdr:cNvPr id="702" name="n_4mainValue【保健センター・保健所】&#10;一人当たり面積">
          <a:extLst>
            <a:ext uri="{FF2B5EF4-FFF2-40B4-BE49-F238E27FC236}">
              <a16:creationId xmlns:a16="http://schemas.microsoft.com/office/drawing/2014/main" id="{86131D70-7736-4C19-9C83-B3DF5AEFECFD}"/>
            </a:ext>
          </a:extLst>
        </xdr:cNvPr>
        <xdr:cNvSpPr txBox="1"/>
      </xdr:nvSpPr>
      <xdr:spPr>
        <a:xfrm>
          <a:off x="18421427" y="1095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3" name="正方形/長方形 702">
          <a:extLst>
            <a:ext uri="{FF2B5EF4-FFF2-40B4-BE49-F238E27FC236}">
              <a16:creationId xmlns:a16="http://schemas.microsoft.com/office/drawing/2014/main" id="{500F3D82-51E5-4908-A903-A303E1940A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4" name="正方形/長方形 703">
          <a:extLst>
            <a:ext uri="{FF2B5EF4-FFF2-40B4-BE49-F238E27FC236}">
              <a16:creationId xmlns:a16="http://schemas.microsoft.com/office/drawing/2014/main" id="{68AD2D00-8AE8-4A0F-82C2-B048DF14656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5" name="正方形/長方形 704">
          <a:extLst>
            <a:ext uri="{FF2B5EF4-FFF2-40B4-BE49-F238E27FC236}">
              <a16:creationId xmlns:a16="http://schemas.microsoft.com/office/drawing/2014/main" id="{2440AA8B-C343-4BE4-B3CE-05A89D6790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6" name="正方形/長方形 705">
          <a:extLst>
            <a:ext uri="{FF2B5EF4-FFF2-40B4-BE49-F238E27FC236}">
              <a16:creationId xmlns:a16="http://schemas.microsoft.com/office/drawing/2014/main" id="{0312ECE6-329A-41D7-8C45-26A2A3A5400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7" name="正方形/長方形 706">
          <a:extLst>
            <a:ext uri="{FF2B5EF4-FFF2-40B4-BE49-F238E27FC236}">
              <a16:creationId xmlns:a16="http://schemas.microsoft.com/office/drawing/2014/main" id="{83409997-8FB9-42FA-8A72-301574EF08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8" name="正方形/長方形 707">
          <a:extLst>
            <a:ext uri="{FF2B5EF4-FFF2-40B4-BE49-F238E27FC236}">
              <a16:creationId xmlns:a16="http://schemas.microsoft.com/office/drawing/2014/main" id="{55361F40-A5B6-4E21-8877-D24DE6BA8A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9" name="正方形/長方形 708">
          <a:extLst>
            <a:ext uri="{FF2B5EF4-FFF2-40B4-BE49-F238E27FC236}">
              <a16:creationId xmlns:a16="http://schemas.microsoft.com/office/drawing/2014/main" id="{3C2A023E-4BB9-4904-A21A-72FDC8A75D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0" name="正方形/長方形 709">
          <a:extLst>
            <a:ext uri="{FF2B5EF4-FFF2-40B4-BE49-F238E27FC236}">
              <a16:creationId xmlns:a16="http://schemas.microsoft.com/office/drawing/2014/main" id="{177D406C-4FBF-45B4-A735-D58C509AAE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1" name="テキスト ボックス 710">
          <a:extLst>
            <a:ext uri="{FF2B5EF4-FFF2-40B4-BE49-F238E27FC236}">
              <a16:creationId xmlns:a16="http://schemas.microsoft.com/office/drawing/2014/main" id="{41638B5D-568D-4797-B83C-FC76565E8D6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2" name="直線コネクタ 711">
          <a:extLst>
            <a:ext uri="{FF2B5EF4-FFF2-40B4-BE49-F238E27FC236}">
              <a16:creationId xmlns:a16="http://schemas.microsoft.com/office/drawing/2014/main" id="{26715A8C-66F3-4CBC-B501-4CC31D121CB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3" name="テキスト ボックス 712">
          <a:extLst>
            <a:ext uri="{FF2B5EF4-FFF2-40B4-BE49-F238E27FC236}">
              <a16:creationId xmlns:a16="http://schemas.microsoft.com/office/drawing/2014/main" id="{F7877EE6-CB05-4955-9F8C-2337FB67D7A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4" name="直線コネクタ 713">
          <a:extLst>
            <a:ext uri="{FF2B5EF4-FFF2-40B4-BE49-F238E27FC236}">
              <a16:creationId xmlns:a16="http://schemas.microsoft.com/office/drawing/2014/main" id="{3EED3EE8-DC4A-4C0F-AE85-1429FAC3BDB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5" name="テキスト ボックス 714">
          <a:extLst>
            <a:ext uri="{FF2B5EF4-FFF2-40B4-BE49-F238E27FC236}">
              <a16:creationId xmlns:a16="http://schemas.microsoft.com/office/drawing/2014/main" id="{CAC916A9-0480-430A-9064-077CEE817E9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6" name="直線コネクタ 715">
          <a:extLst>
            <a:ext uri="{FF2B5EF4-FFF2-40B4-BE49-F238E27FC236}">
              <a16:creationId xmlns:a16="http://schemas.microsoft.com/office/drawing/2014/main" id="{F5D88CE1-85C5-4F2E-8124-EC106C4924B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7" name="テキスト ボックス 716">
          <a:extLst>
            <a:ext uri="{FF2B5EF4-FFF2-40B4-BE49-F238E27FC236}">
              <a16:creationId xmlns:a16="http://schemas.microsoft.com/office/drawing/2014/main" id="{13DA8C4C-895B-4A05-81E2-D76201CB26A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8" name="直線コネクタ 717">
          <a:extLst>
            <a:ext uri="{FF2B5EF4-FFF2-40B4-BE49-F238E27FC236}">
              <a16:creationId xmlns:a16="http://schemas.microsoft.com/office/drawing/2014/main" id="{A28313DC-0616-4EB2-991A-BE066248CC4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9" name="テキスト ボックス 718">
          <a:extLst>
            <a:ext uri="{FF2B5EF4-FFF2-40B4-BE49-F238E27FC236}">
              <a16:creationId xmlns:a16="http://schemas.microsoft.com/office/drawing/2014/main" id="{3C611E91-20F3-43E1-85FB-C41F5F3D2AC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0" name="直線コネクタ 719">
          <a:extLst>
            <a:ext uri="{FF2B5EF4-FFF2-40B4-BE49-F238E27FC236}">
              <a16:creationId xmlns:a16="http://schemas.microsoft.com/office/drawing/2014/main" id="{5CBC37CA-EF6F-43A7-8D31-93A39EEB958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1" name="テキスト ボックス 720">
          <a:extLst>
            <a:ext uri="{FF2B5EF4-FFF2-40B4-BE49-F238E27FC236}">
              <a16:creationId xmlns:a16="http://schemas.microsoft.com/office/drawing/2014/main" id="{47A70540-4F4F-4CB1-ACE8-E1ECBDBB163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2" name="直線コネクタ 721">
          <a:extLst>
            <a:ext uri="{FF2B5EF4-FFF2-40B4-BE49-F238E27FC236}">
              <a16:creationId xmlns:a16="http://schemas.microsoft.com/office/drawing/2014/main" id="{BB52C622-209B-4FBF-90E2-B2E4B293056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3" name="テキスト ボックス 722">
          <a:extLst>
            <a:ext uri="{FF2B5EF4-FFF2-40B4-BE49-F238E27FC236}">
              <a16:creationId xmlns:a16="http://schemas.microsoft.com/office/drawing/2014/main" id="{17680029-A3F7-4F9A-9316-9CCAE34CB38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4" name="直線コネクタ 723">
          <a:extLst>
            <a:ext uri="{FF2B5EF4-FFF2-40B4-BE49-F238E27FC236}">
              <a16:creationId xmlns:a16="http://schemas.microsoft.com/office/drawing/2014/main" id="{7ED59B62-1765-4CAF-8DAF-8426765B17C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5" name="テキスト ボックス 724">
          <a:extLst>
            <a:ext uri="{FF2B5EF4-FFF2-40B4-BE49-F238E27FC236}">
              <a16:creationId xmlns:a16="http://schemas.microsoft.com/office/drawing/2014/main" id="{5167333B-F944-43F7-A765-F22891CC743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6" name="【消防施設】&#10;有形固定資産減価償却率グラフ枠">
          <a:extLst>
            <a:ext uri="{FF2B5EF4-FFF2-40B4-BE49-F238E27FC236}">
              <a16:creationId xmlns:a16="http://schemas.microsoft.com/office/drawing/2014/main" id="{1B9EC1DB-FC12-4004-8715-8D4B514835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727" name="直線コネクタ 726">
          <a:extLst>
            <a:ext uri="{FF2B5EF4-FFF2-40B4-BE49-F238E27FC236}">
              <a16:creationId xmlns:a16="http://schemas.microsoft.com/office/drawing/2014/main" id="{ADA59F0F-6440-40A8-A958-616A45CAC864}"/>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728" name="【消防施設】&#10;有形固定資産減価償却率最小値テキスト">
          <a:extLst>
            <a:ext uri="{FF2B5EF4-FFF2-40B4-BE49-F238E27FC236}">
              <a16:creationId xmlns:a16="http://schemas.microsoft.com/office/drawing/2014/main" id="{9B0C84A8-8BD7-4B02-BF88-0FDAE4B981F1}"/>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729" name="直線コネクタ 728">
          <a:extLst>
            <a:ext uri="{FF2B5EF4-FFF2-40B4-BE49-F238E27FC236}">
              <a16:creationId xmlns:a16="http://schemas.microsoft.com/office/drawing/2014/main" id="{A758DDA5-7057-4556-A668-4482C3433615}"/>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30" name="【消防施設】&#10;有形固定資産減価償却率最大値テキスト">
          <a:extLst>
            <a:ext uri="{FF2B5EF4-FFF2-40B4-BE49-F238E27FC236}">
              <a16:creationId xmlns:a16="http://schemas.microsoft.com/office/drawing/2014/main" id="{70D86503-6458-4848-ACCE-4AB1D52996DF}"/>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31" name="直線コネクタ 730">
          <a:extLst>
            <a:ext uri="{FF2B5EF4-FFF2-40B4-BE49-F238E27FC236}">
              <a16:creationId xmlns:a16="http://schemas.microsoft.com/office/drawing/2014/main" id="{B0DE3647-74EE-47E8-8D58-48A0DA9B843D}"/>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732" name="【消防施設】&#10;有形固定資産減価償却率平均値テキスト">
          <a:extLst>
            <a:ext uri="{FF2B5EF4-FFF2-40B4-BE49-F238E27FC236}">
              <a16:creationId xmlns:a16="http://schemas.microsoft.com/office/drawing/2014/main" id="{CF39EA69-B14E-4B78-9B3C-DF5461602458}"/>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733" name="フローチャート: 判断 732">
          <a:extLst>
            <a:ext uri="{FF2B5EF4-FFF2-40B4-BE49-F238E27FC236}">
              <a16:creationId xmlns:a16="http://schemas.microsoft.com/office/drawing/2014/main" id="{1B98B269-C575-4881-9464-B8D485E43CE2}"/>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734" name="フローチャート: 判断 733">
          <a:extLst>
            <a:ext uri="{FF2B5EF4-FFF2-40B4-BE49-F238E27FC236}">
              <a16:creationId xmlns:a16="http://schemas.microsoft.com/office/drawing/2014/main" id="{F46B7B9F-F182-4339-B062-43A48A4C61BC}"/>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735" name="フローチャート: 判断 734">
          <a:extLst>
            <a:ext uri="{FF2B5EF4-FFF2-40B4-BE49-F238E27FC236}">
              <a16:creationId xmlns:a16="http://schemas.microsoft.com/office/drawing/2014/main" id="{72E1A4B9-2798-4340-A815-70959FE0B5C5}"/>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736" name="フローチャート: 判断 735">
          <a:extLst>
            <a:ext uri="{FF2B5EF4-FFF2-40B4-BE49-F238E27FC236}">
              <a16:creationId xmlns:a16="http://schemas.microsoft.com/office/drawing/2014/main" id="{718B4272-C4C9-4EA6-BA34-7E8842BBF1D7}"/>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737" name="フローチャート: 判断 736">
          <a:extLst>
            <a:ext uri="{FF2B5EF4-FFF2-40B4-BE49-F238E27FC236}">
              <a16:creationId xmlns:a16="http://schemas.microsoft.com/office/drawing/2014/main" id="{5BF59554-4558-444C-8F2A-06D05FA7D371}"/>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89C4320-B6E6-44E6-AE72-9784A80CCF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C55387B3-095A-4ABE-B1A7-AAD9A9E262D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C0CB0496-7F6F-4273-B23A-50D8A9C5C65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BA34F7EE-4716-4304-A440-7B9E7CC85B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7060F75D-674F-49C9-AC78-543F27CE6D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743" name="楕円 742">
          <a:extLst>
            <a:ext uri="{FF2B5EF4-FFF2-40B4-BE49-F238E27FC236}">
              <a16:creationId xmlns:a16="http://schemas.microsoft.com/office/drawing/2014/main" id="{68AE1088-BAE0-4D06-8C37-6561A4266DBD}"/>
            </a:ext>
          </a:extLst>
        </xdr:cNvPr>
        <xdr:cNvSpPr/>
      </xdr:nvSpPr>
      <xdr:spPr>
        <a:xfrm>
          <a:off x="16268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108602</xdr:rowOff>
    </xdr:from>
    <xdr:ext cx="405111" cy="259045"/>
    <xdr:sp macro="" textlink="">
      <xdr:nvSpPr>
        <xdr:cNvPr id="744" name="【消防施設】&#10;有形固定資産減価償却率該当値テキスト">
          <a:extLst>
            <a:ext uri="{FF2B5EF4-FFF2-40B4-BE49-F238E27FC236}">
              <a16:creationId xmlns:a16="http://schemas.microsoft.com/office/drawing/2014/main" id="{2A190442-FBC6-4FB4-9ABC-6E2131C6BFF7}"/>
            </a:ext>
          </a:extLst>
        </xdr:cNvPr>
        <xdr:cNvSpPr txBox="1"/>
      </xdr:nvSpPr>
      <xdr:spPr>
        <a:xfrm>
          <a:off x="163576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45" name="楕円 744">
          <a:extLst>
            <a:ext uri="{FF2B5EF4-FFF2-40B4-BE49-F238E27FC236}">
              <a16:creationId xmlns:a16="http://schemas.microsoft.com/office/drawing/2014/main" id="{0E345B53-8775-46AD-BFAA-8114B0D504DE}"/>
            </a:ext>
          </a:extLst>
        </xdr:cNvPr>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xdr:rowOff>
    </xdr:from>
    <xdr:to>
      <xdr:col>85</xdr:col>
      <xdr:colOff>127000</xdr:colOff>
      <xdr:row>82</xdr:row>
      <xdr:rowOff>72389</xdr:rowOff>
    </xdr:to>
    <xdr:cxnSp macro="">
      <xdr:nvCxnSpPr>
        <xdr:cNvPr id="746" name="直線コネクタ 745">
          <a:extLst>
            <a:ext uri="{FF2B5EF4-FFF2-40B4-BE49-F238E27FC236}">
              <a16:creationId xmlns:a16="http://schemas.microsoft.com/office/drawing/2014/main" id="{3D173BEB-5972-415C-9FE0-76284DA7A7EA}"/>
            </a:ext>
          </a:extLst>
        </xdr:cNvPr>
        <xdr:cNvCxnSpPr/>
      </xdr:nvCxnSpPr>
      <xdr:spPr>
        <a:xfrm flipV="1">
          <a:off x="15481300" y="1406842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47" name="楕円 746">
          <a:extLst>
            <a:ext uri="{FF2B5EF4-FFF2-40B4-BE49-F238E27FC236}">
              <a16:creationId xmlns:a16="http://schemas.microsoft.com/office/drawing/2014/main" id="{D7F138A7-8E51-4EF8-851B-00E12BCABA4C}"/>
            </a:ext>
          </a:extLst>
        </xdr:cNvPr>
        <xdr:cNvSpPr/>
      </xdr:nvSpPr>
      <xdr:spPr>
        <a:xfrm>
          <a:off x="14541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66675</xdr:rowOff>
    </xdr:from>
    <xdr:to>
      <xdr:col>81</xdr:col>
      <xdr:colOff>50800</xdr:colOff>
      <xdr:row>82</xdr:row>
      <xdr:rowOff>72389</xdr:rowOff>
    </xdr:to>
    <xdr:cxnSp macro="">
      <xdr:nvCxnSpPr>
        <xdr:cNvPr id="748" name="直線コネクタ 747">
          <a:extLst>
            <a:ext uri="{FF2B5EF4-FFF2-40B4-BE49-F238E27FC236}">
              <a16:creationId xmlns:a16="http://schemas.microsoft.com/office/drawing/2014/main" id="{3173AE5F-2183-4B92-8C82-B64D121DECC1}"/>
            </a:ext>
          </a:extLst>
        </xdr:cNvPr>
        <xdr:cNvCxnSpPr/>
      </xdr:nvCxnSpPr>
      <xdr:spPr>
        <a:xfrm>
          <a:off x="14592300" y="141255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749" name="楕円 748">
          <a:extLst>
            <a:ext uri="{FF2B5EF4-FFF2-40B4-BE49-F238E27FC236}">
              <a16:creationId xmlns:a16="http://schemas.microsoft.com/office/drawing/2014/main" id="{25C1AD1E-FBFD-4A6F-B1CD-755449921DDC}"/>
            </a:ext>
          </a:extLst>
        </xdr:cNvPr>
        <xdr:cNvSpPr/>
      </xdr:nvSpPr>
      <xdr:spPr>
        <a:xfrm>
          <a:off x="1365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0</xdr:rowOff>
    </xdr:from>
    <xdr:to>
      <xdr:col>76</xdr:col>
      <xdr:colOff>114300</xdr:colOff>
      <xdr:row>82</xdr:row>
      <xdr:rowOff>66675</xdr:rowOff>
    </xdr:to>
    <xdr:cxnSp macro="">
      <xdr:nvCxnSpPr>
        <xdr:cNvPr id="750" name="直線コネクタ 749">
          <a:extLst>
            <a:ext uri="{FF2B5EF4-FFF2-40B4-BE49-F238E27FC236}">
              <a16:creationId xmlns:a16="http://schemas.microsoft.com/office/drawing/2014/main" id="{EA28B8CB-7470-4440-B862-31E44CCBE93F}"/>
            </a:ext>
          </a:extLst>
        </xdr:cNvPr>
        <xdr:cNvCxnSpPr/>
      </xdr:nvCxnSpPr>
      <xdr:spPr>
        <a:xfrm>
          <a:off x="13703300" y="140589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105411</xdr:rowOff>
    </xdr:from>
    <xdr:to>
      <xdr:col>67</xdr:col>
      <xdr:colOff>101600</xdr:colOff>
      <xdr:row>82</xdr:row>
      <xdr:rowOff>35561</xdr:rowOff>
    </xdr:to>
    <xdr:sp macro="" textlink="">
      <xdr:nvSpPr>
        <xdr:cNvPr id="751" name="楕円 750">
          <a:extLst>
            <a:ext uri="{FF2B5EF4-FFF2-40B4-BE49-F238E27FC236}">
              <a16:creationId xmlns:a16="http://schemas.microsoft.com/office/drawing/2014/main" id="{3DB4A736-DB8C-4E99-9DA4-AEC9566D9510}"/>
            </a:ext>
          </a:extLst>
        </xdr:cNvPr>
        <xdr:cNvSpPr/>
      </xdr:nvSpPr>
      <xdr:spPr>
        <a:xfrm>
          <a:off x="12763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156211</xdr:rowOff>
    </xdr:from>
    <xdr:to>
      <xdr:col>71</xdr:col>
      <xdr:colOff>177800</xdr:colOff>
      <xdr:row>82</xdr:row>
      <xdr:rowOff>0</xdr:rowOff>
    </xdr:to>
    <xdr:cxnSp macro="">
      <xdr:nvCxnSpPr>
        <xdr:cNvPr id="752" name="直線コネクタ 751">
          <a:extLst>
            <a:ext uri="{FF2B5EF4-FFF2-40B4-BE49-F238E27FC236}">
              <a16:creationId xmlns:a16="http://schemas.microsoft.com/office/drawing/2014/main" id="{E2EEAB22-53F2-4E0C-8BCE-24C910CB6578}"/>
            </a:ext>
          </a:extLst>
        </xdr:cNvPr>
        <xdr:cNvCxnSpPr/>
      </xdr:nvCxnSpPr>
      <xdr:spPr>
        <a:xfrm>
          <a:off x="12814300" y="14043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753" name="n_1aveValue【消防施設】&#10;有形固定資産減価償却率">
          <a:extLst>
            <a:ext uri="{FF2B5EF4-FFF2-40B4-BE49-F238E27FC236}">
              <a16:creationId xmlns:a16="http://schemas.microsoft.com/office/drawing/2014/main" id="{951978A8-FFF6-4EDC-A0A4-45CD40922332}"/>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754" name="n_2aveValue【消防施設】&#10;有形固定資産減価償却率">
          <a:extLst>
            <a:ext uri="{FF2B5EF4-FFF2-40B4-BE49-F238E27FC236}">
              <a16:creationId xmlns:a16="http://schemas.microsoft.com/office/drawing/2014/main" id="{CB848FAB-F51D-4162-825D-5E67F83E40E5}"/>
            </a:ext>
          </a:extLst>
        </xdr:cNvPr>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755" name="n_3aveValue【消防施設】&#10;有形固定資産減価償却率">
          <a:extLst>
            <a:ext uri="{FF2B5EF4-FFF2-40B4-BE49-F238E27FC236}">
              <a16:creationId xmlns:a16="http://schemas.microsoft.com/office/drawing/2014/main" id="{D0618B4A-9E78-4C1C-B05C-D7557772CE5E}"/>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756" name="n_4aveValue【消防施設】&#10;有形固定資産減価償却率">
          <a:extLst>
            <a:ext uri="{FF2B5EF4-FFF2-40B4-BE49-F238E27FC236}">
              <a16:creationId xmlns:a16="http://schemas.microsoft.com/office/drawing/2014/main" id="{00728963-1701-44DF-A2A1-0078773D0D80}"/>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757" name="n_1mainValue【消防施設】&#10;有形固定資産減価償却率">
          <a:extLst>
            <a:ext uri="{FF2B5EF4-FFF2-40B4-BE49-F238E27FC236}">
              <a16:creationId xmlns:a16="http://schemas.microsoft.com/office/drawing/2014/main" id="{E7673E77-17F9-4039-9D7D-1FE120C63DB2}"/>
            </a:ext>
          </a:extLst>
        </xdr:cNvPr>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134002</xdr:rowOff>
    </xdr:from>
    <xdr:ext cx="405111" cy="259045"/>
    <xdr:sp macro="" textlink="">
      <xdr:nvSpPr>
        <xdr:cNvPr id="758" name="n_2mainValue【消防施設】&#10;有形固定資産減価償却率">
          <a:extLst>
            <a:ext uri="{FF2B5EF4-FFF2-40B4-BE49-F238E27FC236}">
              <a16:creationId xmlns:a16="http://schemas.microsoft.com/office/drawing/2014/main" id="{94431C90-7A62-45B6-AF9E-C5E8595C2E91}"/>
            </a:ext>
          </a:extLst>
        </xdr:cNvPr>
        <xdr:cNvSpPr txBox="1"/>
      </xdr:nvSpPr>
      <xdr:spPr>
        <a:xfrm>
          <a:off x="14389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67327</xdr:rowOff>
    </xdr:from>
    <xdr:ext cx="405111" cy="259045"/>
    <xdr:sp macro="" textlink="">
      <xdr:nvSpPr>
        <xdr:cNvPr id="759" name="n_3mainValue【消防施設】&#10;有形固定資産減価償却率">
          <a:extLst>
            <a:ext uri="{FF2B5EF4-FFF2-40B4-BE49-F238E27FC236}">
              <a16:creationId xmlns:a16="http://schemas.microsoft.com/office/drawing/2014/main" id="{8718B9A1-AA95-4045-A89A-C9AE10BBB686}"/>
            </a:ext>
          </a:extLst>
        </xdr:cNvPr>
        <xdr:cNvSpPr txBox="1"/>
      </xdr:nvSpPr>
      <xdr:spPr>
        <a:xfrm>
          <a:off x="13500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26688</xdr:rowOff>
    </xdr:from>
    <xdr:ext cx="405111" cy="259045"/>
    <xdr:sp macro="" textlink="">
      <xdr:nvSpPr>
        <xdr:cNvPr id="760" name="n_4mainValue【消防施設】&#10;有形固定資産減価償却率">
          <a:extLst>
            <a:ext uri="{FF2B5EF4-FFF2-40B4-BE49-F238E27FC236}">
              <a16:creationId xmlns:a16="http://schemas.microsoft.com/office/drawing/2014/main" id="{A2FDC470-76D4-41F5-A2E6-19860F03E806}"/>
            </a:ext>
          </a:extLst>
        </xdr:cNvPr>
        <xdr:cNvSpPr txBox="1"/>
      </xdr:nvSpPr>
      <xdr:spPr>
        <a:xfrm>
          <a:off x="12611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1" name="正方形/長方形 760">
          <a:extLst>
            <a:ext uri="{FF2B5EF4-FFF2-40B4-BE49-F238E27FC236}">
              <a16:creationId xmlns:a16="http://schemas.microsoft.com/office/drawing/2014/main" id="{AEC2826A-8DBA-49BF-8D26-390A826B6B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2" name="正方形/長方形 761">
          <a:extLst>
            <a:ext uri="{FF2B5EF4-FFF2-40B4-BE49-F238E27FC236}">
              <a16:creationId xmlns:a16="http://schemas.microsoft.com/office/drawing/2014/main" id="{A1096E1E-CB29-492E-B630-D8A2FDD5DA5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3" name="正方形/長方形 762">
          <a:extLst>
            <a:ext uri="{FF2B5EF4-FFF2-40B4-BE49-F238E27FC236}">
              <a16:creationId xmlns:a16="http://schemas.microsoft.com/office/drawing/2014/main" id="{A8B1FF80-1307-499D-A82E-CD9503C7398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4" name="正方形/長方形 763">
          <a:extLst>
            <a:ext uri="{FF2B5EF4-FFF2-40B4-BE49-F238E27FC236}">
              <a16:creationId xmlns:a16="http://schemas.microsoft.com/office/drawing/2014/main" id="{0F12442D-83BA-499B-869A-787FB8386B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5" name="正方形/長方形 764">
          <a:extLst>
            <a:ext uri="{FF2B5EF4-FFF2-40B4-BE49-F238E27FC236}">
              <a16:creationId xmlns:a16="http://schemas.microsoft.com/office/drawing/2014/main" id="{89D83775-6AC4-4E02-A4E5-C76FC949080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6" name="正方形/長方形 765">
          <a:extLst>
            <a:ext uri="{FF2B5EF4-FFF2-40B4-BE49-F238E27FC236}">
              <a16:creationId xmlns:a16="http://schemas.microsoft.com/office/drawing/2014/main" id="{FC14C27B-AD74-4C49-8237-7FF687DA6F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7" name="正方形/長方形 766">
          <a:extLst>
            <a:ext uri="{FF2B5EF4-FFF2-40B4-BE49-F238E27FC236}">
              <a16:creationId xmlns:a16="http://schemas.microsoft.com/office/drawing/2014/main" id="{CD3AA4C6-4D0D-40F8-8109-AA4A374A4E3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8" name="正方形/長方形 767">
          <a:extLst>
            <a:ext uri="{FF2B5EF4-FFF2-40B4-BE49-F238E27FC236}">
              <a16:creationId xmlns:a16="http://schemas.microsoft.com/office/drawing/2014/main" id="{C7175D74-1651-41B4-8C48-5E4DBB3C9C2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9" name="テキスト ボックス 768">
          <a:extLst>
            <a:ext uri="{FF2B5EF4-FFF2-40B4-BE49-F238E27FC236}">
              <a16:creationId xmlns:a16="http://schemas.microsoft.com/office/drawing/2014/main" id="{F9DC973A-A66E-44E7-9DA2-8274D7C7E3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0" name="直線コネクタ 769">
          <a:extLst>
            <a:ext uri="{FF2B5EF4-FFF2-40B4-BE49-F238E27FC236}">
              <a16:creationId xmlns:a16="http://schemas.microsoft.com/office/drawing/2014/main" id="{A1023405-A03C-4A7F-89DE-AAE9A67E09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1" name="直線コネクタ 770">
          <a:extLst>
            <a:ext uri="{FF2B5EF4-FFF2-40B4-BE49-F238E27FC236}">
              <a16:creationId xmlns:a16="http://schemas.microsoft.com/office/drawing/2014/main" id="{2E50D2E2-8CEF-4DF4-BAA3-DF44CC4161C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2" name="テキスト ボックス 771">
          <a:extLst>
            <a:ext uri="{FF2B5EF4-FFF2-40B4-BE49-F238E27FC236}">
              <a16:creationId xmlns:a16="http://schemas.microsoft.com/office/drawing/2014/main" id="{E9837348-F07A-4247-B077-46A9CAA7786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3" name="直線コネクタ 772">
          <a:extLst>
            <a:ext uri="{FF2B5EF4-FFF2-40B4-BE49-F238E27FC236}">
              <a16:creationId xmlns:a16="http://schemas.microsoft.com/office/drawing/2014/main" id="{E454BC3D-F1E5-45D2-BC13-1094B59EB36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4" name="テキスト ボックス 773">
          <a:extLst>
            <a:ext uri="{FF2B5EF4-FFF2-40B4-BE49-F238E27FC236}">
              <a16:creationId xmlns:a16="http://schemas.microsoft.com/office/drawing/2014/main" id="{1FD3362C-BFF1-4BC9-9E01-B9A23E7E8FD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5" name="直線コネクタ 774">
          <a:extLst>
            <a:ext uri="{FF2B5EF4-FFF2-40B4-BE49-F238E27FC236}">
              <a16:creationId xmlns:a16="http://schemas.microsoft.com/office/drawing/2014/main" id="{3950F32E-D22C-4DFB-AB37-1604DD3C860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6" name="テキスト ボックス 775">
          <a:extLst>
            <a:ext uri="{FF2B5EF4-FFF2-40B4-BE49-F238E27FC236}">
              <a16:creationId xmlns:a16="http://schemas.microsoft.com/office/drawing/2014/main" id="{F9BA278D-0B67-43CB-A96E-F5FC2F1A52F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7" name="直線コネクタ 776">
          <a:extLst>
            <a:ext uri="{FF2B5EF4-FFF2-40B4-BE49-F238E27FC236}">
              <a16:creationId xmlns:a16="http://schemas.microsoft.com/office/drawing/2014/main" id="{B9CDE657-C364-4B8D-AB35-0ADE1257E44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8" name="テキスト ボックス 777">
          <a:extLst>
            <a:ext uri="{FF2B5EF4-FFF2-40B4-BE49-F238E27FC236}">
              <a16:creationId xmlns:a16="http://schemas.microsoft.com/office/drawing/2014/main" id="{0363273C-77A3-411C-83C9-1A36A83B3E1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a:extLst>
            <a:ext uri="{FF2B5EF4-FFF2-40B4-BE49-F238E27FC236}">
              <a16:creationId xmlns:a16="http://schemas.microsoft.com/office/drawing/2014/main" id="{D8CD26EC-8741-4289-9492-AD5D630A052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a:extLst>
            <a:ext uri="{FF2B5EF4-FFF2-40B4-BE49-F238E27FC236}">
              <a16:creationId xmlns:a16="http://schemas.microsoft.com/office/drawing/2014/main" id="{191F42F7-2639-4D28-80BF-B75BAACBAF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消防施設】&#10;一人当たり面積グラフ枠">
          <a:extLst>
            <a:ext uri="{FF2B5EF4-FFF2-40B4-BE49-F238E27FC236}">
              <a16:creationId xmlns:a16="http://schemas.microsoft.com/office/drawing/2014/main" id="{D09F5ED2-3EF9-4AF8-B52C-403A6E2958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782" name="直線コネクタ 781">
          <a:extLst>
            <a:ext uri="{FF2B5EF4-FFF2-40B4-BE49-F238E27FC236}">
              <a16:creationId xmlns:a16="http://schemas.microsoft.com/office/drawing/2014/main" id="{90C4A4EF-818F-4C29-A854-F2977190AB22}"/>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783" name="【消防施設】&#10;一人当たり面積最小値テキスト">
          <a:extLst>
            <a:ext uri="{FF2B5EF4-FFF2-40B4-BE49-F238E27FC236}">
              <a16:creationId xmlns:a16="http://schemas.microsoft.com/office/drawing/2014/main" id="{A95465C3-502C-4E5C-AEA0-7FE59D493546}"/>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784" name="直線コネクタ 783">
          <a:extLst>
            <a:ext uri="{FF2B5EF4-FFF2-40B4-BE49-F238E27FC236}">
              <a16:creationId xmlns:a16="http://schemas.microsoft.com/office/drawing/2014/main" id="{6DAF6A8E-B549-4130-9531-4C1B4C5DFB07}"/>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785" name="【消防施設】&#10;一人当たり面積最大値テキスト">
          <a:extLst>
            <a:ext uri="{FF2B5EF4-FFF2-40B4-BE49-F238E27FC236}">
              <a16:creationId xmlns:a16="http://schemas.microsoft.com/office/drawing/2014/main" id="{06C33EA3-A0CC-46F8-A68C-EF881488A1DB}"/>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786" name="直線コネクタ 785">
          <a:extLst>
            <a:ext uri="{FF2B5EF4-FFF2-40B4-BE49-F238E27FC236}">
              <a16:creationId xmlns:a16="http://schemas.microsoft.com/office/drawing/2014/main" id="{916F1D98-44DE-4872-8AA1-8644C27D2798}"/>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787" name="【消防施設】&#10;一人当たり面積平均値テキスト">
          <a:extLst>
            <a:ext uri="{FF2B5EF4-FFF2-40B4-BE49-F238E27FC236}">
              <a16:creationId xmlns:a16="http://schemas.microsoft.com/office/drawing/2014/main" id="{93DD3A84-7905-4E37-9C85-ACA9541D6F27}"/>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88" name="フローチャート: 判断 787">
          <a:extLst>
            <a:ext uri="{FF2B5EF4-FFF2-40B4-BE49-F238E27FC236}">
              <a16:creationId xmlns:a16="http://schemas.microsoft.com/office/drawing/2014/main" id="{D8F5DD4C-299D-40BC-B774-922B269292A3}"/>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789" name="フローチャート: 判断 788">
          <a:extLst>
            <a:ext uri="{FF2B5EF4-FFF2-40B4-BE49-F238E27FC236}">
              <a16:creationId xmlns:a16="http://schemas.microsoft.com/office/drawing/2014/main" id="{A1B8BF05-3A72-48E4-AC68-8B98BE7276C1}"/>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790" name="フローチャート: 判断 789">
          <a:extLst>
            <a:ext uri="{FF2B5EF4-FFF2-40B4-BE49-F238E27FC236}">
              <a16:creationId xmlns:a16="http://schemas.microsoft.com/office/drawing/2014/main" id="{83192925-7CFA-43C4-ADB1-6A994AFED7E6}"/>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791" name="フローチャート: 判断 790">
          <a:extLst>
            <a:ext uri="{FF2B5EF4-FFF2-40B4-BE49-F238E27FC236}">
              <a16:creationId xmlns:a16="http://schemas.microsoft.com/office/drawing/2014/main" id="{D7DB0E33-5A51-4B54-A8C0-CB9121D30821}"/>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92" name="フローチャート: 判断 791">
          <a:extLst>
            <a:ext uri="{FF2B5EF4-FFF2-40B4-BE49-F238E27FC236}">
              <a16:creationId xmlns:a16="http://schemas.microsoft.com/office/drawing/2014/main" id="{7A33733C-7BE5-439D-89EF-3CA12B4DBF69}"/>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63B814AB-EAB9-4400-98B5-896DEC0EBE1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E363F3F1-6ED4-4609-A099-B910933C0B9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2436B21F-8D26-4DB8-A533-6E57F0EBD27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14D5CD34-7C40-44BC-A022-C20C549A747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FD563BD5-23B2-408D-975A-F2921743F0B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134062</xdr:rowOff>
    </xdr:from>
    <xdr:to>
      <xdr:col>116</xdr:col>
      <xdr:colOff>114300</xdr:colOff>
      <xdr:row>86</xdr:row>
      <xdr:rowOff>64212</xdr:rowOff>
    </xdr:to>
    <xdr:sp macro="" textlink="">
      <xdr:nvSpPr>
        <xdr:cNvPr id="798" name="楕円 797">
          <a:extLst>
            <a:ext uri="{FF2B5EF4-FFF2-40B4-BE49-F238E27FC236}">
              <a16:creationId xmlns:a16="http://schemas.microsoft.com/office/drawing/2014/main" id="{4D7CE588-9400-4401-BF07-A1651437E7ED}"/>
            </a:ext>
          </a:extLst>
        </xdr:cNvPr>
        <xdr:cNvSpPr/>
      </xdr:nvSpPr>
      <xdr:spPr>
        <a:xfrm>
          <a:off x="221107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48989</xdr:rowOff>
    </xdr:from>
    <xdr:ext cx="469744" cy="259045"/>
    <xdr:sp macro="" textlink="">
      <xdr:nvSpPr>
        <xdr:cNvPr id="799" name="【消防施設】&#10;一人当たり面積該当値テキスト">
          <a:extLst>
            <a:ext uri="{FF2B5EF4-FFF2-40B4-BE49-F238E27FC236}">
              <a16:creationId xmlns:a16="http://schemas.microsoft.com/office/drawing/2014/main" id="{9F9E38C7-40FB-46E7-99EE-D3C40E54F142}"/>
            </a:ext>
          </a:extLst>
        </xdr:cNvPr>
        <xdr:cNvSpPr txBox="1"/>
      </xdr:nvSpPr>
      <xdr:spPr>
        <a:xfrm>
          <a:off x="22199600" y="1462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134747</xdr:rowOff>
    </xdr:from>
    <xdr:to>
      <xdr:col>112</xdr:col>
      <xdr:colOff>38100</xdr:colOff>
      <xdr:row>86</xdr:row>
      <xdr:rowOff>64897</xdr:rowOff>
    </xdr:to>
    <xdr:sp macro="" textlink="">
      <xdr:nvSpPr>
        <xdr:cNvPr id="800" name="楕円 799">
          <a:extLst>
            <a:ext uri="{FF2B5EF4-FFF2-40B4-BE49-F238E27FC236}">
              <a16:creationId xmlns:a16="http://schemas.microsoft.com/office/drawing/2014/main" id="{4D281FF2-DDA8-4343-9558-7CC8063DC786}"/>
            </a:ext>
          </a:extLst>
        </xdr:cNvPr>
        <xdr:cNvSpPr/>
      </xdr:nvSpPr>
      <xdr:spPr>
        <a:xfrm>
          <a:off x="21272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13412</xdr:rowOff>
    </xdr:from>
    <xdr:to>
      <xdr:col>116</xdr:col>
      <xdr:colOff>63500</xdr:colOff>
      <xdr:row>86</xdr:row>
      <xdr:rowOff>14097</xdr:rowOff>
    </xdr:to>
    <xdr:cxnSp macro="">
      <xdr:nvCxnSpPr>
        <xdr:cNvPr id="801" name="直線コネクタ 800">
          <a:extLst>
            <a:ext uri="{FF2B5EF4-FFF2-40B4-BE49-F238E27FC236}">
              <a16:creationId xmlns:a16="http://schemas.microsoft.com/office/drawing/2014/main" id="{099FB589-E501-495D-8ADE-3607E0076FC7}"/>
            </a:ext>
          </a:extLst>
        </xdr:cNvPr>
        <xdr:cNvCxnSpPr/>
      </xdr:nvCxnSpPr>
      <xdr:spPr>
        <a:xfrm flipV="1">
          <a:off x="21323300" y="1475811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132232</xdr:rowOff>
    </xdr:from>
    <xdr:to>
      <xdr:col>107</xdr:col>
      <xdr:colOff>101600</xdr:colOff>
      <xdr:row>86</xdr:row>
      <xdr:rowOff>62382</xdr:rowOff>
    </xdr:to>
    <xdr:sp macro="" textlink="">
      <xdr:nvSpPr>
        <xdr:cNvPr id="802" name="楕円 801">
          <a:extLst>
            <a:ext uri="{FF2B5EF4-FFF2-40B4-BE49-F238E27FC236}">
              <a16:creationId xmlns:a16="http://schemas.microsoft.com/office/drawing/2014/main" id="{B11ED56D-4EB0-4F29-B5CC-C147DF8587F8}"/>
            </a:ext>
          </a:extLst>
        </xdr:cNvPr>
        <xdr:cNvSpPr/>
      </xdr:nvSpPr>
      <xdr:spPr>
        <a:xfrm>
          <a:off x="20383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11582</xdr:rowOff>
    </xdr:from>
    <xdr:to>
      <xdr:col>111</xdr:col>
      <xdr:colOff>177800</xdr:colOff>
      <xdr:row>86</xdr:row>
      <xdr:rowOff>14097</xdr:rowOff>
    </xdr:to>
    <xdr:cxnSp macro="">
      <xdr:nvCxnSpPr>
        <xdr:cNvPr id="803" name="直線コネクタ 802">
          <a:extLst>
            <a:ext uri="{FF2B5EF4-FFF2-40B4-BE49-F238E27FC236}">
              <a16:creationId xmlns:a16="http://schemas.microsoft.com/office/drawing/2014/main" id="{A910FAF0-DEB8-4339-AB3D-9EBDF259F077}"/>
            </a:ext>
          </a:extLst>
        </xdr:cNvPr>
        <xdr:cNvCxnSpPr/>
      </xdr:nvCxnSpPr>
      <xdr:spPr>
        <a:xfrm>
          <a:off x="20434300" y="1475628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135432</xdr:rowOff>
    </xdr:from>
    <xdr:to>
      <xdr:col>102</xdr:col>
      <xdr:colOff>165100</xdr:colOff>
      <xdr:row>86</xdr:row>
      <xdr:rowOff>65582</xdr:rowOff>
    </xdr:to>
    <xdr:sp macro="" textlink="">
      <xdr:nvSpPr>
        <xdr:cNvPr id="804" name="楕円 803">
          <a:extLst>
            <a:ext uri="{FF2B5EF4-FFF2-40B4-BE49-F238E27FC236}">
              <a16:creationId xmlns:a16="http://schemas.microsoft.com/office/drawing/2014/main" id="{5C96127D-8E55-41ED-A818-0618D5C60360}"/>
            </a:ext>
          </a:extLst>
        </xdr:cNvPr>
        <xdr:cNvSpPr/>
      </xdr:nvSpPr>
      <xdr:spPr>
        <a:xfrm>
          <a:off x="19494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11582</xdr:rowOff>
    </xdr:from>
    <xdr:to>
      <xdr:col>107</xdr:col>
      <xdr:colOff>50800</xdr:colOff>
      <xdr:row>86</xdr:row>
      <xdr:rowOff>14782</xdr:rowOff>
    </xdr:to>
    <xdr:cxnSp macro="">
      <xdr:nvCxnSpPr>
        <xdr:cNvPr id="805" name="直線コネクタ 804">
          <a:extLst>
            <a:ext uri="{FF2B5EF4-FFF2-40B4-BE49-F238E27FC236}">
              <a16:creationId xmlns:a16="http://schemas.microsoft.com/office/drawing/2014/main" id="{55A50F24-D142-4AD2-BDDA-AA8B8CE30944}"/>
            </a:ext>
          </a:extLst>
        </xdr:cNvPr>
        <xdr:cNvCxnSpPr/>
      </xdr:nvCxnSpPr>
      <xdr:spPr>
        <a:xfrm flipV="1">
          <a:off x="19545300" y="1475628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135661</xdr:rowOff>
    </xdr:from>
    <xdr:to>
      <xdr:col>98</xdr:col>
      <xdr:colOff>38100</xdr:colOff>
      <xdr:row>86</xdr:row>
      <xdr:rowOff>65811</xdr:rowOff>
    </xdr:to>
    <xdr:sp macro="" textlink="">
      <xdr:nvSpPr>
        <xdr:cNvPr id="806" name="楕円 805">
          <a:extLst>
            <a:ext uri="{FF2B5EF4-FFF2-40B4-BE49-F238E27FC236}">
              <a16:creationId xmlns:a16="http://schemas.microsoft.com/office/drawing/2014/main" id="{4B2852AE-61EB-44DB-AD64-7429FEE88E79}"/>
            </a:ext>
          </a:extLst>
        </xdr:cNvPr>
        <xdr:cNvSpPr/>
      </xdr:nvSpPr>
      <xdr:spPr>
        <a:xfrm>
          <a:off x="186055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14782</xdr:rowOff>
    </xdr:from>
    <xdr:to>
      <xdr:col>102</xdr:col>
      <xdr:colOff>114300</xdr:colOff>
      <xdr:row>86</xdr:row>
      <xdr:rowOff>15011</xdr:rowOff>
    </xdr:to>
    <xdr:cxnSp macro="">
      <xdr:nvCxnSpPr>
        <xdr:cNvPr id="807" name="直線コネクタ 806">
          <a:extLst>
            <a:ext uri="{FF2B5EF4-FFF2-40B4-BE49-F238E27FC236}">
              <a16:creationId xmlns:a16="http://schemas.microsoft.com/office/drawing/2014/main" id="{F339FBA8-9346-40BB-B098-C591627F52FA}"/>
            </a:ext>
          </a:extLst>
        </xdr:cNvPr>
        <xdr:cNvCxnSpPr/>
      </xdr:nvCxnSpPr>
      <xdr:spPr>
        <a:xfrm flipV="1">
          <a:off x="18656300" y="1475948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808" name="n_1aveValue【消防施設】&#10;一人当たり面積">
          <a:extLst>
            <a:ext uri="{FF2B5EF4-FFF2-40B4-BE49-F238E27FC236}">
              <a16:creationId xmlns:a16="http://schemas.microsoft.com/office/drawing/2014/main" id="{32BBCBAB-2DF6-4C54-B3C7-5190A9075FDB}"/>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809" name="n_2aveValue【消防施設】&#10;一人当たり面積">
          <a:extLst>
            <a:ext uri="{FF2B5EF4-FFF2-40B4-BE49-F238E27FC236}">
              <a16:creationId xmlns:a16="http://schemas.microsoft.com/office/drawing/2014/main" id="{526FED05-ACE1-492C-9352-C5E45C1380D0}"/>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810" name="n_3aveValue【消防施設】&#10;一人当たり面積">
          <a:extLst>
            <a:ext uri="{FF2B5EF4-FFF2-40B4-BE49-F238E27FC236}">
              <a16:creationId xmlns:a16="http://schemas.microsoft.com/office/drawing/2014/main" id="{5EE21F6A-317F-4AE1-AB49-408BF5294FB8}"/>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811" name="n_4aveValue【消防施設】&#10;一人当たり面積">
          <a:extLst>
            <a:ext uri="{FF2B5EF4-FFF2-40B4-BE49-F238E27FC236}">
              <a16:creationId xmlns:a16="http://schemas.microsoft.com/office/drawing/2014/main" id="{35C15CCB-84CF-4151-83AE-E28C99B2FD78}"/>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56024</xdr:rowOff>
    </xdr:from>
    <xdr:ext cx="469744" cy="259045"/>
    <xdr:sp macro="" textlink="">
      <xdr:nvSpPr>
        <xdr:cNvPr id="812" name="n_1mainValue【消防施設】&#10;一人当たり面積">
          <a:extLst>
            <a:ext uri="{FF2B5EF4-FFF2-40B4-BE49-F238E27FC236}">
              <a16:creationId xmlns:a16="http://schemas.microsoft.com/office/drawing/2014/main" id="{61017653-7D84-4C6F-A0C2-93C07724475D}"/>
            </a:ext>
          </a:extLst>
        </xdr:cNvPr>
        <xdr:cNvSpPr txBox="1"/>
      </xdr:nvSpPr>
      <xdr:spPr>
        <a:xfrm>
          <a:off x="210757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53509</xdr:rowOff>
    </xdr:from>
    <xdr:ext cx="469744" cy="259045"/>
    <xdr:sp macro="" textlink="">
      <xdr:nvSpPr>
        <xdr:cNvPr id="813" name="n_2mainValue【消防施設】&#10;一人当たり面積">
          <a:extLst>
            <a:ext uri="{FF2B5EF4-FFF2-40B4-BE49-F238E27FC236}">
              <a16:creationId xmlns:a16="http://schemas.microsoft.com/office/drawing/2014/main" id="{9EC64E5C-03F9-4CBD-9A07-EDF9AB9769BA}"/>
            </a:ext>
          </a:extLst>
        </xdr:cNvPr>
        <xdr:cNvSpPr txBox="1"/>
      </xdr:nvSpPr>
      <xdr:spPr>
        <a:xfrm>
          <a:off x="201994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56709</xdr:rowOff>
    </xdr:from>
    <xdr:ext cx="469744" cy="259045"/>
    <xdr:sp macro="" textlink="">
      <xdr:nvSpPr>
        <xdr:cNvPr id="814" name="n_3mainValue【消防施設】&#10;一人当たり面積">
          <a:extLst>
            <a:ext uri="{FF2B5EF4-FFF2-40B4-BE49-F238E27FC236}">
              <a16:creationId xmlns:a16="http://schemas.microsoft.com/office/drawing/2014/main" id="{68AE7629-D90B-4699-8F54-31A710FCFEDA}"/>
            </a:ext>
          </a:extLst>
        </xdr:cNvPr>
        <xdr:cNvSpPr txBox="1"/>
      </xdr:nvSpPr>
      <xdr:spPr>
        <a:xfrm>
          <a:off x="19310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56938</xdr:rowOff>
    </xdr:from>
    <xdr:ext cx="469744" cy="259045"/>
    <xdr:sp macro="" textlink="">
      <xdr:nvSpPr>
        <xdr:cNvPr id="815" name="n_4mainValue【消防施設】&#10;一人当たり面積">
          <a:extLst>
            <a:ext uri="{FF2B5EF4-FFF2-40B4-BE49-F238E27FC236}">
              <a16:creationId xmlns:a16="http://schemas.microsoft.com/office/drawing/2014/main" id="{F4AC29D4-CF2C-4567-8924-EFB9D7565C36}"/>
            </a:ext>
          </a:extLst>
        </xdr:cNvPr>
        <xdr:cNvSpPr txBox="1"/>
      </xdr:nvSpPr>
      <xdr:spPr>
        <a:xfrm>
          <a:off x="18421427" y="1480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a:extLst>
            <a:ext uri="{FF2B5EF4-FFF2-40B4-BE49-F238E27FC236}">
              <a16:creationId xmlns:a16="http://schemas.microsoft.com/office/drawing/2014/main" id="{AC62C8EF-17F6-478C-B5DC-B9CB89CF02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a:extLst>
            <a:ext uri="{FF2B5EF4-FFF2-40B4-BE49-F238E27FC236}">
              <a16:creationId xmlns:a16="http://schemas.microsoft.com/office/drawing/2014/main" id="{F57950D4-6413-4A2C-84A2-A3B0C8B4D0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a:extLst>
            <a:ext uri="{FF2B5EF4-FFF2-40B4-BE49-F238E27FC236}">
              <a16:creationId xmlns:a16="http://schemas.microsoft.com/office/drawing/2014/main" id="{8E1D2191-2D6F-43F0-8CDC-A153CF8CB4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a:extLst>
            <a:ext uri="{FF2B5EF4-FFF2-40B4-BE49-F238E27FC236}">
              <a16:creationId xmlns:a16="http://schemas.microsoft.com/office/drawing/2014/main" id="{2B50A6F4-CC7A-4D95-AFC7-D844255AF72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a:extLst>
            <a:ext uri="{FF2B5EF4-FFF2-40B4-BE49-F238E27FC236}">
              <a16:creationId xmlns:a16="http://schemas.microsoft.com/office/drawing/2014/main" id="{6D111D93-BC53-4A94-A2DE-02322FA079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a:extLst>
            <a:ext uri="{FF2B5EF4-FFF2-40B4-BE49-F238E27FC236}">
              <a16:creationId xmlns:a16="http://schemas.microsoft.com/office/drawing/2014/main" id="{C4091F91-3F37-4D95-B36B-8917DEFBB3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a:extLst>
            <a:ext uri="{FF2B5EF4-FFF2-40B4-BE49-F238E27FC236}">
              <a16:creationId xmlns:a16="http://schemas.microsoft.com/office/drawing/2014/main" id="{33CC522C-0480-4A11-B845-BD4D04EFB81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a:extLst>
            <a:ext uri="{FF2B5EF4-FFF2-40B4-BE49-F238E27FC236}">
              <a16:creationId xmlns:a16="http://schemas.microsoft.com/office/drawing/2014/main" id="{029100C4-07B5-4C04-94AA-B13D3E64EA4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a:extLst>
            <a:ext uri="{FF2B5EF4-FFF2-40B4-BE49-F238E27FC236}">
              <a16:creationId xmlns:a16="http://schemas.microsoft.com/office/drawing/2014/main" id="{F2199366-2F34-46E0-8C99-2E880B4E4E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a:extLst>
            <a:ext uri="{FF2B5EF4-FFF2-40B4-BE49-F238E27FC236}">
              <a16:creationId xmlns:a16="http://schemas.microsoft.com/office/drawing/2014/main" id="{382B4CC5-A4F4-4691-8689-2529925E8C2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a:extLst>
            <a:ext uri="{FF2B5EF4-FFF2-40B4-BE49-F238E27FC236}">
              <a16:creationId xmlns:a16="http://schemas.microsoft.com/office/drawing/2014/main" id="{EDE07FE3-C00B-4F31-BF1D-DF15C63C5CC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7" name="直線コネクタ 826">
          <a:extLst>
            <a:ext uri="{FF2B5EF4-FFF2-40B4-BE49-F238E27FC236}">
              <a16:creationId xmlns:a16="http://schemas.microsoft.com/office/drawing/2014/main" id="{E1A7BD0A-36E8-40F2-BA47-730872ED78F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8" name="テキスト ボックス 827">
          <a:extLst>
            <a:ext uri="{FF2B5EF4-FFF2-40B4-BE49-F238E27FC236}">
              <a16:creationId xmlns:a16="http://schemas.microsoft.com/office/drawing/2014/main" id="{01350CA3-7DEF-47EB-87C5-8E7DC5C7AD0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9" name="直線コネクタ 828">
          <a:extLst>
            <a:ext uri="{FF2B5EF4-FFF2-40B4-BE49-F238E27FC236}">
              <a16:creationId xmlns:a16="http://schemas.microsoft.com/office/drawing/2014/main" id="{0C98D880-3AF9-47D1-9852-BC6DBA0EFB8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0" name="テキスト ボックス 829">
          <a:extLst>
            <a:ext uri="{FF2B5EF4-FFF2-40B4-BE49-F238E27FC236}">
              <a16:creationId xmlns:a16="http://schemas.microsoft.com/office/drawing/2014/main" id="{7DAD4B1D-72DB-4E68-A65D-8C8BE16D63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1" name="直線コネクタ 830">
          <a:extLst>
            <a:ext uri="{FF2B5EF4-FFF2-40B4-BE49-F238E27FC236}">
              <a16:creationId xmlns:a16="http://schemas.microsoft.com/office/drawing/2014/main" id="{20F4FD7D-E44C-4B22-BF93-7AFC668CAE2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2" name="テキスト ボックス 831">
          <a:extLst>
            <a:ext uri="{FF2B5EF4-FFF2-40B4-BE49-F238E27FC236}">
              <a16:creationId xmlns:a16="http://schemas.microsoft.com/office/drawing/2014/main" id="{B5C78D68-34B3-48CB-AD08-ABC16A62DFC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3" name="直線コネクタ 832">
          <a:extLst>
            <a:ext uri="{FF2B5EF4-FFF2-40B4-BE49-F238E27FC236}">
              <a16:creationId xmlns:a16="http://schemas.microsoft.com/office/drawing/2014/main" id="{0673EB2B-19EE-4219-A89A-5F28D405A52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4" name="テキスト ボックス 833">
          <a:extLst>
            <a:ext uri="{FF2B5EF4-FFF2-40B4-BE49-F238E27FC236}">
              <a16:creationId xmlns:a16="http://schemas.microsoft.com/office/drawing/2014/main" id="{DC49B7D1-FE64-4511-A32E-ABAE111C02B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5" name="直線コネクタ 834">
          <a:extLst>
            <a:ext uri="{FF2B5EF4-FFF2-40B4-BE49-F238E27FC236}">
              <a16:creationId xmlns:a16="http://schemas.microsoft.com/office/drawing/2014/main" id="{71A60512-74A6-4CD0-8E3A-43FF791EB98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6" name="テキスト ボックス 835">
          <a:extLst>
            <a:ext uri="{FF2B5EF4-FFF2-40B4-BE49-F238E27FC236}">
              <a16:creationId xmlns:a16="http://schemas.microsoft.com/office/drawing/2014/main" id="{350D2745-BEC4-405A-922B-3C19AEB3E4B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7" name="直線コネクタ 836">
          <a:extLst>
            <a:ext uri="{FF2B5EF4-FFF2-40B4-BE49-F238E27FC236}">
              <a16:creationId xmlns:a16="http://schemas.microsoft.com/office/drawing/2014/main" id="{DC058C88-3F9B-4537-BCD7-4E640C835D3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8" name="テキスト ボックス 837">
          <a:extLst>
            <a:ext uri="{FF2B5EF4-FFF2-40B4-BE49-F238E27FC236}">
              <a16:creationId xmlns:a16="http://schemas.microsoft.com/office/drawing/2014/main" id="{0E53535F-F4A8-44F9-9BBA-FC60C93A404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a:extLst>
            <a:ext uri="{FF2B5EF4-FFF2-40B4-BE49-F238E27FC236}">
              <a16:creationId xmlns:a16="http://schemas.microsoft.com/office/drawing/2014/main" id="{2B2D6C94-312F-4A2A-A73D-56DE1175A1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庁舎】&#10;有形固定資産減価償却率グラフ枠">
          <a:extLst>
            <a:ext uri="{FF2B5EF4-FFF2-40B4-BE49-F238E27FC236}">
              <a16:creationId xmlns:a16="http://schemas.microsoft.com/office/drawing/2014/main" id="{7AF17301-B7E9-4D7C-A48A-77C329C03E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841" name="直線コネクタ 840">
          <a:extLst>
            <a:ext uri="{FF2B5EF4-FFF2-40B4-BE49-F238E27FC236}">
              <a16:creationId xmlns:a16="http://schemas.microsoft.com/office/drawing/2014/main" id="{9FF3E450-AC42-40B0-94F0-82CBD12554FF}"/>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2" name="【庁舎】&#10;有形固定資産減価償却率最小値テキスト">
          <a:extLst>
            <a:ext uri="{FF2B5EF4-FFF2-40B4-BE49-F238E27FC236}">
              <a16:creationId xmlns:a16="http://schemas.microsoft.com/office/drawing/2014/main" id="{B23321C3-E5BC-40BE-BA36-D99BA1071C2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3" name="直線コネクタ 842">
          <a:extLst>
            <a:ext uri="{FF2B5EF4-FFF2-40B4-BE49-F238E27FC236}">
              <a16:creationId xmlns:a16="http://schemas.microsoft.com/office/drawing/2014/main" id="{0859B21B-FEFA-4C72-884E-F4DB9545782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844" name="【庁舎】&#10;有形固定資産減価償却率最大値テキスト">
          <a:extLst>
            <a:ext uri="{FF2B5EF4-FFF2-40B4-BE49-F238E27FC236}">
              <a16:creationId xmlns:a16="http://schemas.microsoft.com/office/drawing/2014/main" id="{5A71BDB7-9C2B-441E-AE2E-46CF3B7986A5}"/>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845" name="直線コネクタ 844">
          <a:extLst>
            <a:ext uri="{FF2B5EF4-FFF2-40B4-BE49-F238E27FC236}">
              <a16:creationId xmlns:a16="http://schemas.microsoft.com/office/drawing/2014/main" id="{8C57918B-719B-42A9-B99D-E20F0D188C6A}"/>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846" name="【庁舎】&#10;有形固定資産減価償却率平均値テキスト">
          <a:extLst>
            <a:ext uri="{FF2B5EF4-FFF2-40B4-BE49-F238E27FC236}">
              <a16:creationId xmlns:a16="http://schemas.microsoft.com/office/drawing/2014/main" id="{991BC574-F2F3-4CEC-9CF7-B332BDC5D6D2}"/>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847" name="フローチャート: 判断 846">
          <a:extLst>
            <a:ext uri="{FF2B5EF4-FFF2-40B4-BE49-F238E27FC236}">
              <a16:creationId xmlns:a16="http://schemas.microsoft.com/office/drawing/2014/main" id="{1379D9C9-A7E5-46EA-B948-A41B0B5354BE}"/>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848" name="フローチャート: 判断 847">
          <a:extLst>
            <a:ext uri="{FF2B5EF4-FFF2-40B4-BE49-F238E27FC236}">
              <a16:creationId xmlns:a16="http://schemas.microsoft.com/office/drawing/2014/main" id="{9E27B3F9-14B4-4E39-890D-15676F672308}"/>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849" name="フローチャート: 判断 848">
          <a:extLst>
            <a:ext uri="{FF2B5EF4-FFF2-40B4-BE49-F238E27FC236}">
              <a16:creationId xmlns:a16="http://schemas.microsoft.com/office/drawing/2014/main" id="{DDAB85CD-39F7-4F76-AB14-BFC35577C7EB}"/>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850" name="フローチャート: 判断 849">
          <a:extLst>
            <a:ext uri="{FF2B5EF4-FFF2-40B4-BE49-F238E27FC236}">
              <a16:creationId xmlns:a16="http://schemas.microsoft.com/office/drawing/2014/main" id="{6AEFCA44-B348-4B87-8481-2886A0136C39}"/>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851" name="フローチャート: 判断 850">
          <a:extLst>
            <a:ext uri="{FF2B5EF4-FFF2-40B4-BE49-F238E27FC236}">
              <a16:creationId xmlns:a16="http://schemas.microsoft.com/office/drawing/2014/main" id="{A740577B-668D-4218-8DC5-8D0947FAD5E6}"/>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C9313086-B73A-4CA9-BA65-5684A7E745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CCD4F9C8-7120-4F40-B076-886888A0BB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AEF0BDB2-AAF7-43A5-97D1-2C2E8D2662B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7DE6796F-78EF-4FE1-AA22-C50C45696A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1ED05338-A722-4B1F-A946-B39C7273A97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xdr:rowOff>
    </xdr:from>
    <xdr:to>
      <xdr:col>85</xdr:col>
      <xdr:colOff>177800</xdr:colOff>
      <xdr:row>102</xdr:row>
      <xdr:rowOff>102507</xdr:rowOff>
    </xdr:to>
    <xdr:sp macro="" textlink="">
      <xdr:nvSpPr>
        <xdr:cNvPr id="857" name="楕円 856">
          <a:extLst>
            <a:ext uri="{FF2B5EF4-FFF2-40B4-BE49-F238E27FC236}">
              <a16:creationId xmlns:a16="http://schemas.microsoft.com/office/drawing/2014/main" id="{9EE6036F-CB91-459B-A4CE-7B1ACC6732DC}"/>
            </a:ext>
          </a:extLst>
        </xdr:cNvPr>
        <xdr:cNvSpPr/>
      </xdr:nvSpPr>
      <xdr:spPr>
        <a:xfrm>
          <a:off x="162687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23784</xdr:rowOff>
    </xdr:from>
    <xdr:ext cx="405111" cy="259045"/>
    <xdr:sp macro="" textlink="">
      <xdr:nvSpPr>
        <xdr:cNvPr id="858" name="【庁舎】&#10;有形固定資産減価償却率該当値テキスト">
          <a:extLst>
            <a:ext uri="{FF2B5EF4-FFF2-40B4-BE49-F238E27FC236}">
              <a16:creationId xmlns:a16="http://schemas.microsoft.com/office/drawing/2014/main" id="{0707EC29-C755-48E9-8F7C-2D7651C8ACC4}"/>
            </a:ext>
          </a:extLst>
        </xdr:cNvPr>
        <xdr:cNvSpPr txBox="1"/>
      </xdr:nvSpPr>
      <xdr:spPr>
        <a:xfrm>
          <a:off x="16357600" y="1734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859" name="楕円 858">
          <a:extLst>
            <a:ext uri="{FF2B5EF4-FFF2-40B4-BE49-F238E27FC236}">
              <a16:creationId xmlns:a16="http://schemas.microsoft.com/office/drawing/2014/main" id="{2901DDDC-1C0D-4243-BE55-0FB064F223EC}"/>
            </a:ext>
          </a:extLst>
        </xdr:cNvPr>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51707</xdr:rowOff>
    </xdr:from>
    <xdr:to>
      <xdr:col>85</xdr:col>
      <xdr:colOff>127000</xdr:colOff>
      <xdr:row>103</xdr:row>
      <xdr:rowOff>7620</xdr:rowOff>
    </xdr:to>
    <xdr:cxnSp macro="">
      <xdr:nvCxnSpPr>
        <xdr:cNvPr id="860" name="直線コネクタ 859">
          <a:extLst>
            <a:ext uri="{FF2B5EF4-FFF2-40B4-BE49-F238E27FC236}">
              <a16:creationId xmlns:a16="http://schemas.microsoft.com/office/drawing/2014/main" id="{4EE2B0E2-EE8F-442D-9946-F41D8584C60E}"/>
            </a:ext>
          </a:extLst>
        </xdr:cNvPr>
        <xdr:cNvCxnSpPr/>
      </xdr:nvCxnSpPr>
      <xdr:spPr>
        <a:xfrm flipV="1">
          <a:off x="15481300" y="17539607"/>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861" name="楕円 860">
          <a:extLst>
            <a:ext uri="{FF2B5EF4-FFF2-40B4-BE49-F238E27FC236}">
              <a16:creationId xmlns:a16="http://schemas.microsoft.com/office/drawing/2014/main" id="{EEE12540-43F9-48E4-9B1F-39F7FE7E1B41}"/>
            </a:ext>
          </a:extLst>
        </xdr:cNvPr>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103</xdr:row>
      <xdr:rowOff>7620</xdr:rowOff>
    </xdr:to>
    <xdr:cxnSp macro="">
      <xdr:nvCxnSpPr>
        <xdr:cNvPr id="862" name="直線コネクタ 861">
          <a:extLst>
            <a:ext uri="{FF2B5EF4-FFF2-40B4-BE49-F238E27FC236}">
              <a16:creationId xmlns:a16="http://schemas.microsoft.com/office/drawing/2014/main" id="{9695E4BF-3C1E-444C-98B7-1E4620203232}"/>
            </a:ext>
          </a:extLst>
        </xdr:cNvPr>
        <xdr:cNvCxnSpPr/>
      </xdr:nvCxnSpPr>
      <xdr:spPr>
        <a:xfrm>
          <a:off x="14592300" y="174498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74386</xdr:rowOff>
    </xdr:from>
    <xdr:to>
      <xdr:col>72</xdr:col>
      <xdr:colOff>38100</xdr:colOff>
      <xdr:row>101</xdr:row>
      <xdr:rowOff>4536</xdr:rowOff>
    </xdr:to>
    <xdr:sp macro="" textlink="">
      <xdr:nvSpPr>
        <xdr:cNvPr id="863" name="楕円 862">
          <a:extLst>
            <a:ext uri="{FF2B5EF4-FFF2-40B4-BE49-F238E27FC236}">
              <a16:creationId xmlns:a16="http://schemas.microsoft.com/office/drawing/2014/main" id="{27114783-EE20-4F1A-A7E7-BD2C578B7C1C}"/>
            </a:ext>
          </a:extLst>
        </xdr:cNvPr>
        <xdr:cNvSpPr/>
      </xdr:nvSpPr>
      <xdr:spPr>
        <a:xfrm>
          <a:off x="13652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125186</xdr:rowOff>
    </xdr:from>
    <xdr:to>
      <xdr:col>76</xdr:col>
      <xdr:colOff>114300</xdr:colOff>
      <xdr:row>101</xdr:row>
      <xdr:rowOff>133350</xdr:rowOff>
    </xdr:to>
    <xdr:cxnSp macro="">
      <xdr:nvCxnSpPr>
        <xdr:cNvPr id="864" name="直線コネクタ 863">
          <a:extLst>
            <a:ext uri="{FF2B5EF4-FFF2-40B4-BE49-F238E27FC236}">
              <a16:creationId xmlns:a16="http://schemas.microsoft.com/office/drawing/2014/main" id="{604573D4-4B2E-41FE-9D43-134343B2F517}"/>
            </a:ext>
          </a:extLst>
        </xdr:cNvPr>
        <xdr:cNvCxnSpPr/>
      </xdr:nvCxnSpPr>
      <xdr:spPr>
        <a:xfrm>
          <a:off x="13703300" y="1727018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156029</xdr:rowOff>
    </xdr:from>
    <xdr:to>
      <xdr:col>67</xdr:col>
      <xdr:colOff>101600</xdr:colOff>
      <xdr:row>100</xdr:row>
      <xdr:rowOff>86179</xdr:rowOff>
    </xdr:to>
    <xdr:sp macro="" textlink="">
      <xdr:nvSpPr>
        <xdr:cNvPr id="865" name="楕円 864">
          <a:extLst>
            <a:ext uri="{FF2B5EF4-FFF2-40B4-BE49-F238E27FC236}">
              <a16:creationId xmlns:a16="http://schemas.microsoft.com/office/drawing/2014/main" id="{E5455D9E-27C6-4C7C-A878-42B50BA7F67D}"/>
            </a:ext>
          </a:extLst>
        </xdr:cNvPr>
        <xdr:cNvSpPr/>
      </xdr:nvSpPr>
      <xdr:spPr>
        <a:xfrm>
          <a:off x="12763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35379</xdr:rowOff>
    </xdr:from>
    <xdr:to>
      <xdr:col>71</xdr:col>
      <xdr:colOff>177800</xdr:colOff>
      <xdr:row>100</xdr:row>
      <xdr:rowOff>125186</xdr:rowOff>
    </xdr:to>
    <xdr:cxnSp macro="">
      <xdr:nvCxnSpPr>
        <xdr:cNvPr id="866" name="直線コネクタ 865">
          <a:extLst>
            <a:ext uri="{FF2B5EF4-FFF2-40B4-BE49-F238E27FC236}">
              <a16:creationId xmlns:a16="http://schemas.microsoft.com/office/drawing/2014/main" id="{67CB726D-63D9-4714-B089-1E1F80CC4E20}"/>
            </a:ext>
          </a:extLst>
        </xdr:cNvPr>
        <xdr:cNvCxnSpPr/>
      </xdr:nvCxnSpPr>
      <xdr:spPr>
        <a:xfrm>
          <a:off x="12814300" y="1718037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867" name="n_1aveValue【庁舎】&#10;有形固定資産減価償却率">
          <a:extLst>
            <a:ext uri="{FF2B5EF4-FFF2-40B4-BE49-F238E27FC236}">
              <a16:creationId xmlns:a16="http://schemas.microsoft.com/office/drawing/2014/main" id="{859844C1-35E9-492D-B420-3CB9FBFD4DB9}"/>
            </a:ext>
          </a:extLst>
        </xdr:cNvPr>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868" name="n_2aveValue【庁舎】&#10;有形固定資産減価償却率">
          <a:extLst>
            <a:ext uri="{FF2B5EF4-FFF2-40B4-BE49-F238E27FC236}">
              <a16:creationId xmlns:a16="http://schemas.microsoft.com/office/drawing/2014/main" id="{93CBF0E3-E9BF-491A-9EBD-9ABEB48D0E15}"/>
            </a:ext>
          </a:extLst>
        </xdr:cNvPr>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869" name="n_3aveValue【庁舎】&#10;有形固定資産減価償却率">
          <a:extLst>
            <a:ext uri="{FF2B5EF4-FFF2-40B4-BE49-F238E27FC236}">
              <a16:creationId xmlns:a16="http://schemas.microsoft.com/office/drawing/2014/main" id="{6759CD80-A42A-435E-BB85-4E3A8AA073B0}"/>
            </a:ext>
          </a:extLst>
        </xdr:cNvPr>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870" name="n_4aveValue【庁舎】&#10;有形固定資産減価償却率">
          <a:extLst>
            <a:ext uri="{FF2B5EF4-FFF2-40B4-BE49-F238E27FC236}">
              <a16:creationId xmlns:a16="http://schemas.microsoft.com/office/drawing/2014/main" id="{34DCDE05-32AB-42C8-A42E-BB568E37368A}"/>
            </a:ext>
          </a:extLst>
        </xdr:cNvPr>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871" name="n_1mainValue【庁舎】&#10;有形固定資産減価償却率">
          <a:extLst>
            <a:ext uri="{FF2B5EF4-FFF2-40B4-BE49-F238E27FC236}">
              <a16:creationId xmlns:a16="http://schemas.microsoft.com/office/drawing/2014/main" id="{4D69E603-2DF7-46B4-BC93-E703C33B6095}"/>
            </a:ext>
          </a:extLst>
        </xdr:cNvPr>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872" name="n_2mainValue【庁舎】&#10;有形固定資産減価償却率">
          <a:extLst>
            <a:ext uri="{FF2B5EF4-FFF2-40B4-BE49-F238E27FC236}">
              <a16:creationId xmlns:a16="http://schemas.microsoft.com/office/drawing/2014/main" id="{20F47DE9-1A25-4AB8-922B-5D3588739BEE}"/>
            </a:ext>
          </a:extLst>
        </xdr:cNvPr>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21063</xdr:rowOff>
    </xdr:from>
    <xdr:ext cx="405111" cy="259045"/>
    <xdr:sp macro="" textlink="">
      <xdr:nvSpPr>
        <xdr:cNvPr id="873" name="n_3mainValue【庁舎】&#10;有形固定資産減価償却率">
          <a:extLst>
            <a:ext uri="{FF2B5EF4-FFF2-40B4-BE49-F238E27FC236}">
              <a16:creationId xmlns:a16="http://schemas.microsoft.com/office/drawing/2014/main" id="{F9B116C3-F717-46BC-BCB5-964839E12B3E}"/>
            </a:ext>
          </a:extLst>
        </xdr:cNvPr>
        <xdr:cNvSpPr txBox="1"/>
      </xdr:nvSpPr>
      <xdr:spPr>
        <a:xfrm>
          <a:off x="13500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102706</xdr:rowOff>
    </xdr:from>
    <xdr:ext cx="340478" cy="259045"/>
    <xdr:sp macro="" textlink="">
      <xdr:nvSpPr>
        <xdr:cNvPr id="874" name="n_4mainValue【庁舎】&#10;有形固定資産減価償却率">
          <a:extLst>
            <a:ext uri="{FF2B5EF4-FFF2-40B4-BE49-F238E27FC236}">
              <a16:creationId xmlns:a16="http://schemas.microsoft.com/office/drawing/2014/main" id="{142FAF08-12E8-42B8-BDBB-2F32FB806A47}"/>
            </a:ext>
          </a:extLst>
        </xdr:cNvPr>
        <xdr:cNvSpPr txBox="1"/>
      </xdr:nvSpPr>
      <xdr:spPr>
        <a:xfrm>
          <a:off x="12644061" y="169048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a:extLst>
            <a:ext uri="{FF2B5EF4-FFF2-40B4-BE49-F238E27FC236}">
              <a16:creationId xmlns:a16="http://schemas.microsoft.com/office/drawing/2014/main" id="{C3E45BC7-3867-4E10-ACFB-C28442F455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a:extLst>
            <a:ext uri="{FF2B5EF4-FFF2-40B4-BE49-F238E27FC236}">
              <a16:creationId xmlns:a16="http://schemas.microsoft.com/office/drawing/2014/main" id="{73471C04-D9B6-4154-8F76-7AC0A57A82E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a:extLst>
            <a:ext uri="{FF2B5EF4-FFF2-40B4-BE49-F238E27FC236}">
              <a16:creationId xmlns:a16="http://schemas.microsoft.com/office/drawing/2014/main" id="{660C6F55-C497-46B7-9797-ACF82D792B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a:extLst>
            <a:ext uri="{FF2B5EF4-FFF2-40B4-BE49-F238E27FC236}">
              <a16:creationId xmlns:a16="http://schemas.microsoft.com/office/drawing/2014/main" id="{AE9B0FF0-5779-4820-BBFB-DADAF140B8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a:extLst>
            <a:ext uri="{FF2B5EF4-FFF2-40B4-BE49-F238E27FC236}">
              <a16:creationId xmlns:a16="http://schemas.microsoft.com/office/drawing/2014/main" id="{7C757A6A-B6D9-46CA-A9EA-908F17C2AC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a:extLst>
            <a:ext uri="{FF2B5EF4-FFF2-40B4-BE49-F238E27FC236}">
              <a16:creationId xmlns:a16="http://schemas.microsoft.com/office/drawing/2014/main" id="{9C0049B2-E398-4AD2-AFD1-94B9F16356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a:extLst>
            <a:ext uri="{FF2B5EF4-FFF2-40B4-BE49-F238E27FC236}">
              <a16:creationId xmlns:a16="http://schemas.microsoft.com/office/drawing/2014/main" id="{F6256F3A-455C-4546-9ED7-DB1F282DB72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a:extLst>
            <a:ext uri="{FF2B5EF4-FFF2-40B4-BE49-F238E27FC236}">
              <a16:creationId xmlns:a16="http://schemas.microsoft.com/office/drawing/2014/main" id="{A454F138-54D7-45C9-AF0E-6FCE34B1461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a:extLst>
            <a:ext uri="{FF2B5EF4-FFF2-40B4-BE49-F238E27FC236}">
              <a16:creationId xmlns:a16="http://schemas.microsoft.com/office/drawing/2014/main" id="{BED42AAB-644C-4C57-91BD-C6C346E114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a:extLst>
            <a:ext uri="{FF2B5EF4-FFF2-40B4-BE49-F238E27FC236}">
              <a16:creationId xmlns:a16="http://schemas.microsoft.com/office/drawing/2014/main" id="{353B7617-EB67-433D-9F6B-50F0BD0B27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5" name="直線コネクタ 884">
          <a:extLst>
            <a:ext uri="{FF2B5EF4-FFF2-40B4-BE49-F238E27FC236}">
              <a16:creationId xmlns:a16="http://schemas.microsoft.com/office/drawing/2014/main" id="{07B35C78-C106-4CBD-B3A2-5087E25A26C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6" name="テキスト ボックス 885">
          <a:extLst>
            <a:ext uri="{FF2B5EF4-FFF2-40B4-BE49-F238E27FC236}">
              <a16:creationId xmlns:a16="http://schemas.microsoft.com/office/drawing/2014/main" id="{422B7898-C733-43E7-B91D-67F092EA09B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7" name="直線コネクタ 886">
          <a:extLst>
            <a:ext uri="{FF2B5EF4-FFF2-40B4-BE49-F238E27FC236}">
              <a16:creationId xmlns:a16="http://schemas.microsoft.com/office/drawing/2014/main" id="{10D091BC-BE12-4D86-919C-14BD2180722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8" name="テキスト ボックス 887">
          <a:extLst>
            <a:ext uri="{FF2B5EF4-FFF2-40B4-BE49-F238E27FC236}">
              <a16:creationId xmlns:a16="http://schemas.microsoft.com/office/drawing/2014/main" id="{45F6B7BC-6479-46AC-9C9F-BB2BA92C73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9" name="直線コネクタ 888">
          <a:extLst>
            <a:ext uri="{FF2B5EF4-FFF2-40B4-BE49-F238E27FC236}">
              <a16:creationId xmlns:a16="http://schemas.microsoft.com/office/drawing/2014/main" id="{FB955FB1-325B-4AE1-82BD-E9DE7C2E5C6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0" name="テキスト ボックス 889">
          <a:extLst>
            <a:ext uri="{FF2B5EF4-FFF2-40B4-BE49-F238E27FC236}">
              <a16:creationId xmlns:a16="http://schemas.microsoft.com/office/drawing/2014/main" id="{895E66F3-165D-452A-B205-369C692897D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1" name="直線コネクタ 890">
          <a:extLst>
            <a:ext uri="{FF2B5EF4-FFF2-40B4-BE49-F238E27FC236}">
              <a16:creationId xmlns:a16="http://schemas.microsoft.com/office/drawing/2014/main" id="{48638CEE-55D8-4B02-8237-840209A1765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2" name="テキスト ボックス 891">
          <a:extLst>
            <a:ext uri="{FF2B5EF4-FFF2-40B4-BE49-F238E27FC236}">
              <a16:creationId xmlns:a16="http://schemas.microsoft.com/office/drawing/2014/main" id="{EC801B8E-FB7A-441D-82A9-56698EB9FE3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3" name="直線コネクタ 892">
          <a:extLst>
            <a:ext uri="{FF2B5EF4-FFF2-40B4-BE49-F238E27FC236}">
              <a16:creationId xmlns:a16="http://schemas.microsoft.com/office/drawing/2014/main" id="{31113770-3883-4F1D-8FC7-7108CE1B96A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94" name="テキスト ボックス 893">
          <a:extLst>
            <a:ext uri="{FF2B5EF4-FFF2-40B4-BE49-F238E27FC236}">
              <a16:creationId xmlns:a16="http://schemas.microsoft.com/office/drawing/2014/main" id="{1CA69CD2-F3D1-41A3-846C-303CB15188D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a:extLst>
            <a:ext uri="{FF2B5EF4-FFF2-40B4-BE49-F238E27FC236}">
              <a16:creationId xmlns:a16="http://schemas.microsoft.com/office/drawing/2014/main" id="{5EC47EBF-610F-457B-8A1A-08833C0F4F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96" name="テキスト ボックス 895">
          <a:extLst>
            <a:ext uri="{FF2B5EF4-FFF2-40B4-BE49-F238E27FC236}">
              <a16:creationId xmlns:a16="http://schemas.microsoft.com/office/drawing/2014/main" id="{E13B573C-32BC-4389-BE5E-9E33C6EE6A1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庁舎】&#10;一人当たり面積グラフ枠">
          <a:extLst>
            <a:ext uri="{FF2B5EF4-FFF2-40B4-BE49-F238E27FC236}">
              <a16:creationId xmlns:a16="http://schemas.microsoft.com/office/drawing/2014/main" id="{6BE99F59-8443-4D32-A0A8-F38D141052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98" name="直線コネクタ 897">
          <a:extLst>
            <a:ext uri="{FF2B5EF4-FFF2-40B4-BE49-F238E27FC236}">
              <a16:creationId xmlns:a16="http://schemas.microsoft.com/office/drawing/2014/main" id="{2EF0DFB8-A943-4333-969E-6FEF0E28CE3C}"/>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99" name="【庁舎】&#10;一人当たり面積最小値テキスト">
          <a:extLst>
            <a:ext uri="{FF2B5EF4-FFF2-40B4-BE49-F238E27FC236}">
              <a16:creationId xmlns:a16="http://schemas.microsoft.com/office/drawing/2014/main" id="{A0B6AB27-FC64-4E5E-9249-32F17233AB4D}"/>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900" name="直線コネクタ 899">
          <a:extLst>
            <a:ext uri="{FF2B5EF4-FFF2-40B4-BE49-F238E27FC236}">
              <a16:creationId xmlns:a16="http://schemas.microsoft.com/office/drawing/2014/main" id="{77B35F7F-4508-4F69-AB0D-5D27714AEFDF}"/>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901" name="【庁舎】&#10;一人当たり面積最大値テキスト">
          <a:extLst>
            <a:ext uri="{FF2B5EF4-FFF2-40B4-BE49-F238E27FC236}">
              <a16:creationId xmlns:a16="http://schemas.microsoft.com/office/drawing/2014/main" id="{DB6F6FF3-8E5C-4192-8104-CBCA8CFE9C0B}"/>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902" name="直線コネクタ 901">
          <a:extLst>
            <a:ext uri="{FF2B5EF4-FFF2-40B4-BE49-F238E27FC236}">
              <a16:creationId xmlns:a16="http://schemas.microsoft.com/office/drawing/2014/main" id="{1FF7575B-8D32-46B0-A1D0-985374565074}"/>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903" name="【庁舎】&#10;一人当たり面積平均値テキスト">
          <a:extLst>
            <a:ext uri="{FF2B5EF4-FFF2-40B4-BE49-F238E27FC236}">
              <a16:creationId xmlns:a16="http://schemas.microsoft.com/office/drawing/2014/main" id="{3C58F769-4E89-4F8D-87B3-90B089F8638C}"/>
            </a:ext>
          </a:extLst>
        </xdr:cNvPr>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904" name="フローチャート: 判断 903">
          <a:extLst>
            <a:ext uri="{FF2B5EF4-FFF2-40B4-BE49-F238E27FC236}">
              <a16:creationId xmlns:a16="http://schemas.microsoft.com/office/drawing/2014/main" id="{D4EDD440-4C99-4858-A477-172ADE93FD38}"/>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905" name="フローチャート: 判断 904">
          <a:extLst>
            <a:ext uri="{FF2B5EF4-FFF2-40B4-BE49-F238E27FC236}">
              <a16:creationId xmlns:a16="http://schemas.microsoft.com/office/drawing/2014/main" id="{DDCE4639-5880-4B4C-8AEA-7F2E8C12745E}"/>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906" name="フローチャート: 判断 905">
          <a:extLst>
            <a:ext uri="{FF2B5EF4-FFF2-40B4-BE49-F238E27FC236}">
              <a16:creationId xmlns:a16="http://schemas.microsoft.com/office/drawing/2014/main" id="{37F04A84-C0FA-498B-BDE0-B921E3DAAA39}"/>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907" name="フローチャート: 判断 906">
          <a:extLst>
            <a:ext uri="{FF2B5EF4-FFF2-40B4-BE49-F238E27FC236}">
              <a16:creationId xmlns:a16="http://schemas.microsoft.com/office/drawing/2014/main" id="{C8329C58-D7D5-4350-AEDE-035EEC4CBE7E}"/>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908" name="フローチャート: 判断 907">
          <a:extLst>
            <a:ext uri="{FF2B5EF4-FFF2-40B4-BE49-F238E27FC236}">
              <a16:creationId xmlns:a16="http://schemas.microsoft.com/office/drawing/2014/main" id="{66269C26-2362-4084-9AED-79D763D0F846}"/>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DEC4B98E-3827-49EA-871F-747B91C7A7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AD6C0FE1-8AA0-426D-97D4-A5DFA7483C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FBB6D8E8-BD20-4B56-B805-06466298B0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3043D6A1-C9C6-4648-8B0D-4700DD851FA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97F1A536-7232-4988-919E-F23A1D07AA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45465</xdr:rowOff>
    </xdr:from>
    <xdr:to>
      <xdr:col>116</xdr:col>
      <xdr:colOff>114300</xdr:colOff>
      <xdr:row>108</xdr:row>
      <xdr:rowOff>147065</xdr:rowOff>
    </xdr:to>
    <xdr:sp macro="" textlink="">
      <xdr:nvSpPr>
        <xdr:cNvPr id="914" name="楕円 913">
          <a:extLst>
            <a:ext uri="{FF2B5EF4-FFF2-40B4-BE49-F238E27FC236}">
              <a16:creationId xmlns:a16="http://schemas.microsoft.com/office/drawing/2014/main" id="{6CBF9E54-F087-41D0-B648-39050DFA3C26}"/>
            </a:ext>
          </a:extLst>
        </xdr:cNvPr>
        <xdr:cNvSpPr/>
      </xdr:nvSpPr>
      <xdr:spPr>
        <a:xfrm>
          <a:off x="22110700" y="185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131842</xdr:rowOff>
    </xdr:from>
    <xdr:ext cx="469744" cy="259045"/>
    <xdr:sp macro="" textlink="">
      <xdr:nvSpPr>
        <xdr:cNvPr id="915" name="【庁舎】&#10;一人当たり面積該当値テキスト">
          <a:extLst>
            <a:ext uri="{FF2B5EF4-FFF2-40B4-BE49-F238E27FC236}">
              <a16:creationId xmlns:a16="http://schemas.microsoft.com/office/drawing/2014/main" id="{945D209F-A2E6-48D3-B7B3-0536DF0DFA62}"/>
            </a:ext>
          </a:extLst>
        </xdr:cNvPr>
        <xdr:cNvSpPr txBox="1"/>
      </xdr:nvSpPr>
      <xdr:spPr>
        <a:xfrm>
          <a:off x="22199600"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46610</xdr:rowOff>
    </xdr:from>
    <xdr:to>
      <xdr:col>112</xdr:col>
      <xdr:colOff>38100</xdr:colOff>
      <xdr:row>108</xdr:row>
      <xdr:rowOff>148210</xdr:rowOff>
    </xdr:to>
    <xdr:sp macro="" textlink="">
      <xdr:nvSpPr>
        <xdr:cNvPr id="916" name="楕円 915">
          <a:extLst>
            <a:ext uri="{FF2B5EF4-FFF2-40B4-BE49-F238E27FC236}">
              <a16:creationId xmlns:a16="http://schemas.microsoft.com/office/drawing/2014/main" id="{F68A9C44-05B9-483D-81F1-E5D05B54BBEA}"/>
            </a:ext>
          </a:extLst>
        </xdr:cNvPr>
        <xdr:cNvSpPr/>
      </xdr:nvSpPr>
      <xdr:spPr>
        <a:xfrm>
          <a:off x="21272500" y="1856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96265</xdr:rowOff>
    </xdr:from>
    <xdr:to>
      <xdr:col>116</xdr:col>
      <xdr:colOff>63500</xdr:colOff>
      <xdr:row>108</xdr:row>
      <xdr:rowOff>97410</xdr:rowOff>
    </xdr:to>
    <xdr:cxnSp macro="">
      <xdr:nvCxnSpPr>
        <xdr:cNvPr id="917" name="直線コネクタ 916">
          <a:extLst>
            <a:ext uri="{FF2B5EF4-FFF2-40B4-BE49-F238E27FC236}">
              <a16:creationId xmlns:a16="http://schemas.microsoft.com/office/drawing/2014/main" id="{2379F7B8-E334-45BF-9DD8-E88E6D97226D}"/>
            </a:ext>
          </a:extLst>
        </xdr:cNvPr>
        <xdr:cNvCxnSpPr/>
      </xdr:nvCxnSpPr>
      <xdr:spPr>
        <a:xfrm flipV="1">
          <a:off x="21323300" y="18612865"/>
          <a:ext cx="8382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47371</xdr:rowOff>
    </xdr:from>
    <xdr:to>
      <xdr:col>107</xdr:col>
      <xdr:colOff>101600</xdr:colOff>
      <xdr:row>108</xdr:row>
      <xdr:rowOff>148971</xdr:rowOff>
    </xdr:to>
    <xdr:sp macro="" textlink="">
      <xdr:nvSpPr>
        <xdr:cNvPr id="918" name="楕円 917">
          <a:extLst>
            <a:ext uri="{FF2B5EF4-FFF2-40B4-BE49-F238E27FC236}">
              <a16:creationId xmlns:a16="http://schemas.microsoft.com/office/drawing/2014/main" id="{73F482C1-E8FE-4069-9118-12F6F6118B19}"/>
            </a:ext>
          </a:extLst>
        </xdr:cNvPr>
        <xdr:cNvSpPr/>
      </xdr:nvSpPr>
      <xdr:spPr>
        <a:xfrm>
          <a:off x="20383500" y="185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97410</xdr:rowOff>
    </xdr:from>
    <xdr:to>
      <xdr:col>111</xdr:col>
      <xdr:colOff>177800</xdr:colOff>
      <xdr:row>108</xdr:row>
      <xdr:rowOff>98171</xdr:rowOff>
    </xdr:to>
    <xdr:cxnSp macro="">
      <xdr:nvCxnSpPr>
        <xdr:cNvPr id="919" name="直線コネクタ 918">
          <a:extLst>
            <a:ext uri="{FF2B5EF4-FFF2-40B4-BE49-F238E27FC236}">
              <a16:creationId xmlns:a16="http://schemas.microsoft.com/office/drawing/2014/main" id="{E9120371-E658-4C76-BD68-14757CF8C794}"/>
            </a:ext>
          </a:extLst>
        </xdr:cNvPr>
        <xdr:cNvCxnSpPr/>
      </xdr:nvCxnSpPr>
      <xdr:spPr>
        <a:xfrm flipV="1">
          <a:off x="20434300" y="1861401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48388</xdr:rowOff>
    </xdr:from>
    <xdr:to>
      <xdr:col>102</xdr:col>
      <xdr:colOff>165100</xdr:colOff>
      <xdr:row>108</xdr:row>
      <xdr:rowOff>149988</xdr:rowOff>
    </xdr:to>
    <xdr:sp macro="" textlink="">
      <xdr:nvSpPr>
        <xdr:cNvPr id="920" name="楕円 919">
          <a:extLst>
            <a:ext uri="{FF2B5EF4-FFF2-40B4-BE49-F238E27FC236}">
              <a16:creationId xmlns:a16="http://schemas.microsoft.com/office/drawing/2014/main" id="{87A64C5D-455D-4D3E-9226-131F0D7DFED3}"/>
            </a:ext>
          </a:extLst>
        </xdr:cNvPr>
        <xdr:cNvSpPr/>
      </xdr:nvSpPr>
      <xdr:spPr>
        <a:xfrm>
          <a:off x="19494500" y="185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98171</xdr:rowOff>
    </xdr:from>
    <xdr:to>
      <xdr:col>107</xdr:col>
      <xdr:colOff>50800</xdr:colOff>
      <xdr:row>108</xdr:row>
      <xdr:rowOff>99188</xdr:rowOff>
    </xdr:to>
    <xdr:cxnSp macro="">
      <xdr:nvCxnSpPr>
        <xdr:cNvPr id="921" name="直線コネクタ 920">
          <a:extLst>
            <a:ext uri="{FF2B5EF4-FFF2-40B4-BE49-F238E27FC236}">
              <a16:creationId xmlns:a16="http://schemas.microsoft.com/office/drawing/2014/main" id="{C26D7394-F9AC-4EBE-8EF3-B229F800FFD4}"/>
            </a:ext>
          </a:extLst>
        </xdr:cNvPr>
        <xdr:cNvCxnSpPr/>
      </xdr:nvCxnSpPr>
      <xdr:spPr>
        <a:xfrm flipV="1">
          <a:off x="19545300" y="1861477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49149</xdr:rowOff>
    </xdr:from>
    <xdr:to>
      <xdr:col>98</xdr:col>
      <xdr:colOff>38100</xdr:colOff>
      <xdr:row>108</xdr:row>
      <xdr:rowOff>150749</xdr:rowOff>
    </xdr:to>
    <xdr:sp macro="" textlink="">
      <xdr:nvSpPr>
        <xdr:cNvPr id="922" name="楕円 921">
          <a:extLst>
            <a:ext uri="{FF2B5EF4-FFF2-40B4-BE49-F238E27FC236}">
              <a16:creationId xmlns:a16="http://schemas.microsoft.com/office/drawing/2014/main" id="{E99FCE83-0851-4093-AB5F-7116FAD4E2CF}"/>
            </a:ext>
          </a:extLst>
        </xdr:cNvPr>
        <xdr:cNvSpPr/>
      </xdr:nvSpPr>
      <xdr:spPr>
        <a:xfrm>
          <a:off x="18605500" y="185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99188</xdr:rowOff>
    </xdr:from>
    <xdr:to>
      <xdr:col>102</xdr:col>
      <xdr:colOff>114300</xdr:colOff>
      <xdr:row>108</xdr:row>
      <xdr:rowOff>99949</xdr:rowOff>
    </xdr:to>
    <xdr:cxnSp macro="">
      <xdr:nvCxnSpPr>
        <xdr:cNvPr id="923" name="直線コネクタ 922">
          <a:extLst>
            <a:ext uri="{FF2B5EF4-FFF2-40B4-BE49-F238E27FC236}">
              <a16:creationId xmlns:a16="http://schemas.microsoft.com/office/drawing/2014/main" id="{40C60707-3529-4C8A-813D-FC761AF3B998}"/>
            </a:ext>
          </a:extLst>
        </xdr:cNvPr>
        <xdr:cNvCxnSpPr/>
      </xdr:nvCxnSpPr>
      <xdr:spPr>
        <a:xfrm flipV="1">
          <a:off x="18656300" y="1861578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924" name="n_1aveValue【庁舎】&#10;一人当たり面積">
          <a:extLst>
            <a:ext uri="{FF2B5EF4-FFF2-40B4-BE49-F238E27FC236}">
              <a16:creationId xmlns:a16="http://schemas.microsoft.com/office/drawing/2014/main" id="{645FDA8F-0367-4162-B133-2CDD20EE7215}"/>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925" name="n_2aveValue【庁舎】&#10;一人当たり面積">
          <a:extLst>
            <a:ext uri="{FF2B5EF4-FFF2-40B4-BE49-F238E27FC236}">
              <a16:creationId xmlns:a16="http://schemas.microsoft.com/office/drawing/2014/main" id="{AF339B51-B553-4441-8914-C14C2D60E908}"/>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926" name="n_3aveValue【庁舎】&#10;一人当たり面積">
          <a:extLst>
            <a:ext uri="{FF2B5EF4-FFF2-40B4-BE49-F238E27FC236}">
              <a16:creationId xmlns:a16="http://schemas.microsoft.com/office/drawing/2014/main" id="{8E2F9D2A-2F7E-4EFE-836C-CB1B6F3A7BAB}"/>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927" name="n_4aveValue【庁舎】&#10;一人当たり面積">
          <a:extLst>
            <a:ext uri="{FF2B5EF4-FFF2-40B4-BE49-F238E27FC236}">
              <a16:creationId xmlns:a16="http://schemas.microsoft.com/office/drawing/2014/main" id="{0F465112-3F7C-4DCA-98E3-43EDAFFAC212}"/>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139337</xdr:rowOff>
    </xdr:from>
    <xdr:ext cx="469744" cy="259045"/>
    <xdr:sp macro="" textlink="">
      <xdr:nvSpPr>
        <xdr:cNvPr id="928" name="n_1mainValue【庁舎】&#10;一人当たり面積">
          <a:extLst>
            <a:ext uri="{FF2B5EF4-FFF2-40B4-BE49-F238E27FC236}">
              <a16:creationId xmlns:a16="http://schemas.microsoft.com/office/drawing/2014/main" id="{ADEDF35E-2C92-4A65-AE20-992C293FB268}"/>
            </a:ext>
          </a:extLst>
        </xdr:cNvPr>
        <xdr:cNvSpPr txBox="1"/>
      </xdr:nvSpPr>
      <xdr:spPr>
        <a:xfrm>
          <a:off x="21075727" y="18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140098</xdr:rowOff>
    </xdr:from>
    <xdr:ext cx="469744" cy="259045"/>
    <xdr:sp macro="" textlink="">
      <xdr:nvSpPr>
        <xdr:cNvPr id="929" name="n_2mainValue【庁舎】&#10;一人当たり面積">
          <a:extLst>
            <a:ext uri="{FF2B5EF4-FFF2-40B4-BE49-F238E27FC236}">
              <a16:creationId xmlns:a16="http://schemas.microsoft.com/office/drawing/2014/main" id="{2764F009-1362-4164-A545-5565B4666A93}"/>
            </a:ext>
          </a:extLst>
        </xdr:cNvPr>
        <xdr:cNvSpPr txBox="1"/>
      </xdr:nvSpPr>
      <xdr:spPr>
        <a:xfrm>
          <a:off x="20199427" y="186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141115</xdr:rowOff>
    </xdr:from>
    <xdr:ext cx="469744" cy="259045"/>
    <xdr:sp macro="" textlink="">
      <xdr:nvSpPr>
        <xdr:cNvPr id="930" name="n_3mainValue【庁舎】&#10;一人当たり面積">
          <a:extLst>
            <a:ext uri="{FF2B5EF4-FFF2-40B4-BE49-F238E27FC236}">
              <a16:creationId xmlns:a16="http://schemas.microsoft.com/office/drawing/2014/main" id="{06BF2554-DBF7-4B87-974F-39C5EFA8BC8C}"/>
            </a:ext>
          </a:extLst>
        </xdr:cNvPr>
        <xdr:cNvSpPr txBox="1"/>
      </xdr:nvSpPr>
      <xdr:spPr>
        <a:xfrm>
          <a:off x="19310427" y="18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141876</xdr:rowOff>
    </xdr:from>
    <xdr:ext cx="469744" cy="259045"/>
    <xdr:sp macro="" textlink="">
      <xdr:nvSpPr>
        <xdr:cNvPr id="931" name="n_4mainValue【庁舎】&#10;一人当たり面積">
          <a:extLst>
            <a:ext uri="{FF2B5EF4-FFF2-40B4-BE49-F238E27FC236}">
              <a16:creationId xmlns:a16="http://schemas.microsoft.com/office/drawing/2014/main" id="{BFE6EA5F-7051-443B-9A23-207D39E5C4C0}"/>
            </a:ext>
          </a:extLst>
        </xdr:cNvPr>
        <xdr:cNvSpPr txBox="1"/>
      </xdr:nvSpPr>
      <xdr:spPr>
        <a:xfrm>
          <a:off x="18421427" y="186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a:extLst>
            <a:ext uri="{FF2B5EF4-FFF2-40B4-BE49-F238E27FC236}">
              <a16:creationId xmlns:a16="http://schemas.microsoft.com/office/drawing/2014/main" id="{FA4B9E90-6562-4BF5-B749-BD98238E5F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a:extLst>
            <a:ext uri="{FF2B5EF4-FFF2-40B4-BE49-F238E27FC236}">
              <a16:creationId xmlns:a16="http://schemas.microsoft.com/office/drawing/2014/main" id="{B7BF027B-E28F-4FEE-82B5-FA5E1D8768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a:extLst>
            <a:ext uri="{FF2B5EF4-FFF2-40B4-BE49-F238E27FC236}">
              <a16:creationId xmlns:a16="http://schemas.microsoft.com/office/drawing/2014/main" id="{28FCE577-CFEF-42D8-BB40-9AA7563F14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類似団体と比較して特に有形固定資産減価償却率が高くなっている施設は、図書館が施設内に設置されている市民会館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一般廃棄物処理施設は、令和４年度の本格稼働を目指し、大田市と邑智郡３町で新たな施設の建設が進んでいるため、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大幅に数値が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会館は、町内で唯一の文化会館である「悠邑ふるさと会館」の老朽化が進んでおり、館内設備の改修は平成２９年度までに終了しているが、建物自体の改修を今後検討していく必要がある。一人当たりの面積についても類似団体の中で高い数値となっており、個別施設計画を踏まえ様々な視点から今後の施設のあり方について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庁舎については、平成２７年度に役場庁舎を新庁舎へ移転したため、類似団体の平均よりかなり低い数値となっている。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人口減少や全国平均を上回る高齢化率（令和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％）に加え、景気の低迷による町民税の減収や農業生産の停滞等により、０．１６と類似団体平均を下回っている。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今後は、地場産業等の育成と定住人口の拡大による、地域の活力づくりが急務であり、歳入確保を図り財政基盤の強化に努める。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27195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経常収支比率は、対前年度比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ポイント減となった。これは普通交付税４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地方消費税交付金１３百万円の増、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百万円の増等により、分母となる経常一般財源収入が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百万円増額となったことが要因となっている。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平成２８年度以来の８０％台まで改善されたが、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以前として類似団体内の平均値よりも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水準であるため、施設の管理経費の抑制、事務の見直し、定数管理による人件費の抑制などによる経常経費の抑制に努める。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66</xdr:row>
      <xdr:rowOff>24638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3899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24638</xdr:rowOff>
    </xdr:from>
    <xdr:to>
      <xdr:col>19</xdr:col>
      <xdr:colOff>133350</xdr:colOff>
      <xdr:row>66</xdr:row>
      <xdr:rowOff>27051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34033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155067</xdr:rowOff>
    </xdr:from>
    <xdr:to>
      <xdr:col>15</xdr:col>
      <xdr:colOff>82550</xdr:colOff>
      <xdr:row>66</xdr:row>
      <xdr:rowOff>27051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29931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121285</xdr:rowOff>
    </xdr:from>
    <xdr:to>
      <xdr:col>11</xdr:col>
      <xdr:colOff>31750</xdr:colOff>
      <xdr:row>65</xdr:row>
      <xdr:rowOff>155067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26553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145288</xdr:rowOff>
    </xdr:from>
    <xdr:to>
      <xdr:col>19</xdr:col>
      <xdr:colOff>184150</xdr:colOff>
      <xdr:row>66</xdr:row>
      <xdr:rowOff>75438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60215</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147701</xdr:rowOff>
    </xdr:from>
    <xdr:to>
      <xdr:col>15</xdr:col>
      <xdr:colOff>133350</xdr:colOff>
      <xdr:row>66</xdr:row>
      <xdr:rowOff>77851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62628</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3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104267</xdr:rowOff>
    </xdr:from>
    <xdr:to>
      <xdr:col>11</xdr:col>
      <xdr:colOff>82550</xdr:colOff>
      <xdr:row>66</xdr:row>
      <xdr:rowOff>34417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2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19194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33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類似団体と比較して人件費・物件費の決算額が低くなっている要因として、ごみ処理業務や消防業務を一部事務組合で行っていることがあげられる。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平成２８年度以降は増加傾向にあり、特に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、施設管理委託料の増加により、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＋６６，８７６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の大幅な増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た。今後も燃料費の高騰等による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が懸念されているため、施設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の維持管理経費をはじめとする物件費の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158111</xdr:rowOff>
    </xdr:from>
    <xdr:to>
      <xdr:col>23</xdr:col>
      <xdr:colOff>133350</xdr:colOff>
      <xdr:row>82</xdr:row>
      <xdr:rowOff>18935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45561"/>
          <a:ext cx="8382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3713</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6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158111</xdr:rowOff>
    </xdr:from>
    <xdr:to>
      <xdr:col>19</xdr:col>
      <xdr:colOff>133350</xdr:colOff>
      <xdr:row>81</xdr:row>
      <xdr:rowOff>163407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04556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147042</xdr:rowOff>
    </xdr:from>
    <xdr:to>
      <xdr:col>15</xdr:col>
      <xdr:colOff>82550</xdr:colOff>
      <xdr:row>81</xdr:row>
      <xdr:rowOff>163407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34492"/>
          <a:ext cx="8890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138816</xdr:rowOff>
    </xdr:from>
    <xdr:to>
      <xdr:col>11</xdr:col>
      <xdr:colOff>31750</xdr:colOff>
      <xdr:row>81</xdr:row>
      <xdr:rowOff>147042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26266"/>
          <a:ext cx="8890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139585</xdr:rowOff>
    </xdr:from>
    <xdr:to>
      <xdr:col>23</xdr:col>
      <xdr:colOff>184150</xdr:colOff>
      <xdr:row>82</xdr:row>
      <xdr:rowOff>69735</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60862</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4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107311</xdr:rowOff>
    </xdr:from>
    <xdr:to>
      <xdr:col>19</xdr:col>
      <xdr:colOff>184150</xdr:colOff>
      <xdr:row>82</xdr:row>
      <xdr:rowOff>37461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47638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63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112607</xdr:rowOff>
    </xdr:from>
    <xdr:to>
      <xdr:col>15</xdr:col>
      <xdr:colOff>133350</xdr:colOff>
      <xdr:row>82</xdr:row>
      <xdr:rowOff>42757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52934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6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96242</xdr:rowOff>
    </xdr:from>
    <xdr:to>
      <xdr:col>11</xdr:col>
      <xdr:colOff>82550</xdr:colOff>
      <xdr:row>82</xdr:row>
      <xdr:rowOff>26392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36569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5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88016</xdr:rowOff>
    </xdr:from>
    <xdr:to>
      <xdr:col>7</xdr:col>
      <xdr:colOff>31750</xdr:colOff>
      <xdr:row>82</xdr:row>
      <xdr:rowOff>18166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28343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4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定員適正化計画に基づく定員管理の適正化により人件費の抑制を図っているが、類似団体と比較するととても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水準となっていることがわかる。これは職員の年齢別構成バランスにかたよりがあることが主な要因である。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123189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985048"/>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88</xdr:row>
      <xdr:rowOff>18098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9850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18098</xdr:rowOff>
    </xdr:from>
    <xdr:to>
      <xdr:col>72</xdr:col>
      <xdr:colOff>203200</xdr:colOff>
      <xdr:row>88</xdr:row>
      <xdr:rowOff>72389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510569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88</xdr:row>
      <xdr:rowOff>72389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511776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138748</xdr:rowOff>
    </xdr:from>
    <xdr:to>
      <xdr:col>73</xdr:col>
      <xdr:colOff>44450</xdr:colOff>
      <xdr:row>88</xdr:row>
      <xdr:rowOff>68898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53675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人口千人あたり職員数は０．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人増の１６．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人となったものの、類似団体と比較すると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７．７０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定員適正化計画に基づき、町の情勢に合った適正な職員数を維持する。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7372</xdr:rowOff>
    </xdr:from>
    <xdr:to>
      <xdr:col>81</xdr:col>
      <xdr:colOff>44450</xdr:colOff>
      <xdr:row>59</xdr:row>
      <xdr:rowOff>11394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2292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4729</xdr:rowOff>
    </xdr:from>
    <xdr:to>
      <xdr:col>77</xdr:col>
      <xdr:colOff>44450</xdr:colOff>
      <xdr:row>59</xdr:row>
      <xdr:rowOff>7372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20279"/>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169400</xdr:rowOff>
    </xdr:from>
    <xdr:to>
      <xdr:col>72</xdr:col>
      <xdr:colOff>203200</xdr:colOff>
      <xdr:row>59</xdr:row>
      <xdr:rowOff>4729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113500"/>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166872</xdr:rowOff>
    </xdr:from>
    <xdr:to>
      <xdr:col>68</xdr:col>
      <xdr:colOff>152400</xdr:colOff>
      <xdr:row>58</xdr:row>
      <xdr:rowOff>169400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10972"/>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132044</xdr:rowOff>
    </xdr:from>
    <xdr:to>
      <xdr:col>81</xdr:col>
      <xdr:colOff>95250</xdr:colOff>
      <xdr:row>59</xdr:row>
      <xdr:rowOff>62194</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0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53321</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128022</xdr:rowOff>
    </xdr:from>
    <xdr:to>
      <xdr:col>77</xdr:col>
      <xdr:colOff>95250</xdr:colOff>
      <xdr:row>59</xdr:row>
      <xdr:rowOff>58172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0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68349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840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125379</xdr:rowOff>
    </xdr:from>
    <xdr:to>
      <xdr:col>73</xdr:col>
      <xdr:colOff>44450</xdr:colOff>
      <xdr:row>59</xdr:row>
      <xdr:rowOff>55529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0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65706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83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118600</xdr:rowOff>
    </xdr:from>
    <xdr:to>
      <xdr:col>68</xdr:col>
      <xdr:colOff>203200</xdr:colOff>
      <xdr:row>59</xdr:row>
      <xdr:rowOff>48750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116072</xdr:rowOff>
    </xdr:from>
    <xdr:to>
      <xdr:col>64</xdr:col>
      <xdr:colOff>152400</xdr:colOff>
      <xdr:row>59</xdr:row>
      <xdr:rowOff>46222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0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56399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2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年度の３年平均）は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．１％であり、前年度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ポイント上昇した。警戒ラインの１８％は大きく下回っているが、類似団体平均より低い水準となった。これは、平成２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定住促進住宅整備事業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町道中倉日向線改良事業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（過疎対策事業債）等の元金償還が開始されたことに伴い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百万円増加したことが影響している。今後も住民ニーズを的確に把握した事業の選択により、起債に大きく頼ることのない財政運営に努める。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153416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13460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105156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0911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61722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0766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95504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076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140733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新可燃ごみ共同処理施設整備事業やまちごと魅力化センター整備事業等に伴う大規模な町債の借入により、地方債現在高が前年度比＋３億４０百万円と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なったことが主な要因で、前年度比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依然として類似団体平均よりもかなり悪い水準であり、今後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数値が上昇していくことが見込まれるため、町債の発行抑制や、発行するときには交付税措置の大きい過疎対策事業債や辺地対策事業債などに限定するなど、財政の健全化に努める。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20925</xdr:rowOff>
    </xdr:from>
    <xdr:to>
      <xdr:col>81</xdr:col>
      <xdr:colOff>44450</xdr:colOff>
      <xdr:row>14</xdr:row>
      <xdr:rowOff>125488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421225"/>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20925</xdr:rowOff>
    </xdr:from>
    <xdr:to>
      <xdr:col>77</xdr:col>
      <xdr:colOff>44450</xdr:colOff>
      <xdr:row>14</xdr:row>
      <xdr:rowOff>69185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42122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69185</xdr:rowOff>
    </xdr:from>
    <xdr:to>
      <xdr:col>72</xdr:col>
      <xdr:colOff>203200</xdr:colOff>
      <xdr:row>14</xdr:row>
      <xdr:rowOff>95613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46948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16329</xdr:rowOff>
    </xdr:from>
    <xdr:to>
      <xdr:col>68</xdr:col>
      <xdr:colOff>152400</xdr:colOff>
      <xdr:row>14</xdr:row>
      <xdr:rowOff>95613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41662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74688</xdr:rowOff>
    </xdr:from>
    <xdr:to>
      <xdr:col>81</xdr:col>
      <xdr:colOff>95250</xdr:colOff>
      <xdr:row>15</xdr:row>
      <xdr:rowOff>4838</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46765</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4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141575</xdr:rowOff>
    </xdr:from>
    <xdr:to>
      <xdr:col>77</xdr:col>
      <xdr:colOff>95250</xdr:colOff>
      <xdr:row>14</xdr:row>
      <xdr:rowOff>71725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56502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5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18385</xdr:rowOff>
    </xdr:from>
    <xdr:to>
      <xdr:col>73</xdr:col>
      <xdr:colOff>44450</xdr:colOff>
      <xdr:row>14</xdr:row>
      <xdr:rowOff>119985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104762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0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44813</xdr:rowOff>
    </xdr:from>
    <xdr:to>
      <xdr:col>68</xdr:col>
      <xdr:colOff>203200</xdr:colOff>
      <xdr:row>14</xdr:row>
      <xdr:rowOff>146413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4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131190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136979</xdr:rowOff>
    </xdr:from>
    <xdr:to>
      <xdr:col>64</xdr:col>
      <xdr:colOff>152400</xdr:colOff>
      <xdr:row>14</xdr:row>
      <xdr:rowOff>67129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51906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類似団体と比較して、人件費の経常収支比率が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ポイント低い要因として、ごみ処理業務や消防業務を一部事務組合で行っていることがあげられる。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年度は、経常的な人件費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の一般財源支出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経常経費全体を占める割合としては、前年度比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146594</xdr:rowOff>
    </xdr:from>
    <xdr:to>
      <xdr:col>24</xdr:col>
      <xdr:colOff>25400</xdr:colOff>
      <xdr:row>35</xdr:row>
      <xdr:rowOff>11067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758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11067</xdr:rowOff>
    </xdr:from>
    <xdr:to>
      <xdr:col>19</xdr:col>
      <xdr:colOff>187325</xdr:colOff>
      <xdr:row>35</xdr:row>
      <xdr:rowOff>20864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1181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166189</xdr:rowOff>
    </xdr:from>
    <xdr:to>
      <xdr:col>15</xdr:col>
      <xdr:colOff>98425</xdr:colOff>
      <xdr:row>35</xdr:row>
      <xdr:rowOff>20864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9548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146594</xdr:rowOff>
    </xdr:from>
    <xdr:to>
      <xdr:col>11</xdr:col>
      <xdr:colOff>9525</xdr:colOff>
      <xdr:row>34</xdr:row>
      <xdr:rowOff>166189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7589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95794</xdr:rowOff>
    </xdr:from>
    <xdr:to>
      <xdr:col>24</xdr:col>
      <xdr:colOff>76200</xdr:colOff>
      <xdr:row>35</xdr:row>
      <xdr:rowOff>25944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112321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7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131717</xdr:rowOff>
    </xdr:from>
    <xdr:to>
      <xdr:col>20</xdr:col>
      <xdr:colOff>38100</xdr:colOff>
      <xdr:row>35</xdr:row>
      <xdr:rowOff>61867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72044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2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141514</xdr:rowOff>
    </xdr:from>
    <xdr:to>
      <xdr:col>15</xdr:col>
      <xdr:colOff>149225</xdr:colOff>
      <xdr:row>35</xdr:row>
      <xdr:rowOff>71664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81841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115389</xdr:rowOff>
    </xdr:from>
    <xdr:to>
      <xdr:col>11</xdr:col>
      <xdr:colOff>60325</xdr:colOff>
      <xdr:row>35</xdr:row>
      <xdr:rowOff>45539</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55716</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95794</xdr:rowOff>
    </xdr:from>
    <xdr:to>
      <xdr:col>6</xdr:col>
      <xdr:colOff>171450</xdr:colOff>
      <xdr:row>35</xdr:row>
      <xdr:rowOff>25944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36121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9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令和２年度は、まちごと魅力化センターの運営開始の影響により、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費の一般財源支出が前年度比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経常収支比率を改善していくために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、物件費の削減が本町における喫緊の課題であると考えており、特に物件費の大きい施設の維持管理経費の削減については、今後重点的に取り組んでいく。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24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90424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保育所運営費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扶助費の一般財源支出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経常経費全体を占める割合としては、前年度比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団体の中でも最も低い水準となっている。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これは、福祉事務所を設置し、生活保護に関する事業を町が担っているためである。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62</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5283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62</xdr:row>
      <xdr:rowOff>31750</xdr:rowOff>
    </xdr:from>
    <xdr:to>
      <xdr:col>19</xdr:col>
      <xdr:colOff>187325</xdr:colOff>
      <xdr:row>62</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661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146050</xdr:rowOff>
    </xdr:from>
    <xdr:to>
      <xdr:col>15</xdr:col>
      <xdr:colOff>98425</xdr:colOff>
      <xdr:row>62</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604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146050</xdr:rowOff>
    </xdr:from>
    <xdr:to>
      <xdr:col>11</xdr:col>
      <xdr:colOff>9525</xdr:colOff>
      <xdr:row>62</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60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62</xdr:row>
      <xdr:rowOff>19050</xdr:rowOff>
    </xdr:from>
    <xdr:to>
      <xdr:col>20</xdr:col>
      <xdr:colOff>38100</xdr:colOff>
      <xdr:row>62</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73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152400</xdr:rowOff>
    </xdr:from>
    <xdr:to>
      <xdr:col>15</xdr:col>
      <xdr:colOff>149225</xdr:colOff>
      <xdr:row>62</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95250</xdr:rowOff>
    </xdr:from>
    <xdr:to>
      <xdr:col>11</xdr:col>
      <xdr:colOff>60325</xdr:colOff>
      <xdr:row>62</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62</xdr:row>
      <xdr:rowOff>0</xdr:rowOff>
    </xdr:from>
    <xdr:to>
      <xdr:col>6</xdr:col>
      <xdr:colOff>171450</xdr:colOff>
      <xdr:row>62</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ポイント減の１４．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％となった。類似団体内順位で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低い水準に位置しており、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と農業集落排水処理事業特別会計の法適用に向けた経費が増となり、特別会計への繰出金の増加が見込まれるため、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特別事業会計の財政運営について見直しを図る必要がある。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5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77470</xdr:rowOff>
    </xdr:from>
    <xdr:to>
      <xdr:col>78</xdr:col>
      <xdr:colOff>69850</xdr:colOff>
      <xdr:row>59</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9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59</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113047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年度は邑智郡総合事務組合環境衛生課負担金が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百万円減額となったことが影響し、数値が１．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ポイント改善された。しかし類似団体平均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ポイント高い数値となっているため、今後も事業の評価を行いながら、補助金の見直しや廃止によりコスト削減が必要となる。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08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97282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97282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％となり、類似団体平均より低い水準となった。平成３０年度から令和２年度にかけて実施し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まちごと魅力化センター整備事業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の大規模な普通建設事業の償還が始まると、さらに公債費は増加する見込みであるので、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町債借入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額の抑制を図っていく必要がある。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104139</xdr:rowOff>
    </xdr:from>
    <xdr:to>
      <xdr:col>24</xdr:col>
      <xdr:colOff>25400</xdr:colOff>
      <xdr:row>77</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3057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06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消防組合、公立病院について一部事務組合が管理運営を行っているため、運営費及び建築費等の償還額を負担金として支出している。また、平成２１年度福祉事務所設置に伴い、生活保護に関する事業を町が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担って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ことが主な要因で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６７．５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14350"/>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145287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9893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77</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309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852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94487</xdr:rowOff>
    </xdr:from>
    <xdr:to>
      <xdr:col>74</xdr:col>
      <xdr:colOff>31750</xdr:colOff>
      <xdr:row>78</xdr:row>
      <xdr:rowOff>24637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9414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111990</xdr:rowOff>
    </xdr:from>
    <xdr:to>
      <xdr:col>29</xdr:col>
      <xdr:colOff>127000</xdr:colOff>
      <xdr:row>18</xdr:row>
      <xdr:rowOff>125342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45715"/>
          <a:ext cx="647700" cy="13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125342</xdr:rowOff>
    </xdr:from>
    <xdr:to>
      <xdr:col>26</xdr:col>
      <xdr:colOff>50800</xdr:colOff>
      <xdr:row>18</xdr:row>
      <xdr:rowOff>126580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59067"/>
          <a:ext cx="6985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126580</xdr:rowOff>
    </xdr:from>
    <xdr:to>
      <xdr:col>22</xdr:col>
      <xdr:colOff>114300</xdr:colOff>
      <xdr:row>18</xdr:row>
      <xdr:rowOff>151574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60305"/>
          <a:ext cx="6985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151574</xdr:rowOff>
    </xdr:from>
    <xdr:to>
      <xdr:col>18</xdr:col>
      <xdr:colOff>177800</xdr:colOff>
      <xdr:row>19</xdr:row>
      <xdr:rowOff>2643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85299"/>
          <a:ext cx="698500" cy="2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61190</xdr:rowOff>
    </xdr:from>
    <xdr:to>
      <xdr:col>29</xdr:col>
      <xdr:colOff>177800</xdr:colOff>
      <xdr:row>18</xdr:row>
      <xdr:rowOff>162790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33267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6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74542</xdr:rowOff>
    </xdr:from>
    <xdr:to>
      <xdr:col>26</xdr:col>
      <xdr:colOff>101600</xdr:colOff>
      <xdr:row>19</xdr:row>
      <xdr:rowOff>4692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0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160919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94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75780</xdr:rowOff>
    </xdr:from>
    <xdr:to>
      <xdr:col>22</xdr:col>
      <xdr:colOff>165100</xdr:colOff>
      <xdr:row>19</xdr:row>
      <xdr:rowOff>5930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162157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100774</xdr:rowOff>
    </xdr:from>
    <xdr:to>
      <xdr:col>19</xdr:col>
      <xdr:colOff>38100</xdr:colOff>
      <xdr:row>19</xdr:row>
      <xdr:rowOff>30924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3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15701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2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123293</xdr:rowOff>
    </xdr:from>
    <xdr:to>
      <xdr:col>15</xdr:col>
      <xdr:colOff>101600</xdr:colOff>
      <xdr:row>19</xdr:row>
      <xdr:rowOff>53443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5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38220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96459</xdr:rowOff>
    </xdr:from>
    <xdr:to>
      <xdr:col>29</xdr:col>
      <xdr:colOff>127000</xdr:colOff>
      <xdr:row>36</xdr:row>
      <xdr:rowOff>118011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49709"/>
          <a:ext cx="647700" cy="2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81236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118011</xdr:rowOff>
    </xdr:from>
    <xdr:to>
      <xdr:col>26</xdr:col>
      <xdr:colOff>50800</xdr:colOff>
      <xdr:row>36</xdr:row>
      <xdr:rowOff>154518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71261"/>
          <a:ext cx="698500" cy="3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154518</xdr:rowOff>
    </xdr:from>
    <xdr:to>
      <xdr:col>22</xdr:col>
      <xdr:colOff>114300</xdr:colOff>
      <xdr:row>37</xdr:row>
      <xdr:rowOff>46910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07768"/>
          <a:ext cx="698500" cy="6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30537</xdr:rowOff>
    </xdr:from>
    <xdr:to>
      <xdr:col>18</xdr:col>
      <xdr:colOff>177800</xdr:colOff>
      <xdr:row>37</xdr:row>
      <xdr:rowOff>46910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55237"/>
          <a:ext cx="698500" cy="1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45659</xdr:rowOff>
    </xdr:from>
    <xdr:to>
      <xdr:col>29</xdr:col>
      <xdr:colOff>177800</xdr:colOff>
      <xdr:row>36</xdr:row>
      <xdr:rowOff>147259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233636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67211</xdr:rowOff>
    </xdr:from>
    <xdr:to>
      <xdr:col>26</xdr:col>
      <xdr:colOff>101600</xdr:colOff>
      <xdr:row>36</xdr:row>
      <xdr:rowOff>168811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2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178988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8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103718</xdr:rowOff>
    </xdr:from>
    <xdr:to>
      <xdr:col>22</xdr:col>
      <xdr:colOff>165100</xdr:colOff>
      <xdr:row>37</xdr:row>
      <xdr:rowOff>33868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5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18645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167560</xdr:rowOff>
    </xdr:from>
    <xdr:to>
      <xdr:col>19</xdr:col>
      <xdr:colOff>38100</xdr:colOff>
      <xdr:row>37</xdr:row>
      <xdr:rowOff>97710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82487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151187</xdr:rowOff>
    </xdr:from>
    <xdr:to>
      <xdr:col>15</xdr:col>
      <xdr:colOff>101600</xdr:colOff>
      <xdr:row>37</xdr:row>
      <xdr:rowOff>81337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0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66114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51428</xdr:rowOff>
    </xdr:from>
    <xdr:to>
      <xdr:col>24</xdr:col>
      <xdr:colOff>63500</xdr:colOff>
      <xdr:row>38</xdr:row>
      <xdr:rowOff>57455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566528"/>
          <a:ext cx="8382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57455</xdr:rowOff>
    </xdr:from>
    <xdr:to>
      <xdr:col>19</xdr:col>
      <xdr:colOff>177800</xdr:colOff>
      <xdr:row>38</xdr:row>
      <xdr:rowOff>62989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572555"/>
          <a:ext cx="8890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62989</xdr:rowOff>
    </xdr:from>
    <xdr:to>
      <xdr:col>15</xdr:col>
      <xdr:colOff>50800</xdr:colOff>
      <xdr:row>38</xdr:row>
      <xdr:rowOff>72641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57808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72641</xdr:rowOff>
    </xdr:from>
    <xdr:to>
      <xdr:col>10</xdr:col>
      <xdr:colOff>114300</xdr:colOff>
      <xdr:row>38</xdr:row>
      <xdr:rowOff>89160</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587741"/>
          <a:ext cx="889000" cy="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628</xdr:rowOff>
    </xdr:from>
    <xdr:to>
      <xdr:col>24</xdr:col>
      <xdr:colOff>114300</xdr:colOff>
      <xdr:row>38</xdr:row>
      <xdr:rowOff>102228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5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87004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3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6655</xdr:rowOff>
    </xdr:from>
    <xdr:to>
      <xdr:col>20</xdr:col>
      <xdr:colOff>38100</xdr:colOff>
      <xdr:row>38</xdr:row>
      <xdr:rowOff>108255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5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99382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61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12189</xdr:rowOff>
    </xdr:from>
    <xdr:to>
      <xdr:col>15</xdr:col>
      <xdr:colOff>101600</xdr:colOff>
      <xdr:row>38</xdr:row>
      <xdr:rowOff>113789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5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104916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62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21841</xdr:rowOff>
    </xdr:from>
    <xdr:to>
      <xdr:col>10</xdr:col>
      <xdr:colOff>165100</xdr:colOff>
      <xdr:row>38</xdr:row>
      <xdr:rowOff>123441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5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114568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6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38360</xdr:rowOff>
    </xdr:from>
    <xdr:to>
      <xdr:col>6</xdr:col>
      <xdr:colOff>38100</xdr:colOff>
      <xdr:row>38</xdr:row>
      <xdr:rowOff>139960</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5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131087</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64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34965</xdr:rowOff>
    </xdr:from>
    <xdr:to>
      <xdr:col>24</xdr:col>
      <xdr:colOff>63500</xdr:colOff>
      <xdr:row>58</xdr:row>
      <xdr:rowOff>94832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79065"/>
          <a:ext cx="8382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84930</xdr:rowOff>
    </xdr:from>
    <xdr:to>
      <xdr:col>19</xdr:col>
      <xdr:colOff>177800</xdr:colOff>
      <xdr:row>58</xdr:row>
      <xdr:rowOff>94832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29030"/>
          <a:ext cx="889000" cy="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84930</xdr:rowOff>
    </xdr:from>
    <xdr:to>
      <xdr:col>15</xdr:col>
      <xdr:colOff>50800</xdr:colOff>
      <xdr:row>58</xdr:row>
      <xdr:rowOff>114236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29030"/>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114236</xdr:rowOff>
    </xdr:from>
    <xdr:to>
      <xdr:col>10</xdr:col>
      <xdr:colOff>114300</xdr:colOff>
      <xdr:row>58</xdr:row>
      <xdr:rowOff>115860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58336"/>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155615</xdr:rowOff>
    </xdr:from>
    <xdr:to>
      <xdr:col>24</xdr:col>
      <xdr:colOff>114300</xdr:colOff>
      <xdr:row>58</xdr:row>
      <xdr:rowOff>85765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80898</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5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44032</xdr:rowOff>
    </xdr:from>
    <xdr:to>
      <xdr:col>20</xdr:col>
      <xdr:colOff>38100</xdr:colOff>
      <xdr:row>58</xdr:row>
      <xdr:rowOff>145632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136759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08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34130</xdr:rowOff>
    </xdr:from>
    <xdr:to>
      <xdr:col>15</xdr:col>
      <xdr:colOff>101600</xdr:colOff>
      <xdr:row>58</xdr:row>
      <xdr:rowOff>135730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126857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1007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63436</xdr:rowOff>
    </xdr:from>
    <xdr:to>
      <xdr:col>10</xdr:col>
      <xdr:colOff>165100</xdr:colOff>
      <xdr:row>58</xdr:row>
      <xdr:rowOff>165036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156163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10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65060</xdr:rowOff>
    </xdr:from>
    <xdr:to>
      <xdr:col>6</xdr:col>
      <xdr:colOff>38100</xdr:colOff>
      <xdr:row>58</xdr:row>
      <xdr:rowOff>166660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157787</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1010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142188</xdr:rowOff>
    </xdr:from>
    <xdr:to>
      <xdr:col>24</xdr:col>
      <xdr:colOff>63500</xdr:colOff>
      <xdr:row>78</xdr:row>
      <xdr:rowOff>163779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15288"/>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144828</xdr:rowOff>
    </xdr:from>
    <xdr:to>
      <xdr:col>19</xdr:col>
      <xdr:colOff>177800</xdr:colOff>
      <xdr:row>78</xdr:row>
      <xdr:rowOff>163779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17928"/>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144828</xdr:rowOff>
    </xdr:from>
    <xdr:to>
      <xdr:col>15</xdr:col>
      <xdr:colOff>50800</xdr:colOff>
      <xdr:row>78</xdr:row>
      <xdr:rowOff>155043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17928"/>
          <a:ext cx="8890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155043</xdr:rowOff>
    </xdr:from>
    <xdr:to>
      <xdr:col>10</xdr:col>
      <xdr:colOff>114300</xdr:colOff>
      <xdr:row>78</xdr:row>
      <xdr:rowOff>167684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28143"/>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91388</xdr:rowOff>
    </xdr:from>
    <xdr:to>
      <xdr:col>24</xdr:col>
      <xdr:colOff>114300</xdr:colOff>
      <xdr:row>79</xdr:row>
      <xdr:rowOff>21538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112979</xdr:rowOff>
    </xdr:from>
    <xdr:to>
      <xdr:col>20</xdr:col>
      <xdr:colOff>38100</xdr:colOff>
      <xdr:row>79</xdr:row>
      <xdr:rowOff>43129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34256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5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94028</xdr:rowOff>
    </xdr:from>
    <xdr:to>
      <xdr:col>15</xdr:col>
      <xdr:colOff>101600</xdr:colOff>
      <xdr:row>79</xdr:row>
      <xdr:rowOff>24178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15305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5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104243</xdr:rowOff>
    </xdr:from>
    <xdr:to>
      <xdr:col>10</xdr:col>
      <xdr:colOff>165100</xdr:colOff>
      <xdr:row>79</xdr:row>
      <xdr:rowOff>34393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25520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116884</xdr:rowOff>
    </xdr:from>
    <xdr:to>
      <xdr:col>6</xdr:col>
      <xdr:colOff>38100</xdr:colOff>
      <xdr:row>79</xdr:row>
      <xdr:rowOff>47034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38161</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150847</xdr:rowOff>
    </xdr:from>
    <xdr:to>
      <xdr:col>24</xdr:col>
      <xdr:colOff>63500</xdr:colOff>
      <xdr:row>89</xdr:row>
      <xdr:rowOff>165488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5409897"/>
          <a:ext cx="8382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154374</xdr:rowOff>
    </xdr:from>
    <xdr:to>
      <xdr:col>19</xdr:col>
      <xdr:colOff>177800</xdr:colOff>
      <xdr:row>89</xdr:row>
      <xdr:rowOff>165488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5413424"/>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154374</xdr:rowOff>
    </xdr:from>
    <xdr:to>
      <xdr:col>15</xdr:col>
      <xdr:colOff>50800</xdr:colOff>
      <xdr:row>90</xdr:row>
      <xdr:rowOff>32573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5413424"/>
          <a:ext cx="889000" cy="4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156127</xdr:rowOff>
    </xdr:from>
    <xdr:to>
      <xdr:col>10</xdr:col>
      <xdr:colOff>114300</xdr:colOff>
      <xdr:row>90</xdr:row>
      <xdr:rowOff>32573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5415177"/>
          <a:ext cx="8890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100047</xdr:rowOff>
    </xdr:from>
    <xdr:to>
      <xdr:col>24</xdr:col>
      <xdr:colOff>114300</xdr:colOff>
      <xdr:row>90</xdr:row>
      <xdr:rowOff>30197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3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53074</xdr:rowOff>
    </xdr:from>
    <xdr:ext cx="599010"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31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114688</xdr:rowOff>
    </xdr:from>
    <xdr:to>
      <xdr:col>20</xdr:col>
      <xdr:colOff>38100</xdr:colOff>
      <xdr:row>90</xdr:row>
      <xdr:rowOff>44838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3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61365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497795" y="1514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103574</xdr:rowOff>
    </xdr:from>
    <xdr:to>
      <xdr:col>15</xdr:col>
      <xdr:colOff>101600</xdr:colOff>
      <xdr:row>90</xdr:row>
      <xdr:rowOff>33724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53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50251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08795" y="1513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153223</xdr:rowOff>
    </xdr:from>
    <xdr:to>
      <xdr:col>10</xdr:col>
      <xdr:colOff>165100</xdr:colOff>
      <xdr:row>90</xdr:row>
      <xdr:rowOff>83373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54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99900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19795" y="1518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105327</xdr:rowOff>
    </xdr:from>
    <xdr:to>
      <xdr:col>6</xdr:col>
      <xdr:colOff>38100</xdr:colOff>
      <xdr:row>90</xdr:row>
      <xdr:rowOff>35477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53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52004</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30795" y="151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137183</xdr:rowOff>
    </xdr:from>
    <xdr:to>
      <xdr:col>55</xdr:col>
      <xdr:colOff>0</xdr:colOff>
      <xdr:row>38</xdr:row>
      <xdr:rowOff>4853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37933"/>
          <a:ext cx="838200" cy="38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166579</xdr:rowOff>
    </xdr:from>
    <xdr:to>
      <xdr:col>50</xdr:col>
      <xdr:colOff>114300</xdr:colOff>
      <xdr:row>38</xdr:row>
      <xdr:rowOff>4853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10229"/>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166579</xdr:rowOff>
    </xdr:from>
    <xdr:to>
      <xdr:col>45</xdr:col>
      <xdr:colOff>177800</xdr:colOff>
      <xdr:row>38</xdr:row>
      <xdr:rowOff>146793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10229"/>
          <a:ext cx="889000" cy="1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120358</xdr:rowOff>
    </xdr:from>
    <xdr:to>
      <xdr:col>41</xdr:col>
      <xdr:colOff>50800</xdr:colOff>
      <xdr:row>38</xdr:row>
      <xdr:rowOff>146793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635458"/>
          <a:ext cx="8890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86383</xdr:rowOff>
    </xdr:from>
    <xdr:to>
      <xdr:col>55</xdr:col>
      <xdr:colOff>50800</xdr:colOff>
      <xdr:row>36</xdr:row>
      <xdr:rowOff>16533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109260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3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125504</xdr:rowOff>
    </xdr:from>
    <xdr:to>
      <xdr:col>50</xdr:col>
      <xdr:colOff>165100</xdr:colOff>
      <xdr:row>38</xdr:row>
      <xdr:rowOff>55654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72181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4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115779</xdr:rowOff>
    </xdr:from>
    <xdr:to>
      <xdr:col>46</xdr:col>
      <xdr:colOff>38100</xdr:colOff>
      <xdr:row>38</xdr:row>
      <xdr:rowOff>45929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62456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2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95993</xdr:rowOff>
    </xdr:from>
    <xdr:to>
      <xdr:col>41</xdr:col>
      <xdr:colOff>101600</xdr:colOff>
      <xdr:row>39</xdr:row>
      <xdr:rowOff>26143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42670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69558</xdr:rowOff>
    </xdr:from>
    <xdr:to>
      <xdr:col>36</xdr:col>
      <xdr:colOff>165100</xdr:colOff>
      <xdr:row>38</xdr:row>
      <xdr:rowOff>171158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16235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5021</xdr:rowOff>
    </xdr:from>
    <xdr:to>
      <xdr:col>55</xdr:col>
      <xdr:colOff>0</xdr:colOff>
      <xdr:row>57</xdr:row>
      <xdr:rowOff>18283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77671"/>
          <a:ext cx="8382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5021</xdr:rowOff>
    </xdr:from>
    <xdr:to>
      <xdr:col>50</xdr:col>
      <xdr:colOff>114300</xdr:colOff>
      <xdr:row>57</xdr:row>
      <xdr:rowOff>84874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77671"/>
          <a:ext cx="889000" cy="7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74724</xdr:rowOff>
    </xdr:from>
    <xdr:to>
      <xdr:col>45</xdr:col>
      <xdr:colOff>177800</xdr:colOff>
      <xdr:row>57</xdr:row>
      <xdr:rowOff>84874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4737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74724</xdr:rowOff>
    </xdr:from>
    <xdr:to>
      <xdr:col>41</xdr:col>
      <xdr:colOff>50800</xdr:colOff>
      <xdr:row>57</xdr:row>
      <xdr:rowOff>85210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47374"/>
          <a:ext cx="8890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138933</xdr:rowOff>
    </xdr:from>
    <xdr:to>
      <xdr:col>55</xdr:col>
      <xdr:colOff>50800</xdr:colOff>
      <xdr:row>57</xdr:row>
      <xdr:rowOff>69083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117360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1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125671</xdr:rowOff>
    </xdr:from>
    <xdr:to>
      <xdr:col>50</xdr:col>
      <xdr:colOff>165100</xdr:colOff>
      <xdr:row>57</xdr:row>
      <xdr:rowOff>55821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72348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50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34074</xdr:rowOff>
    </xdr:from>
    <xdr:to>
      <xdr:col>46</xdr:col>
      <xdr:colOff>38100</xdr:colOff>
      <xdr:row>57</xdr:row>
      <xdr:rowOff>135674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126801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89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23924</xdr:rowOff>
    </xdr:from>
    <xdr:to>
      <xdr:col>41</xdr:col>
      <xdr:colOff>101600</xdr:colOff>
      <xdr:row>57</xdr:row>
      <xdr:rowOff>125524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116651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88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34410</xdr:rowOff>
    </xdr:from>
    <xdr:to>
      <xdr:col>36</xdr:col>
      <xdr:colOff>165100</xdr:colOff>
      <xdr:row>57</xdr:row>
      <xdr:rowOff>136010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127137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8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28017</xdr:rowOff>
    </xdr:from>
    <xdr:to>
      <xdr:col>55</xdr:col>
      <xdr:colOff>0</xdr:colOff>
      <xdr:row>78</xdr:row>
      <xdr:rowOff>28431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01117"/>
          <a:ext cx="8382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28431</xdr:rowOff>
    </xdr:from>
    <xdr:to>
      <xdr:col>50</xdr:col>
      <xdr:colOff>114300</xdr:colOff>
      <xdr:row>78</xdr:row>
      <xdr:rowOff>119568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01531"/>
          <a:ext cx="889000" cy="9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119568</xdr:rowOff>
    </xdr:from>
    <xdr:to>
      <xdr:col>45</xdr:col>
      <xdr:colOff>177800</xdr:colOff>
      <xdr:row>78</xdr:row>
      <xdr:rowOff>122963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92668"/>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122963</xdr:rowOff>
    </xdr:from>
    <xdr:to>
      <xdr:col>41</xdr:col>
      <xdr:colOff>50800</xdr:colOff>
      <xdr:row>78</xdr:row>
      <xdr:rowOff>147434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96063"/>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148667</xdr:rowOff>
    </xdr:from>
    <xdr:to>
      <xdr:col>55</xdr:col>
      <xdr:colOff>50800</xdr:colOff>
      <xdr:row>78</xdr:row>
      <xdr:rowOff>78817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149081</xdr:rowOff>
    </xdr:from>
    <xdr:to>
      <xdr:col>50</xdr:col>
      <xdr:colOff>165100</xdr:colOff>
      <xdr:row>78</xdr:row>
      <xdr:rowOff>79231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5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95758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12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68768</xdr:rowOff>
    </xdr:from>
    <xdr:to>
      <xdr:col>46</xdr:col>
      <xdr:colOff>38100</xdr:colOff>
      <xdr:row>78</xdr:row>
      <xdr:rowOff>170368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15445</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321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72163</xdr:rowOff>
    </xdr:from>
    <xdr:to>
      <xdr:col>41</xdr:col>
      <xdr:colOff>101600</xdr:colOff>
      <xdr:row>79</xdr:row>
      <xdr:rowOff>2313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164890</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53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96634</xdr:rowOff>
    </xdr:from>
    <xdr:to>
      <xdr:col>36</xdr:col>
      <xdr:colOff>165100</xdr:colOff>
      <xdr:row>79</xdr:row>
      <xdr:rowOff>26784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17911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70622</xdr:rowOff>
    </xdr:from>
    <xdr:to>
      <xdr:col>55</xdr:col>
      <xdr:colOff>0</xdr:colOff>
      <xdr:row>98</xdr:row>
      <xdr:rowOff>88618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72722"/>
          <a:ext cx="8382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70622</xdr:rowOff>
    </xdr:from>
    <xdr:to>
      <xdr:col>50</xdr:col>
      <xdr:colOff>114300</xdr:colOff>
      <xdr:row>98</xdr:row>
      <xdr:rowOff>90625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7272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73405</xdr:rowOff>
    </xdr:from>
    <xdr:to>
      <xdr:col>45</xdr:col>
      <xdr:colOff>177800</xdr:colOff>
      <xdr:row>98</xdr:row>
      <xdr:rowOff>90625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75505"/>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62426</xdr:rowOff>
    </xdr:from>
    <xdr:to>
      <xdr:col>41</xdr:col>
      <xdr:colOff>50800</xdr:colOff>
      <xdr:row>98</xdr:row>
      <xdr:rowOff>73405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64526"/>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37818</xdr:rowOff>
    </xdr:from>
    <xdr:to>
      <xdr:col>55</xdr:col>
      <xdr:colOff>50800</xdr:colOff>
      <xdr:row>98</xdr:row>
      <xdr:rowOff>139418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124195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19822</xdr:rowOff>
    </xdr:from>
    <xdr:to>
      <xdr:col>50</xdr:col>
      <xdr:colOff>165100</xdr:colOff>
      <xdr:row>98</xdr:row>
      <xdr:rowOff>121422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112549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39825</xdr:rowOff>
    </xdr:from>
    <xdr:to>
      <xdr:col>46</xdr:col>
      <xdr:colOff>38100</xdr:colOff>
      <xdr:row>98</xdr:row>
      <xdr:rowOff>141425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132552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22605</xdr:rowOff>
    </xdr:from>
    <xdr:to>
      <xdr:col>41</xdr:col>
      <xdr:colOff>101600</xdr:colOff>
      <xdr:row>98</xdr:row>
      <xdr:rowOff>124205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115332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11626</xdr:rowOff>
    </xdr:from>
    <xdr:to>
      <xdr:col>36</xdr:col>
      <xdr:colOff>165100</xdr:colOff>
      <xdr:row>98</xdr:row>
      <xdr:rowOff>113226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104353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68537</xdr:rowOff>
    </xdr:from>
    <xdr:to>
      <xdr:col>85</xdr:col>
      <xdr:colOff>127000</xdr:colOff>
      <xdr:row>39</xdr:row>
      <xdr:rowOff>69095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55087"/>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69095</xdr:rowOff>
    </xdr:from>
    <xdr:to>
      <xdr:col>81</xdr:col>
      <xdr:colOff>50800</xdr:colOff>
      <xdr:row>39</xdr:row>
      <xdr:rowOff>78579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55645"/>
          <a:ext cx="8890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78579</xdr:rowOff>
    </xdr:from>
    <xdr:to>
      <xdr:col>76</xdr:col>
      <xdr:colOff>114300</xdr:colOff>
      <xdr:row>39</xdr:row>
      <xdr:rowOff>91410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65129"/>
          <a:ext cx="889000" cy="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86909</xdr:rowOff>
    </xdr:from>
    <xdr:to>
      <xdr:col>71</xdr:col>
      <xdr:colOff>177800</xdr:colOff>
      <xdr:row>39</xdr:row>
      <xdr:rowOff>91410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73459"/>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17737</xdr:rowOff>
    </xdr:from>
    <xdr:to>
      <xdr:col>85</xdr:col>
      <xdr:colOff>177800</xdr:colOff>
      <xdr:row>39</xdr:row>
      <xdr:rowOff>119337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18295</xdr:rowOff>
    </xdr:from>
    <xdr:to>
      <xdr:col>81</xdr:col>
      <xdr:colOff>101600</xdr:colOff>
      <xdr:row>39</xdr:row>
      <xdr:rowOff>119895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111022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9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27779</xdr:rowOff>
    </xdr:from>
    <xdr:to>
      <xdr:col>76</xdr:col>
      <xdr:colOff>165100</xdr:colOff>
      <xdr:row>39</xdr:row>
      <xdr:rowOff>129379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120506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80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40610</xdr:rowOff>
    </xdr:from>
    <xdr:to>
      <xdr:col>72</xdr:col>
      <xdr:colOff>38100</xdr:colOff>
      <xdr:row>39</xdr:row>
      <xdr:rowOff>142210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133337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8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36109</xdr:rowOff>
    </xdr:from>
    <xdr:to>
      <xdr:col>67</xdr:col>
      <xdr:colOff>101600</xdr:colOff>
      <xdr:row>39</xdr:row>
      <xdr:rowOff>137709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128836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81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98830</xdr:rowOff>
    </xdr:from>
    <xdr:to>
      <xdr:col>85</xdr:col>
      <xdr:colOff>127000</xdr:colOff>
      <xdr:row>77</xdr:row>
      <xdr:rowOff>110575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00480"/>
          <a:ext cx="8382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110575</xdr:rowOff>
    </xdr:from>
    <xdr:to>
      <xdr:col>81</xdr:col>
      <xdr:colOff>50800</xdr:colOff>
      <xdr:row>77</xdr:row>
      <xdr:rowOff>143901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12225"/>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143901</xdr:rowOff>
    </xdr:from>
    <xdr:to>
      <xdr:col>76</xdr:col>
      <xdr:colOff>114300</xdr:colOff>
      <xdr:row>77</xdr:row>
      <xdr:rowOff>158153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4555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154246</xdr:rowOff>
    </xdr:from>
    <xdr:to>
      <xdr:col>71</xdr:col>
      <xdr:colOff>177800</xdr:colOff>
      <xdr:row>77</xdr:row>
      <xdr:rowOff>158153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55896"/>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48030</xdr:rowOff>
    </xdr:from>
    <xdr:to>
      <xdr:col>85</xdr:col>
      <xdr:colOff>177800</xdr:colOff>
      <xdr:row>77</xdr:row>
      <xdr:rowOff>149630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26457</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2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59775</xdr:rowOff>
    </xdr:from>
    <xdr:to>
      <xdr:col>81</xdr:col>
      <xdr:colOff>101600</xdr:colOff>
      <xdr:row>77</xdr:row>
      <xdr:rowOff>161375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152502</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335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93101</xdr:rowOff>
    </xdr:from>
    <xdr:to>
      <xdr:col>76</xdr:col>
      <xdr:colOff>165100</xdr:colOff>
      <xdr:row>78</xdr:row>
      <xdr:rowOff>23251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14378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338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107353</xdr:rowOff>
    </xdr:from>
    <xdr:to>
      <xdr:col>72</xdr:col>
      <xdr:colOff>38100</xdr:colOff>
      <xdr:row>78</xdr:row>
      <xdr:rowOff>37503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28630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340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103446</xdr:rowOff>
    </xdr:from>
    <xdr:to>
      <xdr:col>67</xdr:col>
      <xdr:colOff>101600</xdr:colOff>
      <xdr:row>78</xdr:row>
      <xdr:rowOff>33596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24723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339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6688</xdr:rowOff>
    </xdr:from>
    <xdr:to>
      <xdr:col>85</xdr:col>
      <xdr:colOff>127000</xdr:colOff>
      <xdr:row>99</xdr:row>
      <xdr:rowOff>24284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80238"/>
          <a:ext cx="8382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6688</xdr:rowOff>
    </xdr:from>
    <xdr:to>
      <xdr:col>81</xdr:col>
      <xdr:colOff>50800</xdr:colOff>
      <xdr:row>99</xdr:row>
      <xdr:rowOff>14131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80238"/>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168354</xdr:rowOff>
    </xdr:from>
    <xdr:to>
      <xdr:col>76</xdr:col>
      <xdr:colOff>114300</xdr:colOff>
      <xdr:row>99</xdr:row>
      <xdr:rowOff>14131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70454"/>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168354</xdr:rowOff>
    </xdr:from>
    <xdr:to>
      <xdr:col>71</xdr:col>
      <xdr:colOff>177800</xdr:colOff>
      <xdr:row>99</xdr:row>
      <xdr:rowOff>6339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70454"/>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144934</xdr:rowOff>
    </xdr:from>
    <xdr:to>
      <xdr:col>85</xdr:col>
      <xdr:colOff>177800</xdr:colOff>
      <xdr:row>99</xdr:row>
      <xdr:rowOff>75084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4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127338</xdr:rowOff>
    </xdr:from>
    <xdr:to>
      <xdr:col>81</xdr:col>
      <xdr:colOff>101600</xdr:colOff>
      <xdr:row>99</xdr:row>
      <xdr:rowOff>57488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48615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134781</xdr:rowOff>
    </xdr:from>
    <xdr:to>
      <xdr:col>76</xdr:col>
      <xdr:colOff>165100</xdr:colOff>
      <xdr:row>99</xdr:row>
      <xdr:rowOff>64931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56058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117554</xdr:rowOff>
    </xdr:from>
    <xdr:to>
      <xdr:col>72</xdr:col>
      <xdr:colOff>38100</xdr:colOff>
      <xdr:row>99</xdr:row>
      <xdr:rowOff>47704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38831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126989</xdr:rowOff>
    </xdr:from>
    <xdr:to>
      <xdr:col>67</xdr:col>
      <xdr:colOff>101600</xdr:colOff>
      <xdr:row>99</xdr:row>
      <xdr:rowOff>57139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48266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138419</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3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138419</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653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87619</xdr:rowOff>
    </xdr:from>
    <xdr:to>
      <xdr:col>107</xdr:col>
      <xdr:colOff>101600</xdr:colOff>
      <xdr:row>39</xdr:row>
      <xdr:rowOff>17769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8896</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77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24626</xdr:rowOff>
    </xdr:from>
    <xdr:to>
      <xdr:col>116</xdr:col>
      <xdr:colOff>63500</xdr:colOff>
      <xdr:row>59</xdr:row>
      <xdr:rowOff>25032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40176"/>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25032</xdr:rowOff>
    </xdr:from>
    <xdr:to>
      <xdr:col>111</xdr:col>
      <xdr:colOff>177800</xdr:colOff>
      <xdr:row>59</xdr:row>
      <xdr:rowOff>25311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40582"/>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25311</xdr:rowOff>
    </xdr:from>
    <xdr:to>
      <xdr:col>107</xdr:col>
      <xdr:colOff>50800</xdr:colOff>
      <xdr:row>59</xdr:row>
      <xdr:rowOff>25654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4086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160312</xdr:rowOff>
    </xdr:from>
    <xdr:to>
      <xdr:col>102</xdr:col>
      <xdr:colOff>114300</xdr:colOff>
      <xdr:row>59</xdr:row>
      <xdr:rowOff>25654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04412"/>
          <a:ext cx="889000" cy="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145276</xdr:rowOff>
    </xdr:from>
    <xdr:to>
      <xdr:col>116</xdr:col>
      <xdr:colOff>114300</xdr:colOff>
      <xdr:row>59</xdr:row>
      <xdr:rowOff>75426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60203</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145682</xdr:rowOff>
    </xdr:from>
    <xdr:to>
      <xdr:col>112</xdr:col>
      <xdr:colOff>38100</xdr:colOff>
      <xdr:row>59</xdr:row>
      <xdr:rowOff>75832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66959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8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145961</xdr:rowOff>
    </xdr:from>
    <xdr:to>
      <xdr:col>107</xdr:col>
      <xdr:colOff>101600</xdr:colOff>
      <xdr:row>59</xdr:row>
      <xdr:rowOff>76111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9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67238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146304</xdr:rowOff>
    </xdr:from>
    <xdr:to>
      <xdr:col>102</xdr:col>
      <xdr:colOff>165100</xdr:colOff>
      <xdr:row>59</xdr:row>
      <xdr:rowOff>76454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67581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8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109512</xdr:rowOff>
    </xdr:from>
    <xdr:to>
      <xdr:col>98</xdr:col>
      <xdr:colOff>38100</xdr:colOff>
      <xdr:row>59</xdr:row>
      <xdr:rowOff>39662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30789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90221</xdr:rowOff>
    </xdr:from>
    <xdr:to>
      <xdr:col>116</xdr:col>
      <xdr:colOff>63500</xdr:colOff>
      <xdr:row>77</xdr:row>
      <xdr:rowOff>102277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91871"/>
          <a:ext cx="8382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102277</xdr:rowOff>
    </xdr:from>
    <xdr:to>
      <xdr:col>111</xdr:col>
      <xdr:colOff>177800</xdr:colOff>
      <xdr:row>77</xdr:row>
      <xdr:rowOff>120484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303927"/>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111789</xdr:rowOff>
    </xdr:from>
    <xdr:to>
      <xdr:col>107</xdr:col>
      <xdr:colOff>50800</xdr:colOff>
      <xdr:row>77</xdr:row>
      <xdr:rowOff>120484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313439"/>
          <a:ext cx="8890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111789</xdr:rowOff>
    </xdr:from>
    <xdr:to>
      <xdr:col>102</xdr:col>
      <xdr:colOff>114300</xdr:colOff>
      <xdr:row>77</xdr:row>
      <xdr:rowOff>122493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313439"/>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39421</xdr:rowOff>
    </xdr:from>
    <xdr:to>
      <xdr:col>116</xdr:col>
      <xdr:colOff>114300</xdr:colOff>
      <xdr:row>77</xdr:row>
      <xdr:rowOff>141021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17848</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1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51477</xdr:rowOff>
    </xdr:from>
    <xdr:to>
      <xdr:col>112</xdr:col>
      <xdr:colOff>38100</xdr:colOff>
      <xdr:row>77</xdr:row>
      <xdr:rowOff>153077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144204</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3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69684</xdr:rowOff>
    </xdr:from>
    <xdr:to>
      <xdr:col>107</xdr:col>
      <xdr:colOff>101600</xdr:colOff>
      <xdr:row>77</xdr:row>
      <xdr:rowOff>171284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162411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60989</xdr:rowOff>
    </xdr:from>
    <xdr:to>
      <xdr:col>102</xdr:col>
      <xdr:colOff>165100</xdr:colOff>
      <xdr:row>77</xdr:row>
      <xdr:rowOff>162589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153716</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335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71693</xdr:rowOff>
    </xdr:from>
    <xdr:to>
      <xdr:col>98</xdr:col>
      <xdr:colOff>38100</xdr:colOff>
      <xdr:row>78</xdr:row>
      <xdr:rowOff>1843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164420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住民一人あたりのコストにおいて、高額となっているのは、扶助費と補助費等である。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特に扶助費については、１５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２，７２６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円と昨年度に引き続き類似６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団体中１番高い数値となっている。これは、福祉事務所を設置し、生活保護に関する事業を町が担っているためである。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９９，６１８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４２６，１０１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その要因として、ごみ処理業務や消防業務を一部事務組合で行っていることもあげられるが、特産品であるエゴマ奨励補助金や定住対策である住まいづくり応援事業等を近年重点的に実施していることも大きな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また、令和２年度は、前年度比＋１６７，１１３円の大幅な増となっているが、これは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新可燃ごみ共同処理施設整備事業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が本格化を迎えたためであり、令和３年度もさらに同事業の増額が見込まれ、令和４年度以降にも公立邑智病院建設改良事業が控えていることもあり、しばらく高い水準が続くと考えている。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住民ニーズを踏まえて補助事業のスクラップアンドビルドが必要である。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12011</xdr:rowOff>
    </xdr:from>
    <xdr:to>
      <xdr:col>24</xdr:col>
      <xdr:colOff>63500</xdr:colOff>
      <xdr:row>38</xdr:row>
      <xdr:rowOff>15325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27111"/>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15325</xdr:rowOff>
    </xdr:from>
    <xdr:to>
      <xdr:col>19</xdr:col>
      <xdr:colOff>177800</xdr:colOff>
      <xdr:row>38</xdr:row>
      <xdr:rowOff>17170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3042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17170</xdr:rowOff>
    </xdr:from>
    <xdr:to>
      <xdr:col>15</xdr:col>
      <xdr:colOff>50800</xdr:colOff>
      <xdr:row>38</xdr:row>
      <xdr:rowOff>20387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3227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20387</xdr:rowOff>
    </xdr:from>
    <xdr:to>
      <xdr:col>10</xdr:col>
      <xdr:colOff>114300</xdr:colOff>
      <xdr:row>38</xdr:row>
      <xdr:rowOff>43100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35487"/>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132661</xdr:rowOff>
    </xdr:from>
    <xdr:to>
      <xdr:col>24</xdr:col>
      <xdr:colOff>114300</xdr:colOff>
      <xdr:row>38</xdr:row>
      <xdr:rowOff>62810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6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55473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135975</xdr:rowOff>
    </xdr:from>
    <xdr:to>
      <xdr:col>20</xdr:col>
      <xdr:colOff>38100</xdr:colOff>
      <xdr:row>38</xdr:row>
      <xdr:rowOff>66125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57252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137820</xdr:rowOff>
    </xdr:from>
    <xdr:to>
      <xdr:col>15</xdr:col>
      <xdr:colOff>101600</xdr:colOff>
      <xdr:row>38</xdr:row>
      <xdr:rowOff>67970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59097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141037</xdr:rowOff>
    </xdr:from>
    <xdr:to>
      <xdr:col>10</xdr:col>
      <xdr:colOff>165100</xdr:colOff>
      <xdr:row>38</xdr:row>
      <xdr:rowOff>71187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62314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163750</xdr:rowOff>
    </xdr:from>
    <xdr:to>
      <xdr:col>6</xdr:col>
      <xdr:colOff>38100</xdr:colOff>
      <xdr:row>38</xdr:row>
      <xdr:rowOff>93900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85027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18655</xdr:rowOff>
    </xdr:from>
    <xdr:to>
      <xdr:col>24</xdr:col>
      <xdr:colOff>63500</xdr:colOff>
      <xdr:row>58</xdr:row>
      <xdr:rowOff>79817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62755"/>
          <a:ext cx="838200" cy="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79817</xdr:rowOff>
    </xdr:from>
    <xdr:to>
      <xdr:col>19</xdr:col>
      <xdr:colOff>177800</xdr:colOff>
      <xdr:row>58</xdr:row>
      <xdr:rowOff>110388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23917"/>
          <a:ext cx="889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107335</xdr:rowOff>
    </xdr:from>
    <xdr:to>
      <xdr:col>15</xdr:col>
      <xdr:colOff>50800</xdr:colOff>
      <xdr:row>58</xdr:row>
      <xdr:rowOff>110388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51435"/>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107335</xdr:rowOff>
    </xdr:from>
    <xdr:to>
      <xdr:col>10</xdr:col>
      <xdr:colOff>114300</xdr:colOff>
      <xdr:row>58</xdr:row>
      <xdr:rowOff>117344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51435"/>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139305</xdr:rowOff>
    </xdr:from>
    <xdr:to>
      <xdr:col>24</xdr:col>
      <xdr:colOff>114300</xdr:colOff>
      <xdr:row>58</xdr:row>
      <xdr:rowOff>69455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98682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9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29017</xdr:rowOff>
    </xdr:from>
    <xdr:to>
      <xdr:col>20</xdr:col>
      <xdr:colOff>38100</xdr:colOff>
      <xdr:row>58</xdr:row>
      <xdr:rowOff>130617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7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147144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59588</xdr:rowOff>
    </xdr:from>
    <xdr:to>
      <xdr:col>15</xdr:col>
      <xdr:colOff>101600</xdr:colOff>
      <xdr:row>58</xdr:row>
      <xdr:rowOff>161188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152315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9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56535</xdr:rowOff>
    </xdr:from>
    <xdr:to>
      <xdr:col>10</xdr:col>
      <xdr:colOff>165100</xdr:colOff>
      <xdr:row>58</xdr:row>
      <xdr:rowOff>158135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149262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9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66544</xdr:rowOff>
    </xdr:from>
    <xdr:to>
      <xdr:col>6</xdr:col>
      <xdr:colOff>38100</xdr:colOff>
      <xdr:row>58</xdr:row>
      <xdr:rowOff>168144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159271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8743</xdr:rowOff>
    </xdr:from>
    <xdr:to>
      <xdr:col>24</xdr:col>
      <xdr:colOff>63500</xdr:colOff>
      <xdr:row>75</xdr:row>
      <xdr:rowOff>17544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67493"/>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8743</xdr:rowOff>
    </xdr:from>
    <xdr:to>
      <xdr:col>19</xdr:col>
      <xdr:colOff>177800</xdr:colOff>
      <xdr:row>75</xdr:row>
      <xdr:rowOff>74976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67493"/>
          <a:ext cx="889000" cy="6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74976</xdr:rowOff>
    </xdr:from>
    <xdr:to>
      <xdr:col>15</xdr:col>
      <xdr:colOff>50800</xdr:colOff>
      <xdr:row>75</xdr:row>
      <xdr:rowOff>84504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33726"/>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67032</xdr:rowOff>
    </xdr:from>
    <xdr:to>
      <xdr:col>10</xdr:col>
      <xdr:colOff>114300</xdr:colOff>
      <xdr:row>75</xdr:row>
      <xdr:rowOff>84504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25782"/>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138194</xdr:rowOff>
    </xdr:from>
    <xdr:to>
      <xdr:col>24</xdr:col>
      <xdr:colOff>114300</xdr:colOff>
      <xdr:row>75</xdr:row>
      <xdr:rowOff>68344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161071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7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129393</xdr:rowOff>
    </xdr:from>
    <xdr:to>
      <xdr:col>20</xdr:col>
      <xdr:colOff>38100</xdr:colOff>
      <xdr:row>75</xdr:row>
      <xdr:rowOff>59543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76070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9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24176</xdr:rowOff>
    </xdr:from>
    <xdr:to>
      <xdr:col>15</xdr:col>
      <xdr:colOff>101600</xdr:colOff>
      <xdr:row>75</xdr:row>
      <xdr:rowOff>125776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142303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5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33704</xdr:rowOff>
    </xdr:from>
    <xdr:to>
      <xdr:col>10</xdr:col>
      <xdr:colOff>165100</xdr:colOff>
      <xdr:row>75</xdr:row>
      <xdr:rowOff>135304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151831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6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16232</xdr:rowOff>
    </xdr:from>
    <xdr:to>
      <xdr:col>6</xdr:col>
      <xdr:colOff>38100</xdr:colOff>
      <xdr:row>75</xdr:row>
      <xdr:rowOff>117832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134359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5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21844</xdr:rowOff>
    </xdr:from>
    <xdr:to>
      <xdr:col>24</xdr:col>
      <xdr:colOff>63500</xdr:colOff>
      <xdr:row>97</xdr:row>
      <xdr:rowOff>117464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52494"/>
          <a:ext cx="838200" cy="9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117464</xdr:rowOff>
    </xdr:from>
    <xdr:to>
      <xdr:col>19</xdr:col>
      <xdr:colOff>177800</xdr:colOff>
      <xdr:row>97</xdr:row>
      <xdr:rowOff>148749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8114"/>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148749</xdr:rowOff>
    </xdr:from>
    <xdr:to>
      <xdr:col>15</xdr:col>
      <xdr:colOff>50800</xdr:colOff>
      <xdr:row>98</xdr:row>
      <xdr:rowOff>26339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79399"/>
          <a:ext cx="8890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26339</xdr:rowOff>
    </xdr:from>
    <xdr:to>
      <xdr:col>10</xdr:col>
      <xdr:colOff>114300</xdr:colOff>
      <xdr:row>98</xdr:row>
      <xdr:rowOff>34066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28439"/>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142494</xdr:rowOff>
    </xdr:from>
    <xdr:to>
      <xdr:col>24</xdr:col>
      <xdr:colOff>114300</xdr:colOff>
      <xdr:row>97</xdr:row>
      <xdr:rowOff>72644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165371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66664</xdr:rowOff>
    </xdr:from>
    <xdr:to>
      <xdr:col>20</xdr:col>
      <xdr:colOff>38100</xdr:colOff>
      <xdr:row>97</xdr:row>
      <xdr:rowOff>168264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13341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7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97949</xdr:rowOff>
    </xdr:from>
    <xdr:to>
      <xdr:col>15</xdr:col>
      <xdr:colOff>101600</xdr:colOff>
      <xdr:row>98</xdr:row>
      <xdr:rowOff>28099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19226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2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146989</xdr:rowOff>
    </xdr:from>
    <xdr:to>
      <xdr:col>10</xdr:col>
      <xdr:colOff>165100</xdr:colOff>
      <xdr:row>98</xdr:row>
      <xdr:rowOff>77139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68266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154716</xdr:rowOff>
    </xdr:from>
    <xdr:to>
      <xdr:col>6</xdr:col>
      <xdr:colOff>38100</xdr:colOff>
      <xdr:row>98</xdr:row>
      <xdr:rowOff>84866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75993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108535</xdr:rowOff>
    </xdr:from>
    <xdr:to>
      <xdr:col>55</xdr:col>
      <xdr:colOff>0</xdr:colOff>
      <xdr:row>58</xdr:row>
      <xdr:rowOff>113076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52635"/>
          <a:ext cx="8382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88019</xdr:rowOff>
    </xdr:from>
    <xdr:to>
      <xdr:col>50</xdr:col>
      <xdr:colOff>114300</xdr:colOff>
      <xdr:row>58</xdr:row>
      <xdr:rowOff>113076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32119"/>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88019</xdr:rowOff>
    </xdr:from>
    <xdr:to>
      <xdr:col>45</xdr:col>
      <xdr:colOff>177800</xdr:colOff>
      <xdr:row>58</xdr:row>
      <xdr:rowOff>118302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32119"/>
          <a:ext cx="889000" cy="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118302</xdr:rowOff>
    </xdr:from>
    <xdr:to>
      <xdr:col>41</xdr:col>
      <xdr:colOff>50800</xdr:colOff>
      <xdr:row>58</xdr:row>
      <xdr:rowOff>122739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2402"/>
          <a:ext cx="88900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57735</xdr:rowOff>
    </xdr:from>
    <xdr:to>
      <xdr:col>55</xdr:col>
      <xdr:colOff>50800</xdr:colOff>
      <xdr:row>58</xdr:row>
      <xdr:rowOff>159335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62276</xdr:rowOff>
    </xdr:from>
    <xdr:to>
      <xdr:col>50</xdr:col>
      <xdr:colOff>165100</xdr:colOff>
      <xdr:row>58</xdr:row>
      <xdr:rowOff>163876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155003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37219</xdr:rowOff>
    </xdr:from>
    <xdr:to>
      <xdr:col>46</xdr:col>
      <xdr:colOff>38100</xdr:colOff>
      <xdr:row>58</xdr:row>
      <xdr:rowOff>138819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129946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67502</xdr:rowOff>
    </xdr:from>
    <xdr:to>
      <xdr:col>41</xdr:col>
      <xdr:colOff>101600</xdr:colOff>
      <xdr:row>58</xdr:row>
      <xdr:rowOff>169102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160229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71939</xdr:rowOff>
    </xdr:from>
    <xdr:to>
      <xdr:col>36</xdr:col>
      <xdr:colOff>165100</xdr:colOff>
      <xdr:row>59</xdr:row>
      <xdr:rowOff>2089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164666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166298</xdr:rowOff>
    </xdr:from>
    <xdr:to>
      <xdr:col>55</xdr:col>
      <xdr:colOff>0</xdr:colOff>
      <xdr:row>79</xdr:row>
      <xdr:rowOff>13844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39398"/>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166477</xdr:rowOff>
    </xdr:from>
    <xdr:to>
      <xdr:col>50</xdr:col>
      <xdr:colOff>114300</xdr:colOff>
      <xdr:row>79</xdr:row>
      <xdr:rowOff>13844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39577"/>
          <a:ext cx="88900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165847</xdr:rowOff>
    </xdr:from>
    <xdr:to>
      <xdr:col>45</xdr:col>
      <xdr:colOff>177800</xdr:colOff>
      <xdr:row>78</xdr:row>
      <xdr:rowOff>166477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38947"/>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165847</xdr:rowOff>
    </xdr:from>
    <xdr:to>
      <xdr:col>41</xdr:col>
      <xdr:colOff>50800</xdr:colOff>
      <xdr:row>79</xdr:row>
      <xdr:rowOff>7553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8947"/>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115498</xdr:rowOff>
    </xdr:from>
    <xdr:to>
      <xdr:col>55</xdr:col>
      <xdr:colOff>50800</xdr:colOff>
      <xdr:row>79</xdr:row>
      <xdr:rowOff>45648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30425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134494</xdr:rowOff>
    </xdr:from>
    <xdr:to>
      <xdr:col>50</xdr:col>
      <xdr:colOff>165100</xdr:colOff>
      <xdr:row>79</xdr:row>
      <xdr:rowOff>64644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55771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115677</xdr:rowOff>
    </xdr:from>
    <xdr:to>
      <xdr:col>46</xdr:col>
      <xdr:colOff>38100</xdr:colOff>
      <xdr:row>79</xdr:row>
      <xdr:rowOff>45827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36954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115047</xdr:rowOff>
    </xdr:from>
    <xdr:to>
      <xdr:col>41</xdr:col>
      <xdr:colOff>101600</xdr:colOff>
      <xdr:row>79</xdr:row>
      <xdr:rowOff>45197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36324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128203</xdr:rowOff>
    </xdr:from>
    <xdr:to>
      <xdr:col>36</xdr:col>
      <xdr:colOff>165100</xdr:colOff>
      <xdr:row>79</xdr:row>
      <xdr:rowOff>58353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49480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2001</xdr:rowOff>
    </xdr:from>
    <xdr:to>
      <xdr:col>55</xdr:col>
      <xdr:colOff>0</xdr:colOff>
      <xdr:row>98</xdr:row>
      <xdr:rowOff>56635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04101"/>
          <a:ext cx="838200" cy="5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2001</xdr:rowOff>
    </xdr:from>
    <xdr:to>
      <xdr:col>50</xdr:col>
      <xdr:colOff>114300</xdr:colOff>
      <xdr:row>98</xdr:row>
      <xdr:rowOff>40018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04101"/>
          <a:ext cx="889000" cy="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40018</xdr:rowOff>
    </xdr:from>
    <xdr:to>
      <xdr:col>45</xdr:col>
      <xdr:colOff>177800</xdr:colOff>
      <xdr:row>98</xdr:row>
      <xdr:rowOff>46335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42118"/>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39391</xdr:rowOff>
    </xdr:from>
    <xdr:to>
      <xdr:col>41</xdr:col>
      <xdr:colOff>50800</xdr:colOff>
      <xdr:row>98</xdr:row>
      <xdr:rowOff>46335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41491"/>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5835</xdr:rowOff>
    </xdr:from>
    <xdr:to>
      <xdr:col>55</xdr:col>
      <xdr:colOff>50800</xdr:colOff>
      <xdr:row>98</xdr:row>
      <xdr:rowOff>107435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155712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8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122651</xdr:rowOff>
    </xdr:from>
    <xdr:to>
      <xdr:col>50</xdr:col>
      <xdr:colOff>165100</xdr:colOff>
      <xdr:row>98</xdr:row>
      <xdr:rowOff>52801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43928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4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160668</xdr:rowOff>
    </xdr:from>
    <xdr:to>
      <xdr:col>46</xdr:col>
      <xdr:colOff>38100</xdr:colOff>
      <xdr:row>98</xdr:row>
      <xdr:rowOff>90818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81945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166985</xdr:rowOff>
    </xdr:from>
    <xdr:to>
      <xdr:col>41</xdr:col>
      <xdr:colOff>101600</xdr:colOff>
      <xdr:row>98</xdr:row>
      <xdr:rowOff>97135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88262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9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160041</xdr:rowOff>
    </xdr:from>
    <xdr:to>
      <xdr:col>36</xdr:col>
      <xdr:colOff>165100</xdr:colOff>
      <xdr:row>98</xdr:row>
      <xdr:rowOff>90191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81318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8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32539</xdr:rowOff>
    </xdr:from>
    <xdr:to>
      <xdr:col>85</xdr:col>
      <xdr:colOff>127000</xdr:colOff>
      <xdr:row>38</xdr:row>
      <xdr:rowOff>39708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47639"/>
          <a:ext cx="8382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32539</xdr:rowOff>
    </xdr:from>
    <xdr:to>
      <xdr:col>81</xdr:col>
      <xdr:colOff>50800</xdr:colOff>
      <xdr:row>38</xdr:row>
      <xdr:rowOff>39064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47639"/>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39064</xdr:rowOff>
    </xdr:from>
    <xdr:to>
      <xdr:col>76</xdr:col>
      <xdr:colOff>114300</xdr:colOff>
      <xdr:row>38</xdr:row>
      <xdr:rowOff>44669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4164"/>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42628</xdr:rowOff>
    </xdr:from>
    <xdr:to>
      <xdr:col>71</xdr:col>
      <xdr:colOff>177800</xdr:colOff>
      <xdr:row>38</xdr:row>
      <xdr:rowOff>44669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57728"/>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160358</xdr:rowOff>
    </xdr:from>
    <xdr:to>
      <xdr:col>85</xdr:col>
      <xdr:colOff>177800</xdr:colOff>
      <xdr:row>38</xdr:row>
      <xdr:rowOff>90508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75285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153189</xdr:rowOff>
    </xdr:from>
    <xdr:to>
      <xdr:col>81</xdr:col>
      <xdr:colOff>101600</xdr:colOff>
      <xdr:row>38</xdr:row>
      <xdr:rowOff>83339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74466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159714</xdr:rowOff>
    </xdr:from>
    <xdr:to>
      <xdr:col>76</xdr:col>
      <xdr:colOff>165100</xdr:colOff>
      <xdr:row>38</xdr:row>
      <xdr:rowOff>89864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80991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165319</xdr:rowOff>
    </xdr:from>
    <xdr:to>
      <xdr:col>72</xdr:col>
      <xdr:colOff>38100</xdr:colOff>
      <xdr:row>38</xdr:row>
      <xdr:rowOff>95469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86596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163278</xdr:rowOff>
    </xdr:from>
    <xdr:to>
      <xdr:col>67</xdr:col>
      <xdr:colOff>101600</xdr:colOff>
      <xdr:row>38</xdr:row>
      <xdr:rowOff>93428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84555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46175</xdr:rowOff>
    </xdr:from>
    <xdr:to>
      <xdr:col>85</xdr:col>
      <xdr:colOff>127000</xdr:colOff>
      <xdr:row>58</xdr:row>
      <xdr:rowOff>46443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90275"/>
          <a:ext cx="8382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46443</xdr:rowOff>
    </xdr:from>
    <xdr:to>
      <xdr:col>81</xdr:col>
      <xdr:colOff>50800</xdr:colOff>
      <xdr:row>58</xdr:row>
      <xdr:rowOff>89422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90543"/>
          <a:ext cx="889000" cy="4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89422</xdr:rowOff>
    </xdr:from>
    <xdr:to>
      <xdr:col>76</xdr:col>
      <xdr:colOff>114300</xdr:colOff>
      <xdr:row>58</xdr:row>
      <xdr:rowOff>107449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33522"/>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101962</xdr:rowOff>
    </xdr:from>
    <xdr:to>
      <xdr:col>71</xdr:col>
      <xdr:colOff>177800</xdr:colOff>
      <xdr:row>58</xdr:row>
      <xdr:rowOff>107449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4606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166825</xdr:rowOff>
    </xdr:from>
    <xdr:to>
      <xdr:col>85</xdr:col>
      <xdr:colOff>177800</xdr:colOff>
      <xdr:row>58</xdr:row>
      <xdr:rowOff>96975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126202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167093</xdr:rowOff>
    </xdr:from>
    <xdr:to>
      <xdr:col>81</xdr:col>
      <xdr:colOff>101600</xdr:colOff>
      <xdr:row>58</xdr:row>
      <xdr:rowOff>97243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88370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3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38622</xdr:rowOff>
    </xdr:from>
    <xdr:to>
      <xdr:col>76</xdr:col>
      <xdr:colOff>165100</xdr:colOff>
      <xdr:row>58</xdr:row>
      <xdr:rowOff>140222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8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131349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56649</xdr:rowOff>
    </xdr:from>
    <xdr:to>
      <xdr:col>72</xdr:col>
      <xdr:colOff>38100</xdr:colOff>
      <xdr:row>58</xdr:row>
      <xdr:rowOff>158249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149376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51162</xdr:rowOff>
    </xdr:from>
    <xdr:to>
      <xdr:col>67</xdr:col>
      <xdr:colOff>101600</xdr:colOff>
      <xdr:row>58</xdr:row>
      <xdr:rowOff>152762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143889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68537</xdr:rowOff>
    </xdr:from>
    <xdr:to>
      <xdr:col>85</xdr:col>
      <xdr:colOff>127000</xdr:colOff>
      <xdr:row>79</xdr:row>
      <xdr:rowOff>69095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13087"/>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69095</xdr:rowOff>
    </xdr:from>
    <xdr:to>
      <xdr:col>81</xdr:col>
      <xdr:colOff>50800</xdr:colOff>
      <xdr:row>79</xdr:row>
      <xdr:rowOff>78578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13645"/>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78578</xdr:rowOff>
    </xdr:from>
    <xdr:to>
      <xdr:col>76</xdr:col>
      <xdr:colOff>114300</xdr:colOff>
      <xdr:row>79</xdr:row>
      <xdr:rowOff>91410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23128"/>
          <a:ext cx="8890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86909</xdr:rowOff>
    </xdr:from>
    <xdr:to>
      <xdr:col>71</xdr:col>
      <xdr:colOff>177800</xdr:colOff>
      <xdr:row>79</xdr:row>
      <xdr:rowOff>91410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1459"/>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17737</xdr:rowOff>
    </xdr:from>
    <xdr:to>
      <xdr:col>85</xdr:col>
      <xdr:colOff>177800</xdr:colOff>
      <xdr:row>79</xdr:row>
      <xdr:rowOff>119337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113475</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18295</xdr:rowOff>
    </xdr:from>
    <xdr:to>
      <xdr:col>81</xdr:col>
      <xdr:colOff>101600</xdr:colOff>
      <xdr:row>79</xdr:row>
      <xdr:rowOff>119895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111022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5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27778</xdr:rowOff>
    </xdr:from>
    <xdr:to>
      <xdr:col>76</xdr:col>
      <xdr:colOff>165100</xdr:colOff>
      <xdr:row>79</xdr:row>
      <xdr:rowOff>129378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120505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40610</xdr:rowOff>
    </xdr:from>
    <xdr:to>
      <xdr:col>72</xdr:col>
      <xdr:colOff>38100</xdr:colOff>
      <xdr:row>79</xdr:row>
      <xdr:rowOff>142210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133337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7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36109</xdr:rowOff>
    </xdr:from>
    <xdr:to>
      <xdr:col>67</xdr:col>
      <xdr:colOff>101600</xdr:colOff>
      <xdr:row>79</xdr:row>
      <xdr:rowOff>137709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128836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7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98830</xdr:rowOff>
    </xdr:from>
    <xdr:to>
      <xdr:col>85</xdr:col>
      <xdr:colOff>127000</xdr:colOff>
      <xdr:row>97</xdr:row>
      <xdr:rowOff>110575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29480"/>
          <a:ext cx="8382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110575</xdr:rowOff>
    </xdr:from>
    <xdr:to>
      <xdr:col>81</xdr:col>
      <xdr:colOff>50800</xdr:colOff>
      <xdr:row>97</xdr:row>
      <xdr:rowOff>143901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41225"/>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143901</xdr:rowOff>
    </xdr:from>
    <xdr:to>
      <xdr:col>76</xdr:col>
      <xdr:colOff>114300</xdr:colOff>
      <xdr:row>97</xdr:row>
      <xdr:rowOff>158153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77455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154246</xdr:rowOff>
    </xdr:from>
    <xdr:to>
      <xdr:col>71</xdr:col>
      <xdr:colOff>177800</xdr:colOff>
      <xdr:row>97</xdr:row>
      <xdr:rowOff>158153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84896"/>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48030</xdr:rowOff>
    </xdr:from>
    <xdr:to>
      <xdr:col>85</xdr:col>
      <xdr:colOff>177800</xdr:colOff>
      <xdr:row>97</xdr:row>
      <xdr:rowOff>149630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26457</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5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59775</xdr:rowOff>
    </xdr:from>
    <xdr:to>
      <xdr:col>81</xdr:col>
      <xdr:colOff>101600</xdr:colOff>
      <xdr:row>97</xdr:row>
      <xdr:rowOff>161375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152502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78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93101</xdr:rowOff>
    </xdr:from>
    <xdr:to>
      <xdr:col>76</xdr:col>
      <xdr:colOff>165100</xdr:colOff>
      <xdr:row>98</xdr:row>
      <xdr:rowOff>23251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14378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1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107353</xdr:rowOff>
    </xdr:from>
    <xdr:to>
      <xdr:col>72</xdr:col>
      <xdr:colOff>38100</xdr:colOff>
      <xdr:row>98</xdr:row>
      <xdr:rowOff>37503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28630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8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103446</xdr:rowOff>
    </xdr:from>
    <xdr:to>
      <xdr:col>67</xdr:col>
      <xdr:colOff>101600</xdr:colOff>
      <xdr:row>98</xdr:row>
      <xdr:rowOff>33596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24723</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82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住民一人あたりのコストにおいて、類似団体平均を上回っているのは、総務費と民生費と衛生費である。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まちごと魅力化センター整備事業に伴い前年度比＋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１６０，５２９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５１７，７０２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民生費については、民生費のうち半数以上を占める扶助費が、類似団体内順位で１位となっていることから、高い水準となっている。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また、衛生費については、新可燃ごみ共同処理施設整備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が大幅増となったため、前年度比＋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５０，１９５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１９１，８６７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円と類似団体平均を上回った。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財政健全化を着実に進めていることから、実質収支額は継続的に黒字を確保している。財政調整基金については、標準財政規模比では前年度比０．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ポイント減の２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％となっているが、適切な財源の確保と歳出の精査により、近年取崩を回避している。今後も事務事業の見直しを行い、健全な行財政運営に努めていく。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一般会計の歳入における地方交付税の割合は４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と町の財政運営において地方交付税への依存度が非常に高い状況である。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歳入面においては、近年地方交付税額が堅調に推移されている状況である。歳出面においては、財政健全化の取り組みにより、経常経費、投資的経費の抑制に努めたことで、財政調整基金残高の維持や実質収支の黒字に繋がっ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特別会計においては、独立採算の運営堅持により、連結実質赤字比率においても黒字となっているが、簡易水道事業特別会計や国民健康保険事業特別会計は将来的に独立採算が困難となることも懸念されるため、より一層の健全化の取り組みが必要であ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24418_&#24029;&#26412;&#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9</v>
          </cell>
          <cell r="BX51">
            <v>15.9</v>
          </cell>
          <cell r="CF51">
            <v>13.6</v>
          </cell>
          <cell r="CN51">
            <v>9.4</v>
          </cell>
          <cell r="CV51">
            <v>18.5</v>
          </cell>
        </row>
        <row r="53">
          <cell r="BP53">
            <v>56.2</v>
          </cell>
          <cell r="BX53">
            <v>57.9</v>
          </cell>
          <cell r="CF53">
            <v>61.4</v>
          </cell>
          <cell r="CN53">
            <v>62.2</v>
          </cell>
          <cell r="CV53">
            <v>60.6</v>
          </cell>
        </row>
        <row r="55">
          <cell r="AN55" t="str">
            <v>類似団体内平均値</v>
          </cell>
          <cell r="BP55">
            <v>0</v>
          </cell>
          <cell r="BX55">
            <v>0</v>
          </cell>
          <cell r="CF55">
            <v>0</v>
          </cell>
          <cell r="CN55">
            <v>0</v>
          </cell>
          <cell r="CV55">
            <v>0</v>
          </cell>
        </row>
        <row r="57">
          <cell r="BP57">
            <v>57.9</v>
          </cell>
          <cell r="BX57">
            <v>58.2</v>
          </cell>
          <cell r="CF57">
            <v>59.4</v>
          </cell>
          <cell r="CN57">
            <v>60.4</v>
          </cell>
          <cell r="CV57">
            <v>61.5</v>
          </cell>
        </row>
        <row r="72">
          <cell r="BP72" t="str">
            <v>H28</v>
          </cell>
          <cell r="BX72" t="str">
            <v>H29</v>
          </cell>
          <cell r="CF72" t="str">
            <v>H30</v>
          </cell>
          <cell r="CN72" t="str">
            <v>R01</v>
          </cell>
          <cell r="CV72" t="str">
            <v>R02</v>
          </cell>
        </row>
        <row r="73">
          <cell r="AN73" t="str">
            <v>当該団体値</v>
          </cell>
          <cell r="BP73">
            <v>9</v>
          </cell>
          <cell r="BX73">
            <v>15.9</v>
          </cell>
          <cell r="CF73">
            <v>13.6</v>
          </cell>
          <cell r="CN73">
            <v>9.4</v>
          </cell>
          <cell r="CV73">
            <v>18.5</v>
          </cell>
        </row>
        <row r="75">
          <cell r="BP75">
            <v>7.9</v>
          </cell>
          <cell r="BX75">
            <v>6.9</v>
          </cell>
          <cell r="CF75">
            <v>7.2</v>
          </cell>
          <cell r="CN75">
            <v>8.1</v>
          </cell>
          <cell r="CV75">
            <v>9.1</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5232972</v>
      </c>
      <c r="BO4" s="395"/>
      <c r="BP4" s="395"/>
      <c r="BQ4" s="395"/>
      <c r="BR4" s="395"/>
      <c r="BS4" s="395"/>
      <c r="BT4" s="395"/>
      <c r="BU4" s="396"/>
      <c r="BV4" s="394">
        <v>4657196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2.6</v>
      </c>
      <c r="CU4" s="401"/>
      <c r="CV4" s="401"/>
      <c r="CW4" s="401"/>
      <c r="CX4" s="401"/>
      <c r="CY4" s="401"/>
      <c r="CZ4" s="401"/>
      <c r="DA4" s="402"/>
      <c r="DB4" s="400">
        <v>1.7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5140961</v>
      </c>
      <c r="BO5" s="432"/>
      <c r="BP5" s="432"/>
      <c r="BQ5" s="432"/>
      <c r="BR5" s="432"/>
      <c r="BS5" s="432"/>
      <c r="BT5" s="432"/>
      <c r="BU5" s="433"/>
      <c r="BV5" s="431">
        <v>4603978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88.4</v>
      </c>
      <c r="CU5" s="429"/>
      <c r="CV5" s="429"/>
      <c r="CW5" s="429"/>
      <c r="CX5" s="429"/>
      <c r="CY5" s="429"/>
      <c r="CZ5" s="429"/>
      <c r="DA5" s="430"/>
      <c r="DB5" s="428">
        <v>92.6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92011</v>
      </c>
      <c r="BO6" s="432"/>
      <c r="BP6" s="432"/>
      <c r="BQ6" s="432"/>
      <c r="BR6" s="432"/>
      <c r="BS6" s="432"/>
      <c r="BT6" s="432"/>
      <c r="BU6" s="433"/>
      <c r="BV6" s="431">
        <v>53218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91</v>
      </c>
      <c r="CU6" s="469"/>
      <c r="CV6" s="469"/>
      <c r="CW6" s="469"/>
      <c r="CX6" s="469"/>
      <c r="CY6" s="469"/>
      <c r="CZ6" s="469"/>
      <c r="DA6" s="470"/>
      <c r="DB6" s="468">
        <v>95.2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34186</v>
      </c>
      <c r="BO7" s="432"/>
      <c r="BP7" s="432"/>
      <c r="BQ7" s="432"/>
      <c r="BR7" s="432"/>
      <c r="BS7" s="432"/>
      <c r="BT7" s="432"/>
      <c r="BU7" s="433"/>
      <c r="BV7" s="431">
        <v>16967</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2253873</v>
      </c>
      <c r="CU7" s="432"/>
      <c r="CV7" s="432"/>
      <c r="CW7" s="432"/>
      <c r="CX7" s="432"/>
      <c r="CY7" s="432"/>
      <c r="CZ7" s="432"/>
      <c r="DA7" s="433"/>
      <c r="DB7" s="431">
        <v>2182085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57825</v>
      </c>
      <c r="BO8" s="432"/>
      <c r="BP8" s="432"/>
      <c r="BQ8" s="432"/>
      <c r="BR8" s="432"/>
      <c r="BS8" s="432"/>
      <c r="BT8" s="432"/>
      <c r="BU8" s="433"/>
      <c r="BV8" s="431">
        <v>36251</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0.16</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3248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21574</v>
      </c>
      <c r="BO9" s="432"/>
      <c r="BP9" s="432"/>
      <c r="BQ9" s="432"/>
      <c r="BR9" s="432"/>
      <c r="BS9" s="432"/>
      <c r="BT9" s="432"/>
      <c r="BU9" s="433"/>
      <c r="BV9" s="431">
        <v>-21467</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17.8</v>
      </c>
      <c r="CU9" s="429"/>
      <c r="CV9" s="429"/>
      <c r="CW9" s="429"/>
      <c r="CX9" s="429"/>
      <c r="CY9" s="429"/>
      <c r="CZ9" s="429"/>
      <c r="DA9" s="430"/>
      <c r="DB9" s="428">
        <v>17.8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3442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2300</v>
      </c>
      <c r="BO10" s="432"/>
      <c r="BP10" s="432"/>
      <c r="BQ10" s="432"/>
      <c r="BR10" s="432"/>
      <c r="BS10" s="432"/>
      <c r="BT10" s="432"/>
      <c r="BU10" s="433"/>
      <c r="BV10" s="431">
        <v>2400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3203</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3181</v>
      </c>
      <c r="S13" s="516"/>
      <c r="T13" s="516"/>
      <c r="U13" s="516"/>
      <c r="V13" s="517"/>
      <c r="W13" s="447" t="s">
        <v>140</v>
      </c>
      <c r="X13" s="448"/>
      <c r="Y13" s="448"/>
      <c r="Z13" s="448"/>
      <c r="AA13" s="448"/>
      <c r="AB13" s="438"/>
      <c r="AC13" s="482">
        <v>232</v>
      </c>
      <c r="AD13" s="483"/>
      <c r="AE13" s="483"/>
      <c r="AF13" s="483"/>
      <c r="AG13" s="525"/>
      <c r="AH13" s="482">
        <v>280</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23874</v>
      </c>
      <c r="BO13" s="432"/>
      <c r="BP13" s="432"/>
      <c r="BQ13" s="432"/>
      <c r="BR13" s="432"/>
      <c r="BS13" s="432"/>
      <c r="BT13" s="432"/>
      <c r="BU13" s="433"/>
      <c r="BV13" s="431">
        <v>-19067</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9.1</v>
      </c>
      <c r="CU13" s="429"/>
      <c r="CV13" s="429"/>
      <c r="CW13" s="429"/>
      <c r="CX13" s="429"/>
      <c r="CY13" s="429"/>
      <c r="CZ13" s="429"/>
      <c r="DA13" s="430"/>
      <c r="DB13" s="428">
        <v>8.1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3270</v>
      </c>
      <c r="S14" s="516"/>
      <c r="T14" s="516"/>
      <c r="U14" s="516"/>
      <c r="V14" s="517"/>
      <c r="W14" s="421"/>
      <c r="X14" s="422"/>
      <c r="Y14" s="422"/>
      <c r="Z14" s="422"/>
      <c r="AA14" s="422"/>
      <c r="AB14" s="411"/>
      <c r="AC14" s="518">
        <v>14.1</v>
      </c>
      <c r="AD14" s="519"/>
      <c r="AE14" s="519"/>
      <c r="AF14" s="519"/>
      <c r="AG14" s="520"/>
      <c r="AH14" s="518">
        <v>15.1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18.5</v>
      </c>
      <c r="CU14" s="530"/>
      <c r="CV14" s="530"/>
      <c r="CW14" s="530"/>
      <c r="CX14" s="530"/>
      <c r="CY14" s="530"/>
      <c r="CZ14" s="530"/>
      <c r="DA14" s="531"/>
      <c r="DB14" s="529">
        <v>9.4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3250</v>
      </c>
      <c r="S15" s="516"/>
      <c r="T15" s="516"/>
      <c r="U15" s="516"/>
      <c r="V15" s="517"/>
      <c r="W15" s="447" t="s">
        <v>148</v>
      </c>
      <c r="X15" s="448"/>
      <c r="Y15" s="448"/>
      <c r="Z15" s="448"/>
      <c r="AA15" s="448"/>
      <c r="AB15" s="438"/>
      <c r="AC15" s="482">
        <v>281</v>
      </c>
      <c r="AD15" s="483"/>
      <c r="AE15" s="483"/>
      <c r="AF15" s="483"/>
      <c r="AG15" s="525"/>
      <c r="AH15" s="482">
        <v>341</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350155</v>
      </c>
      <c r="BO15" s="395"/>
      <c r="BP15" s="395"/>
      <c r="BQ15" s="395"/>
      <c r="BR15" s="395"/>
      <c r="BS15" s="395"/>
      <c r="BT15" s="395"/>
      <c r="BU15" s="396"/>
      <c r="BV15" s="394">
        <v>325242</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17</v>
      </c>
      <c r="AD16" s="519"/>
      <c r="AE16" s="519"/>
      <c r="AF16" s="519"/>
      <c r="AG16" s="520"/>
      <c r="AH16" s="518">
        <v>18.399999999999999</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2117653</v>
      </c>
      <c r="BO16" s="432"/>
      <c r="BP16" s="432"/>
      <c r="BQ16" s="432"/>
      <c r="BR16" s="432"/>
      <c r="BS16" s="432"/>
      <c r="BT16" s="432"/>
      <c r="BU16" s="433"/>
      <c r="BV16" s="431">
        <v>2051680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1138</v>
      </c>
      <c r="AD17" s="483"/>
      <c r="AE17" s="483"/>
      <c r="AF17" s="483"/>
      <c r="AG17" s="525"/>
      <c r="AH17" s="482">
        <v>1228</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429063</v>
      </c>
      <c r="BO17" s="432"/>
      <c r="BP17" s="432"/>
      <c r="BQ17" s="432"/>
      <c r="BR17" s="432"/>
      <c r="BS17" s="432"/>
      <c r="BT17" s="432"/>
      <c r="BU17" s="433"/>
      <c r="BV17" s="431">
        <v>402237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106.43</v>
      </c>
      <c r="M18" s="547"/>
      <c r="N18" s="547"/>
      <c r="O18" s="547"/>
      <c r="P18" s="547"/>
      <c r="Q18" s="547"/>
      <c r="R18" s="548"/>
      <c r="S18" s="548"/>
      <c r="T18" s="548"/>
      <c r="U18" s="548"/>
      <c r="V18" s="549"/>
      <c r="W18" s="449"/>
      <c r="X18" s="450"/>
      <c r="Y18" s="450"/>
      <c r="Z18" s="450"/>
      <c r="AA18" s="450"/>
      <c r="AB18" s="441"/>
      <c r="AC18" s="550">
        <v>68.900000000000006</v>
      </c>
      <c r="AD18" s="551"/>
      <c r="AE18" s="551"/>
      <c r="AF18" s="551"/>
      <c r="AG18" s="552"/>
      <c r="AH18" s="550">
        <v>66.400000000000006</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2027109</v>
      </c>
      <c r="BO18" s="432"/>
      <c r="BP18" s="432"/>
      <c r="BQ18" s="432"/>
      <c r="BR18" s="432"/>
      <c r="BS18" s="432"/>
      <c r="BT18" s="432"/>
      <c r="BU18" s="433"/>
      <c r="BV18" s="431">
        <v>2055395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31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2732770</v>
      </c>
      <c r="BO19" s="432"/>
      <c r="BP19" s="432"/>
      <c r="BQ19" s="432"/>
      <c r="BR19" s="432"/>
      <c r="BS19" s="432"/>
      <c r="BT19" s="432"/>
      <c r="BU19" s="433"/>
      <c r="BV19" s="431">
        <v>2661908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1407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5220351</v>
      </c>
      <c r="BO23" s="432"/>
      <c r="BP23" s="432"/>
      <c r="BQ23" s="432"/>
      <c r="BR23" s="432"/>
      <c r="BS23" s="432"/>
      <c r="BT23" s="432"/>
      <c r="BU23" s="433"/>
      <c r="BV23" s="431">
        <v>4880699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6620</v>
      </c>
      <c r="R24" s="483"/>
      <c r="S24" s="483"/>
      <c r="T24" s="483"/>
      <c r="U24" s="483"/>
      <c r="V24" s="525"/>
      <c r="W24" s="584"/>
      <c r="X24" s="572"/>
      <c r="Y24" s="573"/>
      <c r="Z24" s="481" t="s">
        <v>172</v>
      </c>
      <c r="AA24" s="461"/>
      <c r="AB24" s="461"/>
      <c r="AC24" s="461"/>
      <c r="AD24" s="461"/>
      <c r="AE24" s="461"/>
      <c r="AF24" s="461"/>
      <c r="AG24" s="462"/>
      <c r="AH24" s="482">
        <v>54</v>
      </c>
      <c r="AI24" s="483"/>
      <c r="AJ24" s="483"/>
      <c r="AK24" s="483"/>
      <c r="AL24" s="525"/>
      <c r="AM24" s="482">
        <v>159894</v>
      </c>
      <c r="AN24" s="483"/>
      <c r="AO24" s="483"/>
      <c r="AP24" s="483"/>
      <c r="AQ24" s="483"/>
      <c r="AR24" s="525"/>
      <c r="AS24" s="482">
        <v>2961</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4233322</v>
      </c>
      <c r="BO24" s="432"/>
      <c r="BP24" s="432"/>
      <c r="BQ24" s="432"/>
      <c r="BR24" s="432"/>
      <c r="BS24" s="432"/>
      <c r="BT24" s="432"/>
      <c r="BU24" s="433"/>
      <c r="BV24" s="431">
        <v>4103614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5960</v>
      </c>
      <c r="R25" s="483"/>
      <c r="S25" s="483"/>
      <c r="T25" s="483"/>
      <c r="U25" s="483"/>
      <c r="V25" s="525"/>
      <c r="W25" s="584"/>
      <c r="X25" s="572"/>
      <c r="Y25" s="573"/>
      <c r="Z25" s="481" t="s">
        <v>175</v>
      </c>
      <c r="AA25" s="461"/>
      <c r="AB25" s="461"/>
      <c r="AC25" s="461"/>
      <c r="AD25" s="461"/>
      <c r="AE25" s="461"/>
      <c r="AF25" s="461"/>
      <c r="AG25" s="462"/>
      <c r="AH25" s="482" t="s">
        <v>138</v>
      </c>
      <c r="AI25" s="483"/>
      <c r="AJ25" s="483"/>
      <c r="AK25" s="483"/>
      <c r="AL25" s="525"/>
      <c r="AM25" s="482" t="s">
        <v>138</v>
      </c>
      <c r="AN25" s="483"/>
      <c r="AO25" s="483"/>
      <c r="AP25" s="483"/>
      <c r="AQ25" s="483"/>
      <c r="AR25" s="525"/>
      <c r="AS25" s="482" t="s">
        <v>138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242313</v>
      </c>
      <c r="BO25" s="395"/>
      <c r="BP25" s="395"/>
      <c r="BQ25" s="395"/>
      <c r="BR25" s="395"/>
      <c r="BS25" s="395"/>
      <c r="BT25" s="395"/>
      <c r="BU25" s="396"/>
      <c r="BV25" s="394">
        <v>184187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5300</v>
      </c>
      <c r="R26" s="483"/>
      <c r="S26" s="483"/>
      <c r="T26" s="483"/>
      <c r="U26" s="483"/>
      <c r="V26" s="525"/>
      <c r="W26" s="584"/>
      <c r="X26" s="572"/>
      <c r="Y26" s="573"/>
      <c r="Z26" s="481" t="s">
        <v>178</v>
      </c>
      <c r="AA26" s="594"/>
      <c r="AB26" s="594"/>
      <c r="AC26" s="594"/>
      <c r="AD26" s="594"/>
      <c r="AE26" s="594"/>
      <c r="AF26" s="594"/>
      <c r="AG26" s="595"/>
      <c r="AH26" s="482" t="s">
        <v>138</v>
      </c>
      <c r="AI26" s="483"/>
      <c r="AJ26" s="483"/>
      <c r="AK26" s="483"/>
      <c r="AL26" s="525"/>
      <c r="AM26" s="482" t="s">
        <v>138</v>
      </c>
      <c r="AN26" s="483"/>
      <c r="AO26" s="483"/>
      <c r="AP26" s="483"/>
      <c r="AQ26" s="483"/>
      <c r="AR26" s="525"/>
      <c r="AS26" s="482" t="s">
        <v>138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2888</v>
      </c>
      <c r="R27" s="483"/>
      <c r="S27" s="483"/>
      <c r="T27" s="483"/>
      <c r="U27" s="483"/>
      <c r="V27" s="525"/>
      <c r="W27" s="584"/>
      <c r="X27" s="572"/>
      <c r="Y27" s="573"/>
      <c r="Z27" s="481" t="s">
        <v>181</v>
      </c>
      <c r="AA27" s="461"/>
      <c r="AB27" s="461"/>
      <c r="AC27" s="461"/>
      <c r="AD27" s="461"/>
      <c r="AE27" s="461"/>
      <c r="AF27" s="461"/>
      <c r="AG27" s="462"/>
      <c r="AH27" s="482" t="s">
        <v>138</v>
      </c>
      <c r="AI27" s="483"/>
      <c r="AJ27" s="483"/>
      <c r="AK27" s="483"/>
      <c r="AL27" s="525"/>
      <c r="AM27" s="482" t="s">
        <v>138</v>
      </c>
      <c r="AN27" s="483"/>
      <c r="AO27" s="483"/>
      <c r="AP27" s="483"/>
      <c r="AQ27" s="483"/>
      <c r="AR27" s="525"/>
      <c r="AS27" s="482" t="s">
        <v>138</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138</v>
      </c>
      <c r="BO27" s="608"/>
      <c r="BP27" s="608"/>
      <c r="BQ27" s="608"/>
      <c r="BR27" s="608"/>
      <c r="BS27" s="608"/>
      <c r="BT27" s="608"/>
      <c r="BU27" s="609"/>
      <c r="BV27" s="607" t="s">
        <v>138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2394</v>
      </c>
      <c r="R28" s="483"/>
      <c r="S28" s="483"/>
      <c r="T28" s="483"/>
      <c r="U28" s="483"/>
      <c r="V28" s="525"/>
      <c r="W28" s="584"/>
      <c r="X28" s="572"/>
      <c r="Y28" s="573"/>
      <c r="Z28" s="481" t="s">
        <v>184</v>
      </c>
      <c r="AA28" s="461"/>
      <c r="AB28" s="461"/>
      <c r="AC28" s="461"/>
      <c r="AD28" s="461"/>
      <c r="AE28" s="461"/>
      <c r="AF28" s="461"/>
      <c r="AG28" s="462"/>
      <c r="AH28" s="482" t="s">
        <v>138</v>
      </c>
      <c r="AI28" s="483"/>
      <c r="AJ28" s="483"/>
      <c r="AK28" s="483"/>
      <c r="AL28" s="525"/>
      <c r="AM28" s="482" t="s">
        <v>128</v>
      </c>
      <c r="AN28" s="483"/>
      <c r="AO28" s="483"/>
      <c r="AP28" s="483"/>
      <c r="AQ28" s="483"/>
      <c r="AR28" s="525"/>
      <c r="AS28" s="482" t="s">
        <v>138</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614585</v>
      </c>
      <c r="BO28" s="395"/>
      <c r="BP28" s="395"/>
      <c r="BQ28" s="395"/>
      <c r="BR28" s="395"/>
      <c r="BS28" s="395"/>
      <c r="BT28" s="395"/>
      <c r="BU28" s="396"/>
      <c r="BV28" s="394">
        <v>612285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7</v>
      </c>
      <c r="M29" s="483"/>
      <c r="N29" s="483"/>
      <c r="O29" s="483"/>
      <c r="P29" s="525"/>
      <c r="Q29" s="482">
        <v>1995</v>
      </c>
      <c r="R29" s="483"/>
      <c r="S29" s="483"/>
      <c r="T29" s="483"/>
      <c r="U29" s="483"/>
      <c r="V29" s="525"/>
      <c r="W29" s="585"/>
      <c r="X29" s="586"/>
      <c r="Y29" s="587"/>
      <c r="Z29" s="481" t="s">
        <v>187</v>
      </c>
      <c r="AA29" s="461"/>
      <c r="AB29" s="461"/>
      <c r="AC29" s="461"/>
      <c r="AD29" s="461"/>
      <c r="AE29" s="461"/>
      <c r="AF29" s="461"/>
      <c r="AG29" s="462"/>
      <c r="AH29" s="482">
        <v>54</v>
      </c>
      <c r="AI29" s="483"/>
      <c r="AJ29" s="483"/>
      <c r="AK29" s="483"/>
      <c r="AL29" s="525"/>
      <c r="AM29" s="482">
        <v>159894</v>
      </c>
      <c r="AN29" s="483"/>
      <c r="AO29" s="483"/>
      <c r="AP29" s="483"/>
      <c r="AQ29" s="483"/>
      <c r="AR29" s="525"/>
      <c r="AS29" s="482">
        <v>2961</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898379</v>
      </c>
      <c r="BO29" s="432"/>
      <c r="BP29" s="432"/>
      <c r="BQ29" s="432"/>
      <c r="BR29" s="432"/>
      <c r="BS29" s="432"/>
      <c r="BT29" s="432"/>
      <c r="BU29" s="433"/>
      <c r="BV29" s="431">
        <v>893629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97.2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729681</v>
      </c>
      <c r="BO30" s="608"/>
      <c r="BP30" s="608"/>
      <c r="BQ30" s="608"/>
      <c r="BR30" s="608"/>
      <c r="BS30" s="608"/>
      <c r="BT30" s="608"/>
      <c r="BU30" s="609"/>
      <c r="BV30" s="607">
        <v>741055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198</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4</v>
      </c>
      <c r="BF34" s="620"/>
      <c r="BG34" s="621" t="str">
        <f>IF('各会計、関係団体の財政状況及び健全化判断比率'!B30="","",'各会計、関係団体の財政状況及び健全化判断比率'!B30)</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邑智郡総合事務組合（普通）</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5</v>
      </c>
      <c r="BF35" s="620"/>
      <c r="BG35" s="621" t="str">
        <f>IF('各会計、関係団体の財政状況及び健全化判断比率'!B31="","",'各会計、関係団体の財政状況及び健全化判断比率'!B31)</f>
        <v>農業集落排水処理事業特別会計</v>
      </c>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邑智郡総合事務組合（介護）</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邑智郡公立病院組合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島根県市町村総合事務組合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島根県後期高齢者医療広域連合（普通）</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島根県後期高齢者医療広域連合（後期高齢）</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江津邑智消防組合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m3X02xO3NGWPD4ENuIFFZXXh+2bGSblCqfGTbMefXsoenrSVqPXKTRJG1FmYuBp3LOczpeyz+8zspCzYu5t7w==" saltValue="aIwDJgnD9qpH4eqDH+dw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560</v>
      </c>
      <c r="D34" s="1212"/>
      <c r="E34" s="1213"/>
      <c r="F34" s="32">
        <v>2.21</v>
      </c>
      <c r="G34" s="33">
        <v>1.97</v>
      </c>
      <c r="H34" s="33">
        <v>2.67</v>
      </c>
      <c r="I34" s="33">
        <v>1.66</v>
      </c>
      <c r="J34" s="34">
        <v>2.56</v>
      </c>
      <c r="K34" s="22"/>
      <c r="L34" s="22"/>
      <c r="M34" s="22"/>
      <c r="N34" s="22"/>
      <c r="O34" s="22"/>
      <c r="P34" s="22"/>
    </row>
    <row r="35" spans="1:16" ht="39" customHeight="1" x14ac:dyDescent="0.15">
      <c r="A35" s="22"/>
      <c r="B35" s="35"/>
      <c r="C35" s="1206" t="s">
        <v>561</v>
      </c>
      <c r="D35" s="1207"/>
      <c r="E35" s="1208"/>
      <c r="F35" s="36">
        <v>0.1</v>
      </c>
      <c r="G35" s="37">
        <v>7.0000000000000007E-2</v>
      </c>
      <c r="H35" s="37">
        <v>0.03</v>
      </c>
      <c r="I35" s="37">
        <v>0.23</v>
      </c>
      <c r="J35" s="38">
        <v>0.2</v>
      </c>
      <c r="K35" s="22"/>
      <c r="L35" s="22"/>
      <c r="M35" s="22"/>
      <c r="N35" s="22"/>
      <c r="O35" s="22"/>
      <c r="P35" s="22"/>
    </row>
    <row r="36" spans="1:16" ht="39" customHeight="1" x14ac:dyDescent="0.15">
      <c r="A36" s="22"/>
      <c r="B36" s="35"/>
      <c r="C36" s="1206" t="s">
        <v>562</v>
      </c>
      <c r="D36" s="1207"/>
      <c r="E36" s="1208"/>
      <c r="F36" s="36">
        <v>0.19</v>
      </c>
      <c r="G36" s="37">
        <v>0.02</v>
      </c>
      <c r="H36" s="37">
        <v>0.06</v>
      </c>
      <c r="I36" s="37">
        <v>0.02</v>
      </c>
      <c r="J36" s="38">
        <v>0.17</v>
      </c>
      <c r="K36" s="22"/>
      <c r="L36" s="22"/>
      <c r="M36" s="22"/>
      <c r="N36" s="22"/>
      <c r="O36" s="22"/>
      <c r="P36" s="22"/>
    </row>
    <row r="37" spans="1:16" ht="39" customHeight="1" x14ac:dyDescent="0.15">
      <c r="A37" s="22"/>
      <c r="B37" s="35"/>
      <c r="C37" s="1206" t="s">
        <v>563</v>
      </c>
      <c r="D37" s="1207"/>
      <c r="E37" s="1208"/>
      <c r="F37" s="36">
        <v>0</v>
      </c>
      <c r="G37" s="37">
        <v>0</v>
      </c>
      <c r="H37" s="37">
        <v>0</v>
      </c>
      <c r="I37" s="37">
        <v>0</v>
      </c>
      <c r="J37" s="38">
        <v>0</v>
      </c>
      <c r="K37" s="22"/>
      <c r="L37" s="22"/>
      <c r="M37" s="22"/>
      <c r="N37" s="22"/>
      <c r="O37" s="22"/>
      <c r="P37" s="22"/>
    </row>
    <row r="38" spans="1:16" ht="39" customHeight="1" x14ac:dyDescent="0.15">
      <c r="A38" s="22"/>
      <c r="B38" s="35"/>
      <c r="C38" s="1206" t="s">
        <v>564</v>
      </c>
      <c r="D38" s="1207"/>
      <c r="E38" s="1208"/>
      <c r="F38" s="36">
        <v>0</v>
      </c>
      <c r="G38" s="37">
        <v>0</v>
      </c>
      <c r="H38" s="37">
        <v>0</v>
      </c>
      <c r="I38" s="37">
        <v>0</v>
      </c>
      <c r="J38" s="38">
        <v>0</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565</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566</v>
      </c>
      <c r="D43" s="1210"/>
      <c r="E43" s="1211"/>
      <c r="F43" s="41">
        <v>0</v>
      </c>
      <c r="G43" s="42">
        <v>0</v>
      </c>
      <c r="H43" s="42">
        <v>0</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uOmtMlvqNVnvZW8TP/eGS8zXvewOYwyvWNyiw/bA6sLoC45vA3pY8qrAbUtKL7cMltAWsMnBeiNnr0vxb2kCg==" saltValue="lbq3/fjXIQqRdqpa1jE3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419</v>
      </c>
      <c r="L45" s="60">
        <v>406</v>
      </c>
      <c r="M45" s="60">
        <v>424</v>
      </c>
      <c r="N45" s="60">
        <v>475</v>
      </c>
      <c r="O45" s="61">
        <v>485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512</v>
      </c>
      <c r="L46" s="64" t="s">
        <v>512</v>
      </c>
      <c r="M46" s="64" t="s">
        <v>512</v>
      </c>
      <c r="N46" s="64" t="s">
        <v>512</v>
      </c>
      <c r="O46" s="65" t="s">
        <v>512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512</v>
      </c>
      <c r="L47" s="64" t="s">
        <v>512</v>
      </c>
      <c r="M47" s="64" t="s">
        <v>512</v>
      </c>
      <c r="N47" s="64" t="s">
        <v>512</v>
      </c>
      <c r="O47" s="65" t="s">
        <v>512</v>
      </c>
      <c r="P47" s="48"/>
      <c r="Q47" s="48"/>
      <c r="R47" s="48"/>
      <c r="S47" s="48"/>
      <c r="T47" s="48"/>
      <c r="U47" s="48"/>
    </row>
    <row r="48" spans="1:21" ht="30.75" customHeight="1" x14ac:dyDescent="0.15">
      <c r="A48" s="48"/>
      <c r="B48" s="1216"/>
      <c r="C48" s="1217"/>
      <c r="D48" s="62"/>
      <c r="E48" s="1222" t="s">
        <v>15</v>
      </c>
      <c r="F48" s="1222"/>
      <c r="G48" s="1222"/>
      <c r="H48" s="1222"/>
      <c r="I48" s="1222"/>
      <c r="J48" s="1223"/>
      <c r="K48" s="63">
        <v>81</v>
      </c>
      <c r="L48" s="64">
        <v>77</v>
      </c>
      <c r="M48" s="64">
        <v>78</v>
      </c>
      <c r="N48" s="64">
        <v>74</v>
      </c>
      <c r="O48" s="65">
        <v>72</v>
      </c>
      <c r="P48" s="48"/>
      <c r="Q48" s="48"/>
      <c r="R48" s="48"/>
      <c r="S48" s="48"/>
      <c r="T48" s="48"/>
      <c r="U48" s="48"/>
    </row>
    <row r="49" spans="1:21" ht="30.75" customHeight="1" x14ac:dyDescent="0.15">
      <c r="A49" s="48"/>
      <c r="B49" s="1216"/>
      <c r="C49" s="1217"/>
      <c r="D49" s="62"/>
      <c r="E49" s="1222" t="s">
        <v>16</v>
      </c>
      <c r="F49" s="1222"/>
      <c r="G49" s="1222"/>
      <c r="H49" s="1222"/>
      <c r="I49" s="1222"/>
      <c r="J49" s="1223"/>
      <c r="K49" s="63">
        <v>18</v>
      </c>
      <c r="L49" s="64">
        <v>19</v>
      </c>
      <c r="M49" s="64">
        <v>22</v>
      </c>
      <c r="N49" s="64">
        <v>22</v>
      </c>
      <c r="O49" s="65">
        <v>25</v>
      </c>
      <c r="P49" s="48"/>
      <c r="Q49" s="48"/>
      <c r="R49" s="48"/>
      <c r="S49" s="48"/>
      <c r="T49" s="48"/>
      <c r="U49" s="48"/>
    </row>
    <row r="50" spans="1:21" ht="30.75" customHeight="1" x14ac:dyDescent="0.15">
      <c r="A50" s="48"/>
      <c r="B50" s="1216"/>
      <c r="C50" s="1217"/>
      <c r="D50" s="62"/>
      <c r="E50" s="1222" t="s">
        <v>17</v>
      </c>
      <c r="F50" s="1222"/>
      <c r="G50" s="1222"/>
      <c r="H50" s="1222"/>
      <c r="I50" s="1222"/>
      <c r="J50" s="1223"/>
      <c r="K50" s="63">
        <v>6</v>
      </c>
      <c r="L50" s="64">
        <v>5</v>
      </c>
      <c r="M50" s="64">
        <v>5</v>
      </c>
      <c r="N50" s="64">
        <v>5</v>
      </c>
      <c r="O50" s="65">
        <v>5</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512</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398</v>
      </c>
      <c r="L52" s="64">
        <v>392</v>
      </c>
      <c r="M52" s="64">
        <v>379</v>
      </c>
      <c r="N52" s="64">
        <v>408</v>
      </c>
      <c r="O52" s="65">
        <v>410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126</v>
      </c>
      <c r="L53" s="69">
        <v>115</v>
      </c>
      <c r="M53" s="69">
        <v>150</v>
      </c>
      <c r="N53" s="69">
        <v>168</v>
      </c>
      <c r="O53" s="70">
        <v>177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585</v>
      </c>
      <c r="L57" s="84" t="s">
        <v>585</v>
      </c>
      <c r="M57" s="84" t="s">
        <v>587</v>
      </c>
      <c r="N57" s="84" t="s">
        <v>585</v>
      </c>
      <c r="O57" s="85" t="s">
        <v>588</v>
      </c>
    </row>
    <row r="58" spans="1:21" ht="31.5" customHeight="1" thickBot="1" x14ac:dyDescent="0.2">
      <c r="B58" s="1232"/>
      <c r="C58" s="1233"/>
      <c r="D58" s="1237" t="s">
        <v>27</v>
      </c>
      <c r="E58" s="1238"/>
      <c r="F58" s="1238"/>
      <c r="G58" s="1238"/>
      <c r="H58" s="1238"/>
      <c r="I58" s="1238"/>
      <c r="J58" s="1239"/>
      <c r="K58" s="86" t="s">
        <v>586</v>
      </c>
      <c r="L58" s="87" t="s">
        <v>586</v>
      </c>
      <c r="M58" s="87" t="s">
        <v>585</v>
      </c>
      <c r="N58" s="87" t="s">
        <v>588</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DM/Vm5mfN0yrMtrZdnKKY2Y+xkZpPw/jOTZrLMRd/Th7wVWvIg0EDe9dwVQZg56fdYT00mIddxSdEHTSFkYqg==" saltValue="w0rCDHXr2jacOe0kL6Kp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0" t="s">
        <v>30</v>
      </c>
      <c r="C41" s="1241"/>
      <c r="D41" s="102"/>
      <c r="E41" s="1246" t="s">
        <v>31</v>
      </c>
      <c r="F41" s="1246"/>
      <c r="G41" s="1246"/>
      <c r="H41" s="1247"/>
      <c r="I41" s="103">
        <v>4293</v>
      </c>
      <c r="J41" s="104">
        <v>4415</v>
      </c>
      <c r="K41" s="104">
        <v>4488</v>
      </c>
      <c r="L41" s="104">
        <v>4881</v>
      </c>
      <c r="M41" s="105">
        <v>5220</v>
      </c>
    </row>
    <row r="42" spans="2:13" ht="27.75" customHeight="1" x14ac:dyDescent="0.15">
      <c r="B42" s="1242"/>
      <c r="C42" s="1243"/>
      <c r="D42" s="106"/>
      <c r="E42" s="1248" t="s">
        <v>32</v>
      </c>
      <c r="F42" s="1248"/>
      <c r="G42" s="1248"/>
      <c r="H42" s="1249"/>
      <c r="I42" s="107">
        <v>66</v>
      </c>
      <c r="J42" s="108">
        <v>53</v>
      </c>
      <c r="K42" s="108">
        <v>43</v>
      </c>
      <c r="L42" s="108">
        <v>31</v>
      </c>
      <c r="M42" s="109">
        <v>12</v>
      </c>
    </row>
    <row r="43" spans="2:13" ht="27.75" customHeight="1" x14ac:dyDescent="0.15">
      <c r="B43" s="1242"/>
      <c r="C43" s="1243"/>
      <c r="D43" s="106"/>
      <c r="E43" s="1248" t="s">
        <v>33</v>
      </c>
      <c r="F43" s="1248"/>
      <c r="G43" s="1248"/>
      <c r="H43" s="1249"/>
      <c r="I43" s="107">
        <v>888</v>
      </c>
      <c r="J43" s="108">
        <v>987</v>
      </c>
      <c r="K43" s="108">
        <v>971</v>
      </c>
      <c r="L43" s="108">
        <v>948</v>
      </c>
      <c r="M43" s="109">
        <v>937</v>
      </c>
    </row>
    <row r="44" spans="2:13" ht="27.75" customHeight="1" x14ac:dyDescent="0.15">
      <c r="B44" s="1242"/>
      <c r="C44" s="1243"/>
      <c r="D44" s="106"/>
      <c r="E44" s="1248" t="s">
        <v>34</v>
      </c>
      <c r="F44" s="1248"/>
      <c r="G44" s="1248"/>
      <c r="H44" s="1249"/>
      <c r="I44" s="107">
        <v>149</v>
      </c>
      <c r="J44" s="108">
        <v>137</v>
      </c>
      <c r="K44" s="108">
        <v>104</v>
      </c>
      <c r="L44" s="108">
        <v>87</v>
      </c>
      <c r="M44" s="109">
        <v>79</v>
      </c>
    </row>
    <row r="45" spans="2:13" ht="27.75" customHeight="1" x14ac:dyDescent="0.15">
      <c r="B45" s="1242"/>
      <c r="C45" s="1243"/>
      <c r="D45" s="106"/>
      <c r="E45" s="1248" t="s">
        <v>35</v>
      </c>
      <c r="F45" s="1248"/>
      <c r="G45" s="1248"/>
      <c r="H45" s="1249"/>
      <c r="I45" s="107">
        <v>699</v>
      </c>
      <c r="J45" s="108">
        <v>695</v>
      </c>
      <c r="K45" s="108">
        <v>738</v>
      </c>
      <c r="L45" s="108">
        <v>644</v>
      </c>
      <c r="M45" s="109">
        <v>634</v>
      </c>
    </row>
    <row r="46" spans="2:13" ht="27.75" customHeight="1" x14ac:dyDescent="0.15">
      <c r="B46" s="1242"/>
      <c r="C46" s="1243"/>
      <c r="D46" s="110"/>
      <c r="E46" s="1248" t="s">
        <v>36</v>
      </c>
      <c r="F46" s="1248"/>
      <c r="G46" s="1248"/>
      <c r="H46" s="1249"/>
      <c r="I46" s="107" t="s">
        <v>512</v>
      </c>
      <c r="J46" s="108" t="s">
        <v>512</v>
      </c>
      <c r="K46" s="108" t="s">
        <v>512</v>
      </c>
      <c r="L46" s="108" t="s">
        <v>512</v>
      </c>
      <c r="M46" s="109" t="s">
        <v>512</v>
      </c>
    </row>
    <row r="47" spans="2:13" ht="27.75" customHeight="1" x14ac:dyDescent="0.15">
      <c r="B47" s="1242"/>
      <c r="C47" s="1243"/>
      <c r="D47" s="111"/>
      <c r="E47" s="1250" t="s">
        <v>37</v>
      </c>
      <c r="F47" s="1251"/>
      <c r="G47" s="1251"/>
      <c r="H47" s="1252"/>
      <c r="I47" s="107" t="s">
        <v>512</v>
      </c>
      <c r="J47" s="108" t="s">
        <v>512</v>
      </c>
      <c r="K47" s="108" t="s">
        <v>512</v>
      </c>
      <c r="L47" s="108" t="s">
        <v>512</v>
      </c>
      <c r="M47" s="109" t="s">
        <v>512</v>
      </c>
    </row>
    <row r="48" spans="2:13" ht="27.75" customHeight="1" x14ac:dyDescent="0.15">
      <c r="B48" s="1242"/>
      <c r="C48" s="1243"/>
      <c r="D48" s="106"/>
      <c r="E48" s="1248" t="s">
        <v>38</v>
      </c>
      <c r="F48" s="1248"/>
      <c r="G48" s="1248"/>
      <c r="H48" s="1249"/>
      <c r="I48" s="107" t="s">
        <v>512</v>
      </c>
      <c r="J48" s="108" t="s">
        <v>512</v>
      </c>
      <c r="K48" s="108" t="s">
        <v>512</v>
      </c>
      <c r="L48" s="108" t="s">
        <v>512</v>
      </c>
      <c r="M48" s="109" t="s">
        <v>512</v>
      </c>
    </row>
    <row r="49" spans="2:13" ht="27.75" customHeight="1" x14ac:dyDescent="0.15">
      <c r="B49" s="1244"/>
      <c r="C49" s="1245"/>
      <c r="D49" s="106"/>
      <c r="E49" s="1248" t="s">
        <v>39</v>
      </c>
      <c r="F49" s="1248"/>
      <c r="G49" s="1248"/>
      <c r="H49" s="1249"/>
      <c r="I49" s="107" t="s">
        <v>512</v>
      </c>
      <c r="J49" s="108" t="s">
        <v>512</v>
      </c>
      <c r="K49" s="108" t="s">
        <v>512</v>
      </c>
      <c r="L49" s="108" t="s">
        <v>512</v>
      </c>
      <c r="M49" s="109" t="s">
        <v>512</v>
      </c>
    </row>
    <row r="50" spans="2:13" ht="27.75" customHeight="1" x14ac:dyDescent="0.15">
      <c r="B50" s="1253" t="s">
        <v>40</v>
      </c>
      <c r="C50" s="1254"/>
      <c r="D50" s="112"/>
      <c r="E50" s="1248" t="s">
        <v>41</v>
      </c>
      <c r="F50" s="1248"/>
      <c r="G50" s="1248"/>
      <c r="H50" s="1249"/>
      <c r="I50" s="107">
        <v>1911</v>
      </c>
      <c r="J50" s="108">
        <v>2069</v>
      </c>
      <c r="K50" s="108">
        <v>2140</v>
      </c>
      <c r="L50" s="108">
        <v>2203</v>
      </c>
      <c r="M50" s="109">
        <v>2176</v>
      </c>
    </row>
    <row r="51" spans="2:13" ht="27.75" customHeight="1" x14ac:dyDescent="0.15">
      <c r="B51" s="1242"/>
      <c r="C51" s="1243"/>
      <c r="D51" s="106"/>
      <c r="E51" s="1248" t="s">
        <v>42</v>
      </c>
      <c r="F51" s="1248"/>
      <c r="G51" s="1248"/>
      <c r="H51" s="1249"/>
      <c r="I51" s="107" t="s">
        <v>512</v>
      </c>
      <c r="J51" s="108" t="s">
        <v>512</v>
      </c>
      <c r="K51" s="108" t="s">
        <v>512</v>
      </c>
      <c r="L51" s="108" t="s">
        <v>512</v>
      </c>
      <c r="M51" s="109" t="s">
        <v>512</v>
      </c>
    </row>
    <row r="52" spans="2:13" ht="27.75" customHeight="1" x14ac:dyDescent="0.15">
      <c r="B52" s="1244"/>
      <c r="C52" s="1245"/>
      <c r="D52" s="106"/>
      <c r="E52" s="1248" t="s">
        <v>43</v>
      </c>
      <c r="F52" s="1248"/>
      <c r="G52" s="1248"/>
      <c r="H52" s="1249"/>
      <c r="I52" s="107">
        <v>4019</v>
      </c>
      <c r="J52" s="108">
        <v>3933</v>
      </c>
      <c r="K52" s="108">
        <v>3961</v>
      </c>
      <c r="L52" s="108">
        <v>4221</v>
      </c>
      <c r="M52" s="109">
        <v>4363</v>
      </c>
    </row>
    <row r="53" spans="2:13" ht="27.75" customHeight="1" thickBot="1" x14ac:dyDescent="0.2">
      <c r="B53" s="1255" t="s">
        <v>44</v>
      </c>
      <c r="C53" s="1256"/>
      <c r="D53" s="113"/>
      <c r="E53" s="1257" t="s">
        <v>45</v>
      </c>
      <c r="F53" s="1257"/>
      <c r="G53" s="1257"/>
      <c r="H53" s="1258"/>
      <c r="I53" s="114">
        <v>164</v>
      </c>
      <c r="J53" s="115">
        <v>286</v>
      </c>
      <c r="K53" s="115">
        <v>242</v>
      </c>
      <c r="L53" s="115">
        <v>168</v>
      </c>
      <c r="M53" s="116">
        <v>342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ptCzkBwnclFxYhNdSwdySz7iXJCSZyih5klea9F1s7QUfEyXSaSedIEiC8cb4OEiHo+kE3vx976U9GbBT6szg==" saltValue="2VMAwKP+7Cw4Z5LVBnQL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610</v>
      </c>
      <c r="G55" s="128">
        <v>612</v>
      </c>
      <c r="H55" s="129">
        <v>615</v>
      </c>
    </row>
    <row r="56" spans="2:8" ht="52.5" customHeight="1" x14ac:dyDescent="0.15">
      <c r="B56" s="130"/>
      <c r="C56" s="1269" t="s">
        <v>49</v>
      </c>
      <c r="D56" s="1269"/>
      <c r="E56" s="1270"/>
      <c r="F56" s="131">
        <v>889</v>
      </c>
      <c r="G56" s="131">
        <v>894</v>
      </c>
      <c r="H56" s="132">
        <v>898</v>
      </c>
    </row>
    <row r="57" spans="2:8" ht="53.25" customHeight="1" x14ac:dyDescent="0.15">
      <c r="B57" s="130"/>
      <c r="C57" s="1271" t="s">
        <v>50</v>
      </c>
      <c r="D57" s="1271"/>
      <c r="E57" s="1272"/>
      <c r="F57" s="133">
        <v>672</v>
      </c>
      <c r="G57" s="133">
        <v>741</v>
      </c>
      <c r="H57" s="134">
        <v>730</v>
      </c>
    </row>
    <row r="58" spans="2:8" ht="45.75" customHeight="1" x14ac:dyDescent="0.15">
      <c r="B58" s="135"/>
      <c r="C58" s="1259" t="s">
        <v>589</v>
      </c>
      <c r="D58" s="1260"/>
      <c r="E58" s="1261"/>
      <c r="F58" s="136">
        <v>441</v>
      </c>
      <c r="G58" s="136">
        <v>521</v>
      </c>
      <c r="H58" s="137">
        <v>505</v>
      </c>
    </row>
    <row r="59" spans="2:8" ht="45.75" customHeight="1" x14ac:dyDescent="0.15">
      <c r="B59" s="135"/>
      <c r="C59" s="1259" t="s">
        <v>590</v>
      </c>
      <c r="D59" s="1260"/>
      <c r="E59" s="1261"/>
      <c r="F59" s="136">
        <v>102</v>
      </c>
      <c r="G59" s="136">
        <v>93</v>
      </c>
      <c r="H59" s="137">
        <v>88</v>
      </c>
    </row>
    <row r="60" spans="2:8" ht="45.75" customHeight="1" x14ac:dyDescent="0.15">
      <c r="B60" s="135"/>
      <c r="C60" s="1259" t="s">
        <v>591</v>
      </c>
      <c r="D60" s="1260"/>
      <c r="E60" s="1261"/>
      <c r="F60" s="136">
        <v>36</v>
      </c>
      <c r="G60" s="136">
        <v>36</v>
      </c>
      <c r="H60" s="137">
        <v>47</v>
      </c>
    </row>
    <row r="61" spans="2:8" ht="45.75" customHeight="1" x14ac:dyDescent="0.15">
      <c r="B61" s="135"/>
      <c r="C61" s="1259" t="s">
        <v>592</v>
      </c>
      <c r="D61" s="1260"/>
      <c r="E61" s="1261"/>
      <c r="F61" s="136">
        <v>26</v>
      </c>
      <c r="G61" s="136">
        <v>25</v>
      </c>
      <c r="H61" s="137">
        <v>35</v>
      </c>
    </row>
    <row r="62" spans="2:8" ht="45.75" customHeight="1" thickBot="1" x14ac:dyDescent="0.2">
      <c r="B62" s="138"/>
      <c r="C62" s="1262" t="s">
        <v>593</v>
      </c>
      <c r="D62" s="1263"/>
      <c r="E62" s="1264"/>
      <c r="F62" s="139" t="s">
        <v>594</v>
      </c>
      <c r="G62" s="139">
        <v>4</v>
      </c>
      <c r="H62" s="140">
        <v>11</v>
      </c>
    </row>
    <row r="63" spans="2:8" ht="52.5" customHeight="1" thickBot="1" x14ac:dyDescent="0.2">
      <c r="B63" s="141"/>
      <c r="C63" s="1265" t="s">
        <v>51</v>
      </c>
      <c r="D63" s="1265"/>
      <c r="E63" s="1266"/>
      <c r="F63" s="142">
        <v>2171</v>
      </c>
      <c r="G63" s="142">
        <v>2247</v>
      </c>
      <c r="H63" s="143">
        <v>2243</v>
      </c>
    </row>
    <row r="64" spans="2:8" ht="15" customHeight="1" x14ac:dyDescent="0.15"/>
  </sheetData>
  <sheetProtection algorithmName="SHA-512" hashValue="C4j2oRJU2ISeFV3OhCAE4SGmYoKkhp6As8xs3RlNkJgSzLA6Ess6w15R+5CQQxAbaizIxY28pNqMrFlB2NzUsw==" saltValue="ueHfyDqiabeQ5NPO7AF/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599</v>
      </c>
      <c r="AO51" s="1311"/>
      <c r="AP51" s="1311"/>
      <c r="AQ51" s="1311"/>
      <c r="AR51" s="1311"/>
      <c r="AS51" s="1311"/>
      <c r="AT51" s="1311"/>
      <c r="AU51" s="1311"/>
      <c r="AV51" s="1311"/>
      <c r="AW51" s="1311"/>
      <c r="AX51" s="1311"/>
      <c r="AY51" s="1311"/>
      <c r="AZ51" s="1311"/>
      <c r="BA51" s="1311"/>
      <c r="BB51" s="1311" t="s">
        <v>600</v>
      </c>
      <c r="BC51" s="1311"/>
      <c r="BD51" s="1311"/>
      <c r="BE51" s="1311"/>
      <c r="BF51" s="1311"/>
      <c r="BG51" s="1311"/>
      <c r="BH51" s="1311"/>
      <c r="BI51" s="1311"/>
      <c r="BJ51" s="1311"/>
      <c r="BK51" s="1311"/>
      <c r="BL51" s="1311"/>
      <c r="BM51" s="1311"/>
      <c r="BN51" s="1311"/>
      <c r="BO51" s="1311"/>
      <c r="BP51" s="1312">
        <v>9</v>
      </c>
      <c r="BQ51" s="1312"/>
      <c r="BR51" s="1312"/>
      <c r="BS51" s="1312"/>
      <c r="BT51" s="1312"/>
      <c r="BU51" s="1312"/>
      <c r="BV51" s="1312"/>
      <c r="BW51" s="1312"/>
      <c r="BX51" s="1312">
        <v>15.9</v>
      </c>
      <c r="BY51" s="1312"/>
      <c r="BZ51" s="1312"/>
      <c r="CA51" s="1312"/>
      <c r="CB51" s="1312"/>
      <c r="CC51" s="1312"/>
      <c r="CD51" s="1312"/>
      <c r="CE51" s="1312"/>
      <c r="CF51" s="1312">
        <v>13.6</v>
      </c>
      <c r="CG51" s="1312"/>
      <c r="CH51" s="1312"/>
      <c r="CI51" s="1312"/>
      <c r="CJ51" s="1312"/>
      <c r="CK51" s="1312"/>
      <c r="CL51" s="1312"/>
      <c r="CM51" s="1312"/>
      <c r="CN51" s="1312">
        <v>9.4</v>
      </c>
      <c r="CO51" s="1312"/>
      <c r="CP51" s="1312"/>
      <c r="CQ51" s="1312"/>
      <c r="CR51" s="1312"/>
      <c r="CS51" s="1312"/>
      <c r="CT51" s="1312"/>
      <c r="CU51" s="1312"/>
      <c r="CV51" s="1312">
        <v>18.5</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601</v>
      </c>
      <c r="BC53" s="1311"/>
      <c r="BD53" s="1311"/>
      <c r="BE53" s="1311"/>
      <c r="BF53" s="1311"/>
      <c r="BG53" s="1311"/>
      <c r="BH53" s="1311"/>
      <c r="BI53" s="1311"/>
      <c r="BJ53" s="1311"/>
      <c r="BK53" s="1311"/>
      <c r="BL53" s="1311"/>
      <c r="BM53" s="1311"/>
      <c r="BN53" s="1311"/>
      <c r="BO53" s="1311"/>
      <c r="BP53" s="1312">
        <v>56.2</v>
      </c>
      <c r="BQ53" s="1312"/>
      <c r="BR53" s="1312"/>
      <c r="BS53" s="1312"/>
      <c r="BT53" s="1312"/>
      <c r="BU53" s="1312"/>
      <c r="BV53" s="1312"/>
      <c r="BW53" s="1312"/>
      <c r="BX53" s="1312">
        <v>57.9</v>
      </c>
      <c r="BY53" s="1312"/>
      <c r="BZ53" s="1312"/>
      <c r="CA53" s="1312"/>
      <c r="CB53" s="1312"/>
      <c r="CC53" s="1312"/>
      <c r="CD53" s="1312"/>
      <c r="CE53" s="1312"/>
      <c r="CF53" s="1312">
        <v>61.4</v>
      </c>
      <c r="CG53" s="1312"/>
      <c r="CH53" s="1312"/>
      <c r="CI53" s="1312"/>
      <c r="CJ53" s="1312"/>
      <c r="CK53" s="1312"/>
      <c r="CL53" s="1312"/>
      <c r="CM53" s="1312"/>
      <c r="CN53" s="1312">
        <v>62.2</v>
      </c>
      <c r="CO53" s="1312"/>
      <c r="CP53" s="1312"/>
      <c r="CQ53" s="1312"/>
      <c r="CR53" s="1312"/>
      <c r="CS53" s="1312"/>
      <c r="CT53" s="1312"/>
      <c r="CU53" s="1312"/>
      <c r="CV53" s="1312">
        <v>60.6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602</v>
      </c>
      <c r="AO55" s="1307"/>
      <c r="AP55" s="1307"/>
      <c r="AQ55" s="1307"/>
      <c r="AR55" s="1307"/>
      <c r="AS55" s="1307"/>
      <c r="AT55" s="1307"/>
      <c r="AU55" s="1307"/>
      <c r="AV55" s="1307"/>
      <c r="AW55" s="1307"/>
      <c r="AX55" s="1307"/>
      <c r="AY55" s="1307"/>
      <c r="AZ55" s="1307"/>
      <c r="BA55" s="1307"/>
      <c r="BB55" s="1311" t="s">
        <v>600</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603</v>
      </c>
      <c r="BC57" s="1311"/>
      <c r="BD57" s="1311"/>
      <c r="BE57" s="1311"/>
      <c r="BF57" s="1311"/>
      <c r="BG57" s="1311"/>
      <c r="BH57" s="1311"/>
      <c r="BI57" s="1311"/>
      <c r="BJ57" s="1311"/>
      <c r="BK57" s="1311"/>
      <c r="BL57" s="1311"/>
      <c r="BM57" s="1311"/>
      <c r="BN57" s="1311"/>
      <c r="BO57" s="1311"/>
      <c r="BP57" s="1312">
        <v>57.9</v>
      </c>
      <c r="BQ57" s="1312"/>
      <c r="BR57" s="1312"/>
      <c r="BS57" s="1312"/>
      <c r="BT57" s="1312"/>
      <c r="BU57" s="1312"/>
      <c r="BV57" s="1312"/>
      <c r="BW57" s="1312"/>
      <c r="BX57" s="1312">
        <v>58.2</v>
      </c>
      <c r="BY57" s="1312"/>
      <c r="BZ57" s="1312"/>
      <c r="CA57" s="1312"/>
      <c r="CB57" s="1312"/>
      <c r="CC57" s="1312"/>
      <c r="CD57" s="1312"/>
      <c r="CE57" s="1312"/>
      <c r="CF57" s="1312">
        <v>59.4</v>
      </c>
      <c r="CG57" s="1312"/>
      <c r="CH57" s="1312"/>
      <c r="CI57" s="1312"/>
      <c r="CJ57" s="1312"/>
      <c r="CK57" s="1312"/>
      <c r="CL57" s="1312"/>
      <c r="CM57" s="1312"/>
      <c r="CN57" s="1312">
        <v>60.4</v>
      </c>
      <c r="CO57" s="1312"/>
      <c r="CP57" s="1312"/>
      <c r="CQ57" s="1312"/>
      <c r="CR57" s="1312"/>
      <c r="CS57" s="1312"/>
      <c r="CT57" s="1312"/>
      <c r="CU57" s="1312"/>
      <c r="CV57" s="1312">
        <v>61.5</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604</v>
      </c>
    </row>
    <row r="64" spans="1:109" x14ac:dyDescent="0.15">
      <c r="B64" s="1282"/>
      <c r="G64" s="1289"/>
      <c r="I64" s="1322"/>
      <c r="J64" s="1322"/>
      <c r="K64" s="1322"/>
      <c r="L64" s="1322"/>
      <c r="M64" s="1322"/>
      <c r="N64" s="1323"/>
      <c r="AM64" s="1289"/>
      <c r="AN64" s="1289" t="s">
        <v>597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599</v>
      </c>
      <c r="AO73" s="1311"/>
      <c r="AP73" s="1311"/>
      <c r="AQ73" s="1311"/>
      <c r="AR73" s="1311"/>
      <c r="AS73" s="1311"/>
      <c r="AT73" s="1311"/>
      <c r="AU73" s="1311"/>
      <c r="AV73" s="1311"/>
      <c r="AW73" s="1311"/>
      <c r="AX73" s="1311"/>
      <c r="AY73" s="1311"/>
      <c r="AZ73" s="1311"/>
      <c r="BA73" s="1311"/>
      <c r="BB73" s="1311" t="s">
        <v>600</v>
      </c>
      <c r="BC73" s="1311"/>
      <c r="BD73" s="1311"/>
      <c r="BE73" s="1311"/>
      <c r="BF73" s="1311"/>
      <c r="BG73" s="1311"/>
      <c r="BH73" s="1311"/>
      <c r="BI73" s="1311"/>
      <c r="BJ73" s="1311"/>
      <c r="BK73" s="1311"/>
      <c r="BL73" s="1311"/>
      <c r="BM73" s="1311"/>
      <c r="BN73" s="1311"/>
      <c r="BO73" s="1311"/>
      <c r="BP73" s="1312">
        <v>9</v>
      </c>
      <c r="BQ73" s="1312"/>
      <c r="BR73" s="1312"/>
      <c r="BS73" s="1312"/>
      <c r="BT73" s="1312"/>
      <c r="BU73" s="1312"/>
      <c r="BV73" s="1312"/>
      <c r="BW73" s="1312"/>
      <c r="BX73" s="1312">
        <v>15.9</v>
      </c>
      <c r="BY73" s="1312"/>
      <c r="BZ73" s="1312"/>
      <c r="CA73" s="1312"/>
      <c r="CB73" s="1312"/>
      <c r="CC73" s="1312"/>
      <c r="CD73" s="1312"/>
      <c r="CE73" s="1312"/>
      <c r="CF73" s="1312">
        <v>13.6</v>
      </c>
      <c r="CG73" s="1312"/>
      <c r="CH73" s="1312"/>
      <c r="CI73" s="1312"/>
      <c r="CJ73" s="1312"/>
      <c r="CK73" s="1312"/>
      <c r="CL73" s="1312"/>
      <c r="CM73" s="1312"/>
      <c r="CN73" s="1312">
        <v>9.4</v>
      </c>
      <c r="CO73" s="1312"/>
      <c r="CP73" s="1312"/>
      <c r="CQ73" s="1312"/>
      <c r="CR73" s="1312"/>
      <c r="CS73" s="1312"/>
      <c r="CT73" s="1312"/>
      <c r="CU73" s="1312"/>
      <c r="CV73" s="1312">
        <v>18.5</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605</v>
      </c>
      <c r="BC75" s="1311"/>
      <c r="BD75" s="1311"/>
      <c r="BE75" s="1311"/>
      <c r="BF75" s="1311"/>
      <c r="BG75" s="1311"/>
      <c r="BH75" s="1311"/>
      <c r="BI75" s="1311"/>
      <c r="BJ75" s="1311"/>
      <c r="BK75" s="1311"/>
      <c r="BL75" s="1311"/>
      <c r="BM75" s="1311"/>
      <c r="BN75" s="1311"/>
      <c r="BO75" s="1311"/>
      <c r="BP75" s="1312">
        <v>7.9</v>
      </c>
      <c r="BQ75" s="1312"/>
      <c r="BR75" s="1312"/>
      <c r="BS75" s="1312"/>
      <c r="BT75" s="1312"/>
      <c r="BU75" s="1312"/>
      <c r="BV75" s="1312"/>
      <c r="BW75" s="1312"/>
      <c r="BX75" s="1312">
        <v>6.9</v>
      </c>
      <c r="BY75" s="1312"/>
      <c r="BZ75" s="1312"/>
      <c r="CA75" s="1312"/>
      <c r="CB75" s="1312"/>
      <c r="CC75" s="1312"/>
      <c r="CD75" s="1312"/>
      <c r="CE75" s="1312"/>
      <c r="CF75" s="1312">
        <v>7.2</v>
      </c>
      <c r="CG75" s="1312"/>
      <c r="CH75" s="1312"/>
      <c r="CI75" s="1312"/>
      <c r="CJ75" s="1312"/>
      <c r="CK75" s="1312"/>
      <c r="CL75" s="1312"/>
      <c r="CM75" s="1312"/>
      <c r="CN75" s="1312">
        <v>8.1</v>
      </c>
      <c r="CO75" s="1312"/>
      <c r="CP75" s="1312"/>
      <c r="CQ75" s="1312"/>
      <c r="CR75" s="1312"/>
      <c r="CS75" s="1312"/>
      <c r="CT75" s="1312"/>
      <c r="CU75" s="1312"/>
      <c r="CV75" s="1312">
        <v>9.1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606</v>
      </c>
      <c r="AO77" s="1307"/>
      <c r="AP77" s="1307"/>
      <c r="AQ77" s="1307"/>
      <c r="AR77" s="1307"/>
      <c r="AS77" s="1307"/>
      <c r="AT77" s="1307"/>
      <c r="AU77" s="1307"/>
      <c r="AV77" s="1307"/>
      <c r="AW77" s="1307"/>
      <c r="AX77" s="1307"/>
      <c r="AY77" s="1307"/>
      <c r="AZ77" s="1307"/>
      <c r="BA77" s="1307"/>
      <c r="BB77" s="1311" t="s">
        <v>607</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605</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7.1</v>
      </c>
      <c r="BY79" s="1312"/>
      <c r="BZ79" s="1312"/>
      <c r="CA79" s="1312"/>
      <c r="CB79" s="1312"/>
      <c r="CC79" s="1312"/>
      <c r="CD79" s="1312"/>
      <c r="CE79" s="1312"/>
      <c r="CF79" s="1312">
        <v>7.4</v>
      </c>
      <c r="CG79" s="1312"/>
      <c r="CH79" s="1312"/>
      <c r="CI79" s="1312"/>
      <c r="CJ79" s="1312"/>
      <c r="CK79" s="1312"/>
      <c r="CL79" s="1312"/>
      <c r="CM79" s="1312"/>
      <c r="CN79" s="1312">
        <v>7.4</v>
      </c>
      <c r="CO79" s="1312"/>
      <c r="CP79" s="1312"/>
      <c r="CQ79" s="1312"/>
      <c r="CR79" s="1312"/>
      <c r="CS79" s="1312"/>
      <c r="CT79" s="1312"/>
      <c r="CU79" s="1312"/>
      <c r="CV79" s="1312">
        <v>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qH68Yf/dX6GGzsrLsS2Xu/8QZ8Jfc0zkJsGAbYNyqseNrhlnHTF2UViqYjG3XO6wSytiN1l2aG9JfjI4P3XcYg==" saltValue="Rpg1WhPwafoAFrdMcirAM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608</v>
      </c>
    </row>
  </sheetData>
  <sheetProtection algorithmName="SHA-512" hashValue="sXGHeLTKDuI1t8NEqGPM9dVZwG9qdS3JqQVdiapTD7pO5jLGXji1277ac5VlSn1Kjb9lEcJxFp49eGdR5pV7SQ==" saltValue="6nwWTxLHf8sgu96bzo9jq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609</v>
      </c>
    </row>
  </sheetData>
  <sheetProtection algorithmName="SHA-512" hashValue="6ao/PHWqAOdTIX0aAMM///ZlRd9fpPnRygaBHNnC0/VY/PsnovznCkv4Vdsc0/Fp8Y4FsEowl+NIeZ6oGsTOhQ==" saltValue="DdRWmwuyYZ6WY9Og5zEs/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195346</v>
      </c>
      <c r="E3" s="162"/>
      <c r="F3" s="163">
        <v>310300</v>
      </c>
      <c r="G3" s="164"/>
      <c r="H3" s="165"/>
    </row>
    <row r="4" spans="1:8" x14ac:dyDescent="0.15">
      <c r="A4" s="166"/>
      <c r="B4" s="167"/>
      <c r="C4" s="168"/>
      <c r="D4" s="169">
        <v>34107</v>
      </c>
      <c r="E4" s="170"/>
      <c r="F4" s="171">
        <v>157576</v>
      </c>
      <c r="G4" s="172"/>
      <c r="H4" s="173"/>
    </row>
    <row r="5" spans="1:8" x14ac:dyDescent="0.15">
      <c r="A5" s="154" t="s">
        <v>545</v>
      </c>
      <c r="B5" s="159"/>
      <c r="C5" s="160"/>
      <c r="D5" s="161">
        <v>213693</v>
      </c>
      <c r="E5" s="162"/>
      <c r="F5" s="163">
        <v>317319</v>
      </c>
      <c r="G5" s="164"/>
      <c r="H5" s="165"/>
    </row>
    <row r="6" spans="1:8" x14ac:dyDescent="0.15">
      <c r="A6" s="166"/>
      <c r="B6" s="167"/>
      <c r="C6" s="168"/>
      <c r="D6" s="169">
        <v>89491</v>
      </c>
      <c r="E6" s="170"/>
      <c r="F6" s="171">
        <v>164214</v>
      </c>
      <c r="G6" s="172"/>
      <c r="H6" s="173"/>
    </row>
    <row r="7" spans="1:8" x14ac:dyDescent="0.15">
      <c r="A7" s="154" t="s">
        <v>546</v>
      </c>
      <c r="B7" s="159"/>
      <c r="C7" s="160"/>
      <c r="D7" s="161">
        <v>195934</v>
      </c>
      <c r="E7" s="162"/>
      <c r="F7" s="163">
        <v>289738</v>
      </c>
      <c r="G7" s="164"/>
      <c r="H7" s="165"/>
    </row>
    <row r="8" spans="1:8" x14ac:dyDescent="0.15">
      <c r="A8" s="166"/>
      <c r="B8" s="167"/>
      <c r="C8" s="168"/>
      <c r="D8" s="169">
        <v>64781</v>
      </c>
      <c r="E8" s="170"/>
      <c r="F8" s="171">
        <v>156238</v>
      </c>
      <c r="G8" s="172"/>
      <c r="H8" s="173"/>
    </row>
    <row r="9" spans="1:8" x14ac:dyDescent="0.15">
      <c r="A9" s="154" t="s">
        <v>547</v>
      </c>
      <c r="B9" s="159"/>
      <c r="C9" s="160"/>
      <c r="D9" s="161">
        <v>335660</v>
      </c>
      <c r="E9" s="162"/>
      <c r="F9" s="163">
        <v>316937</v>
      </c>
      <c r="G9" s="164"/>
      <c r="H9" s="165"/>
    </row>
    <row r="10" spans="1:8" x14ac:dyDescent="0.15">
      <c r="A10" s="166"/>
      <c r="B10" s="167"/>
      <c r="C10" s="168"/>
      <c r="D10" s="169">
        <v>102522</v>
      </c>
      <c r="E10" s="170"/>
      <c r="F10" s="171">
        <v>199150</v>
      </c>
      <c r="G10" s="172"/>
      <c r="H10" s="173"/>
    </row>
    <row r="11" spans="1:8" x14ac:dyDescent="0.15">
      <c r="A11" s="154" t="s">
        <v>548</v>
      </c>
      <c r="B11" s="159"/>
      <c r="C11" s="160"/>
      <c r="D11" s="161">
        <v>312454</v>
      </c>
      <c r="E11" s="162"/>
      <c r="F11" s="163">
        <v>332350</v>
      </c>
      <c r="G11" s="164"/>
      <c r="H11" s="165"/>
    </row>
    <row r="12" spans="1:8" x14ac:dyDescent="0.15">
      <c r="A12" s="166"/>
      <c r="B12" s="167"/>
      <c r="C12" s="174"/>
      <c r="D12" s="169">
        <v>43963</v>
      </c>
      <c r="E12" s="170"/>
      <c r="F12" s="171">
        <v>200453</v>
      </c>
      <c r="G12" s="172"/>
      <c r="H12" s="173"/>
    </row>
    <row r="13" spans="1:8" x14ac:dyDescent="0.15">
      <c r="A13" s="154"/>
      <c r="B13" s="159"/>
      <c r="C13" s="175"/>
      <c r="D13" s="176">
        <v>250617</v>
      </c>
      <c r="E13" s="177"/>
      <c r="F13" s="178">
        <v>313329</v>
      </c>
      <c r="G13" s="179"/>
      <c r="H13" s="165"/>
    </row>
    <row r="14" spans="1:8" x14ac:dyDescent="0.15">
      <c r="A14" s="166"/>
      <c r="B14" s="167"/>
      <c r="C14" s="168"/>
      <c r="D14" s="169">
        <v>66973</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2.21</v>
      </c>
      <c r="C19" s="180">
        <f>ROUND(VALUE(SUBSTITUTE(実質収支比率等に係る経年分析!G$48,"▲","-")),2)</f>
        <v>1.97</v>
      </c>
      <c r="D19" s="180">
        <f>ROUND(VALUE(SUBSTITUTE(実質収支比率等に係る経年分析!H$48,"▲","-")),2)</f>
        <v>2.67</v>
      </c>
      <c r="E19" s="180">
        <f>ROUND(VALUE(SUBSTITUTE(実質収支比率等に係る経年分析!I$48,"▲","-")),2)</f>
        <v>1.66</v>
      </c>
      <c r="F19" s="180">
        <f>ROUND(VALUE(SUBSTITUTE(実質収支比率等に係る経年分析!J$48,"▲","-")),2)</f>
        <v>2.57</v>
      </c>
    </row>
    <row r="20" spans="1:11" x14ac:dyDescent="0.15">
      <c r="A20" s="180" t="s">
        <v>55</v>
      </c>
      <c r="B20" s="180">
        <f>ROUND(VALUE(SUBSTITUTE(実質収支比率等に係る経年分析!F$47,"▲","-")),2)</f>
        <v>27.47</v>
      </c>
      <c r="C20" s="180">
        <f>ROUND(VALUE(SUBSTITUTE(実質収支比率等に係る経年分析!G$47,"▲","-")),2)</f>
        <v>27.82</v>
      </c>
      <c r="D20" s="180">
        <f>ROUND(VALUE(SUBSTITUTE(実質収支比率等に係る経年分析!H$47,"▲","-")),2)</f>
        <v>28.26</v>
      </c>
      <c r="E20" s="180">
        <f>ROUND(VALUE(SUBSTITUTE(実質収支比率等に係る経年分析!I$47,"▲","-")),2)</f>
        <v>28.06</v>
      </c>
      <c r="F20" s="180">
        <f>ROUND(VALUE(SUBSTITUTE(実質収支比率等に係る経年分析!J$47,"▲","-")),2)</f>
        <v>27.27</v>
      </c>
    </row>
    <row r="21" spans="1:11" x14ac:dyDescent="0.15">
      <c r="A21" s="180" t="s">
        <v>56</v>
      </c>
      <c r="B21" s="180">
        <f>IF(ISNUMBER(VALUE(SUBSTITUTE(実質収支比率等に係る経年分析!F$49,"▲","-"))),ROUND(VALUE(SUBSTITUTE(実質収支比率等に係る経年分析!F$49,"▲","-")),2),NA())</f>
        <v>1.24</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-0.87</v>
      </c>
      <c r="F21" s="180">
        <f>IF(ISNUMBER(VALUE(SUBSTITUTE(実質収支比率等に係る経年分析!J$49,"▲","-"))),ROUND(VALUE(SUBSTITUTE(実質収支比率等に係る経年分析!J$49,"▲","-")),2),NA())</f>
        <v>1.06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農業集落排水処理事業特別会計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7.0000000000000007E-2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398</v>
      </c>
      <c r="E42" s="182"/>
      <c r="F42" s="182"/>
      <c r="G42" s="182">
        <f>'実質公債費比率（分子）の構造'!L$52</f>
        <v>392</v>
      </c>
      <c r="H42" s="182"/>
      <c r="I42" s="182"/>
      <c r="J42" s="182">
        <f>'実質公債費比率（分子）の構造'!M$52</f>
        <v>379</v>
      </c>
      <c r="K42" s="182"/>
      <c r="L42" s="182"/>
      <c r="M42" s="182">
        <f>'実質公債費比率（分子）の構造'!N$52</f>
        <v>408</v>
      </c>
      <c r="N42" s="182"/>
      <c r="O42" s="182"/>
      <c r="P42" s="182">
        <f>'実質公債費比率（分子）の構造'!O$52</f>
        <v>410</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6</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18</v>
      </c>
      <c r="C45" s="182"/>
      <c r="D45" s="182"/>
      <c r="E45" s="182">
        <f>'実質公債費比率（分子）の構造'!L$49</f>
        <v>19</v>
      </c>
      <c r="F45" s="182"/>
      <c r="G45" s="182"/>
      <c r="H45" s="182">
        <f>'実質公債費比率（分子）の構造'!M$49</f>
        <v>22</v>
      </c>
      <c r="I45" s="182"/>
      <c r="J45" s="182"/>
      <c r="K45" s="182">
        <f>'実質公債費比率（分子）の構造'!N$49</f>
        <v>22</v>
      </c>
      <c r="L45" s="182"/>
      <c r="M45" s="182"/>
      <c r="N45" s="182">
        <f>'実質公債費比率（分子）の構造'!O$49</f>
        <v>25</v>
      </c>
      <c r="O45" s="182"/>
      <c r="P45" s="182"/>
    </row>
    <row r="46" spans="1:16" x14ac:dyDescent="0.15">
      <c r="A46" s="182" t="s">
        <v>67</v>
      </c>
      <c r="B46" s="182">
        <f>'実質公債費比率（分子）の構造'!K$48</f>
        <v>81</v>
      </c>
      <c r="C46" s="182"/>
      <c r="D46" s="182"/>
      <c r="E46" s="182">
        <f>'実質公債費比率（分子）の構造'!L$48</f>
        <v>77</v>
      </c>
      <c r="F46" s="182"/>
      <c r="G46" s="182"/>
      <c r="H46" s="182">
        <f>'実質公債費比率（分子）の構造'!M$48</f>
        <v>78</v>
      </c>
      <c r="I46" s="182"/>
      <c r="J46" s="182"/>
      <c r="K46" s="182">
        <f>'実質公債費比率（分子）の構造'!N$48</f>
        <v>74</v>
      </c>
      <c r="L46" s="182"/>
      <c r="M46" s="182"/>
      <c r="N46" s="182">
        <f>'実質公債費比率（分子）の構造'!O$48</f>
        <v>72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419</v>
      </c>
      <c r="C49" s="182"/>
      <c r="D49" s="182"/>
      <c r="E49" s="182">
        <f>'実質公債費比率（分子）の構造'!L$45</f>
        <v>406</v>
      </c>
      <c r="F49" s="182"/>
      <c r="G49" s="182"/>
      <c r="H49" s="182">
        <f>'実質公債費比率（分子）の構造'!M$45</f>
        <v>424</v>
      </c>
      <c r="I49" s="182"/>
      <c r="J49" s="182"/>
      <c r="K49" s="182">
        <f>'実質公債費比率（分子）の構造'!N$45</f>
        <v>475</v>
      </c>
      <c r="L49" s="182"/>
      <c r="M49" s="182"/>
      <c r="N49" s="182">
        <f>'実質公債費比率（分子）の構造'!O$45</f>
        <v>485</v>
      </c>
      <c r="O49" s="182"/>
      <c r="P49" s="182"/>
    </row>
    <row r="50" spans="1:16" x14ac:dyDescent="0.15">
      <c r="A50" s="182" t="s">
        <v>71</v>
      </c>
      <c r="B50" s="182" t="e">
        <f>NA()</f>
        <v>#N/A</v>
      </c>
      <c r="C50" s="182">
        <f>IF(ISNUMBER('実質公債費比率（分子）の構造'!K$53),'実質公債費比率（分子）の構造'!K$53,NA())</f>
        <v>126</v>
      </c>
      <c r="D50" s="182" t="e">
        <f>NA()</f>
        <v>#N/A</v>
      </c>
      <c r="E50" s="182" t="e">
        <f>NA()</f>
        <v>#N/A</v>
      </c>
      <c r="F50" s="182">
        <f>IF(ISNUMBER('実質公債費比率（分子）の構造'!L$53),'実質公債費比率（分子）の構造'!L$53,NA())</f>
        <v>115</v>
      </c>
      <c r="G50" s="182" t="e">
        <f>NA()</f>
        <v>#N/A</v>
      </c>
      <c r="H50" s="182" t="e">
        <f>NA()</f>
        <v>#N/A</v>
      </c>
      <c r="I50" s="182">
        <f>IF(ISNUMBER('実質公債費比率（分子）の構造'!M$53),'実質公債費比率（分子）の構造'!M$53,NA())</f>
        <v>150</v>
      </c>
      <c r="J50" s="182" t="e">
        <f>NA()</f>
        <v>#N/A</v>
      </c>
      <c r="K50" s="182" t="e">
        <f>NA()</f>
        <v>#N/A</v>
      </c>
      <c r="L50" s="182">
        <f>IF(ISNUMBER('実質公債費比率（分子）の構造'!N$53),'実質公債費比率（分子）の構造'!N$53,NA())</f>
        <v>168</v>
      </c>
      <c r="M50" s="182" t="e">
        <f>NA()</f>
        <v>#N/A</v>
      </c>
      <c r="N50" s="182" t="e">
        <f>NA()</f>
        <v>#N/A</v>
      </c>
      <c r="O50" s="182">
        <f>IF(ISNUMBER('実質公債費比率（分子）の構造'!O$53),'実質公債費比率（分子）の構造'!O$53,NA())</f>
        <v>177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4019</v>
      </c>
      <c r="E56" s="181"/>
      <c r="F56" s="181"/>
      <c r="G56" s="181">
        <f>'将来負担比率（分子）の構造'!J$52</f>
        <v>3933</v>
      </c>
      <c r="H56" s="181"/>
      <c r="I56" s="181"/>
      <c r="J56" s="181">
        <f>'将来負担比率（分子）の構造'!K$52</f>
        <v>3961</v>
      </c>
      <c r="K56" s="181"/>
      <c r="L56" s="181"/>
      <c r="M56" s="181">
        <f>'将来負担比率（分子）の構造'!L$52</f>
        <v>4221</v>
      </c>
      <c r="N56" s="181"/>
      <c r="O56" s="181"/>
      <c r="P56" s="181">
        <f>'将来負担比率（分子）の構造'!M$52</f>
        <v>4363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1911</v>
      </c>
      <c r="E58" s="181"/>
      <c r="F58" s="181"/>
      <c r="G58" s="181">
        <f>'将来負担比率（分子）の構造'!J$50</f>
        <v>2069</v>
      </c>
      <c r="H58" s="181"/>
      <c r="I58" s="181"/>
      <c r="J58" s="181">
        <f>'将来負担比率（分子）の構造'!K$50</f>
        <v>2140</v>
      </c>
      <c r="K58" s="181"/>
      <c r="L58" s="181"/>
      <c r="M58" s="181">
        <f>'将来負担比率（分子）の構造'!L$50</f>
        <v>2203</v>
      </c>
      <c r="N58" s="181"/>
      <c r="O58" s="181"/>
      <c r="P58" s="181">
        <f>'将来負担比率（分子）の構造'!M$50</f>
        <v>2176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699</v>
      </c>
      <c r="C62" s="181"/>
      <c r="D62" s="181"/>
      <c r="E62" s="181">
        <f>'将来負担比率（分子）の構造'!J$45</f>
        <v>695</v>
      </c>
      <c r="F62" s="181"/>
      <c r="G62" s="181"/>
      <c r="H62" s="181">
        <f>'将来負担比率（分子）の構造'!K$45</f>
        <v>738</v>
      </c>
      <c r="I62" s="181"/>
      <c r="J62" s="181"/>
      <c r="K62" s="181">
        <f>'将来負担比率（分子）の構造'!L$45</f>
        <v>644</v>
      </c>
      <c r="L62" s="181"/>
      <c r="M62" s="181"/>
      <c r="N62" s="181">
        <f>'将来負担比率（分子）の構造'!M$45</f>
        <v>634</v>
      </c>
      <c r="O62" s="181"/>
      <c r="P62" s="181"/>
    </row>
    <row r="63" spans="1:16" x14ac:dyDescent="0.15">
      <c r="A63" s="181" t="s">
        <v>34</v>
      </c>
      <c r="B63" s="181">
        <f>'将来負担比率（分子）の構造'!I$44</f>
        <v>149</v>
      </c>
      <c r="C63" s="181"/>
      <c r="D63" s="181"/>
      <c r="E63" s="181">
        <f>'将来負担比率（分子）の構造'!J$44</f>
        <v>137</v>
      </c>
      <c r="F63" s="181"/>
      <c r="G63" s="181"/>
      <c r="H63" s="181">
        <f>'将来負担比率（分子）の構造'!K$44</f>
        <v>104</v>
      </c>
      <c r="I63" s="181"/>
      <c r="J63" s="181"/>
      <c r="K63" s="181">
        <f>'将来負担比率（分子）の構造'!L$44</f>
        <v>87</v>
      </c>
      <c r="L63" s="181"/>
      <c r="M63" s="181"/>
      <c r="N63" s="181">
        <f>'将来負担比率（分子）の構造'!M$44</f>
        <v>79</v>
      </c>
      <c r="O63" s="181"/>
      <c r="P63" s="181"/>
    </row>
    <row r="64" spans="1:16" x14ac:dyDescent="0.15">
      <c r="A64" s="181" t="s">
        <v>33</v>
      </c>
      <c r="B64" s="181">
        <f>'将来負担比率（分子）の構造'!I$43</f>
        <v>888</v>
      </c>
      <c r="C64" s="181"/>
      <c r="D64" s="181"/>
      <c r="E64" s="181">
        <f>'将来負担比率（分子）の構造'!J$43</f>
        <v>987</v>
      </c>
      <c r="F64" s="181"/>
      <c r="G64" s="181"/>
      <c r="H64" s="181">
        <f>'将来負担比率（分子）の構造'!K$43</f>
        <v>971</v>
      </c>
      <c r="I64" s="181"/>
      <c r="J64" s="181"/>
      <c r="K64" s="181">
        <f>'将来負担比率（分子）の構造'!L$43</f>
        <v>948</v>
      </c>
      <c r="L64" s="181"/>
      <c r="M64" s="181"/>
      <c r="N64" s="181">
        <f>'将来負担比率（分子）の構造'!M$43</f>
        <v>937</v>
      </c>
      <c r="O64" s="181"/>
      <c r="P64" s="181"/>
    </row>
    <row r="65" spans="1:16" x14ac:dyDescent="0.15">
      <c r="A65" s="181" t="s">
        <v>32</v>
      </c>
      <c r="B65" s="181">
        <f>'将来負担比率（分子）の構造'!I$42</f>
        <v>66</v>
      </c>
      <c r="C65" s="181"/>
      <c r="D65" s="181"/>
      <c r="E65" s="181">
        <f>'将来負担比率（分子）の構造'!J$42</f>
        <v>53</v>
      </c>
      <c r="F65" s="181"/>
      <c r="G65" s="181"/>
      <c r="H65" s="181">
        <f>'将来負担比率（分子）の構造'!K$42</f>
        <v>43</v>
      </c>
      <c r="I65" s="181"/>
      <c r="J65" s="181"/>
      <c r="K65" s="181">
        <f>'将来負担比率（分子）の構造'!L$42</f>
        <v>31</v>
      </c>
      <c r="L65" s="181"/>
      <c r="M65" s="181"/>
      <c r="N65" s="181">
        <f>'将来負担比率（分子）の構造'!M$42</f>
        <v>12</v>
      </c>
      <c r="O65" s="181"/>
      <c r="P65" s="181"/>
    </row>
    <row r="66" spans="1:16" x14ac:dyDescent="0.15">
      <c r="A66" s="181" t="s">
        <v>31</v>
      </c>
      <c r="B66" s="181">
        <f>'将来負担比率（分子）の構造'!I$41</f>
        <v>4293</v>
      </c>
      <c r="C66" s="181"/>
      <c r="D66" s="181"/>
      <c r="E66" s="181">
        <f>'将来負担比率（分子）の構造'!J$41</f>
        <v>4415</v>
      </c>
      <c r="F66" s="181"/>
      <c r="G66" s="181"/>
      <c r="H66" s="181">
        <f>'将来負担比率（分子）の構造'!K$41</f>
        <v>4488</v>
      </c>
      <c r="I66" s="181"/>
      <c r="J66" s="181"/>
      <c r="K66" s="181">
        <f>'将来負担比率（分子）の構造'!L$41</f>
        <v>4881</v>
      </c>
      <c r="L66" s="181"/>
      <c r="M66" s="181"/>
      <c r="N66" s="181">
        <f>'将来負担比率（分子）の構造'!M$41</f>
        <v>5220</v>
      </c>
      <c r="O66" s="181"/>
      <c r="P66" s="181"/>
    </row>
    <row r="67" spans="1:16" x14ac:dyDescent="0.15">
      <c r="A67" s="181" t="s">
        <v>75</v>
      </c>
      <c r="B67" s="181" t="e">
        <f>NA()</f>
        <v>#N/A</v>
      </c>
      <c r="C67" s="181">
        <f>IF(ISNUMBER('将来負担比率（分子）の構造'!I$53), IF('将来負担比率（分子）の構造'!I$53 &lt; 0, 0, '将来負担比率（分子）の構造'!I$53), NA())</f>
        <v>164</v>
      </c>
      <c r="D67" s="181" t="e">
        <f>NA()</f>
        <v>#N/A</v>
      </c>
      <c r="E67" s="181" t="e">
        <f>NA()</f>
        <v>#N/A</v>
      </c>
      <c r="F67" s="181">
        <f>IF(ISNUMBER('将来負担比率（分子）の構造'!J$53), IF('将来負担比率（分子）の構造'!J$53 &lt; 0, 0, '将来負担比率（分子）の構造'!J$53), NA())</f>
        <v>286</v>
      </c>
      <c r="G67" s="181" t="e">
        <f>NA()</f>
        <v>#N/A</v>
      </c>
      <c r="H67" s="181" t="e">
        <f>NA()</f>
        <v>#N/A</v>
      </c>
      <c r="I67" s="181">
        <f>IF(ISNUMBER('将来負担比率（分子）の構造'!K$53), IF('将来負担比率（分子）の構造'!K$53 &lt; 0, 0, '将来負担比率（分子）の構造'!K$53), NA())</f>
        <v>242</v>
      </c>
      <c r="J67" s="181" t="e">
        <f>NA()</f>
        <v>#N/A</v>
      </c>
      <c r="K67" s="181" t="e">
        <f>NA()</f>
        <v>#N/A</v>
      </c>
      <c r="L67" s="181">
        <f>IF(ISNUMBER('将来負担比率（分子）の構造'!L$53), IF('将来負担比率（分子）の構造'!L$53 &lt; 0, 0, '将来負担比率（分子）の構造'!L$53), NA())</f>
        <v>168</v>
      </c>
      <c r="M67" s="181" t="e">
        <f>NA()</f>
        <v>#N/A</v>
      </c>
      <c r="N67" s="181" t="e">
        <f>NA()</f>
        <v>#N/A</v>
      </c>
      <c r="O67" s="181">
        <f>IF(ISNUMBER('将来負担比率（分子）の構造'!M$53), IF('将来負担比率（分子）の構造'!M$53 &lt; 0, 0, '将来負担比率（分子）の構造'!M$53), NA())</f>
        <v>342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610</v>
      </c>
      <c r="C72" s="185">
        <f>基金残高に係る経年分析!G55</f>
        <v>612</v>
      </c>
      <c r="D72" s="185">
        <f>基金残高に係る経年分析!H55</f>
        <v>615</v>
      </c>
    </row>
    <row r="73" spans="1:16" x14ac:dyDescent="0.15">
      <c r="A73" s="184" t="s">
        <v>78</v>
      </c>
      <c r="B73" s="185">
        <f>基金残高に係る経年分析!F56</f>
        <v>889</v>
      </c>
      <c r="C73" s="185">
        <f>基金残高に係る経年分析!G56</f>
        <v>894</v>
      </c>
      <c r="D73" s="185">
        <f>基金残高に係る経年分析!H56</f>
        <v>898</v>
      </c>
    </row>
    <row r="74" spans="1:16" x14ac:dyDescent="0.15">
      <c r="A74" s="184" t="s">
        <v>79</v>
      </c>
      <c r="B74" s="185">
        <f>基金残高に係る経年分析!F57</f>
        <v>672</v>
      </c>
      <c r="C74" s="185">
        <f>基金残高に係る経年分析!G57</f>
        <v>741</v>
      </c>
      <c r="D74" s="185">
        <f>基金残高に係る経年分析!H57</f>
        <v>730</v>
      </c>
    </row>
  </sheetData>
  <sheetProtection algorithmName="SHA-512" hashValue="6/VfRjq3QjWIkuU7/0t5ngCSHQvdRCxrRPQKSgBSftt9FDUwgO3VNAt+nrNiieRJZNVf2VYyrITKTiXiweKjUA==" saltValue="jVrGygOAaps6kw+w7IRW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327949</v>
      </c>
      <c r="S5" s="637"/>
      <c r="T5" s="637"/>
      <c r="U5" s="637"/>
      <c r="V5" s="637"/>
      <c r="W5" s="637"/>
      <c r="X5" s="637"/>
      <c r="Y5" s="638"/>
      <c r="Z5" s="639">
        <v>6.3</v>
      </c>
      <c r="AA5" s="639"/>
      <c r="AB5" s="639"/>
      <c r="AC5" s="639"/>
      <c r="AD5" s="640">
        <v>327949</v>
      </c>
      <c r="AE5" s="640"/>
      <c r="AF5" s="640"/>
      <c r="AG5" s="640"/>
      <c r="AH5" s="640"/>
      <c r="AI5" s="640"/>
      <c r="AJ5" s="640"/>
      <c r="AK5" s="640"/>
      <c r="AL5" s="641">
        <v>14.7</v>
      </c>
      <c r="AM5" s="642"/>
      <c r="AN5" s="642"/>
      <c r="AO5" s="643"/>
      <c r="AP5" s="633" t="s">
        <v>226</v>
      </c>
      <c r="AQ5" s="634"/>
      <c r="AR5" s="634"/>
      <c r="AS5" s="634"/>
      <c r="AT5" s="634"/>
      <c r="AU5" s="634"/>
      <c r="AV5" s="634"/>
      <c r="AW5" s="634"/>
      <c r="AX5" s="634"/>
      <c r="AY5" s="634"/>
      <c r="AZ5" s="634"/>
      <c r="BA5" s="634"/>
      <c r="BB5" s="634"/>
      <c r="BC5" s="634"/>
      <c r="BD5" s="634"/>
      <c r="BE5" s="634"/>
      <c r="BF5" s="635"/>
      <c r="BG5" s="647">
        <v>327949</v>
      </c>
      <c r="BH5" s="648"/>
      <c r="BI5" s="648"/>
      <c r="BJ5" s="648"/>
      <c r="BK5" s="648"/>
      <c r="BL5" s="648"/>
      <c r="BM5" s="648"/>
      <c r="BN5" s="649"/>
      <c r="BO5" s="650">
        <v>100</v>
      </c>
      <c r="BP5" s="650"/>
      <c r="BQ5" s="650"/>
      <c r="BR5" s="650"/>
      <c r="BS5" s="651">
        <v>25957</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45730</v>
      </c>
      <c r="S6" s="648"/>
      <c r="T6" s="648"/>
      <c r="U6" s="648"/>
      <c r="V6" s="648"/>
      <c r="W6" s="648"/>
      <c r="X6" s="648"/>
      <c r="Y6" s="649"/>
      <c r="Z6" s="650">
        <v>0.9</v>
      </c>
      <c r="AA6" s="650"/>
      <c r="AB6" s="650"/>
      <c r="AC6" s="650"/>
      <c r="AD6" s="651">
        <v>45730</v>
      </c>
      <c r="AE6" s="651"/>
      <c r="AF6" s="651"/>
      <c r="AG6" s="651"/>
      <c r="AH6" s="651"/>
      <c r="AI6" s="651"/>
      <c r="AJ6" s="651"/>
      <c r="AK6" s="651"/>
      <c r="AL6" s="652">
        <v>2.1</v>
      </c>
      <c r="AM6" s="653"/>
      <c r="AN6" s="653"/>
      <c r="AO6" s="654"/>
      <c r="AP6" s="644" t="s">
        <v>231</v>
      </c>
      <c r="AQ6" s="645"/>
      <c r="AR6" s="645"/>
      <c r="AS6" s="645"/>
      <c r="AT6" s="645"/>
      <c r="AU6" s="645"/>
      <c r="AV6" s="645"/>
      <c r="AW6" s="645"/>
      <c r="AX6" s="645"/>
      <c r="AY6" s="645"/>
      <c r="AZ6" s="645"/>
      <c r="BA6" s="645"/>
      <c r="BB6" s="645"/>
      <c r="BC6" s="645"/>
      <c r="BD6" s="645"/>
      <c r="BE6" s="645"/>
      <c r="BF6" s="646"/>
      <c r="BG6" s="647">
        <v>327949</v>
      </c>
      <c r="BH6" s="648"/>
      <c r="BI6" s="648"/>
      <c r="BJ6" s="648"/>
      <c r="BK6" s="648"/>
      <c r="BL6" s="648"/>
      <c r="BM6" s="648"/>
      <c r="BN6" s="649"/>
      <c r="BO6" s="650">
        <v>100</v>
      </c>
      <c r="BP6" s="650"/>
      <c r="BQ6" s="650"/>
      <c r="BR6" s="650"/>
      <c r="BS6" s="651">
        <v>25957</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50671</v>
      </c>
      <c r="CS6" s="648"/>
      <c r="CT6" s="648"/>
      <c r="CU6" s="648"/>
      <c r="CV6" s="648"/>
      <c r="CW6" s="648"/>
      <c r="CX6" s="648"/>
      <c r="CY6" s="649"/>
      <c r="CZ6" s="641">
        <v>1</v>
      </c>
      <c r="DA6" s="642"/>
      <c r="DB6" s="642"/>
      <c r="DC6" s="661"/>
      <c r="DD6" s="656" t="s">
        <v>128</v>
      </c>
      <c r="DE6" s="648"/>
      <c r="DF6" s="648"/>
      <c r="DG6" s="648"/>
      <c r="DH6" s="648"/>
      <c r="DI6" s="648"/>
      <c r="DJ6" s="648"/>
      <c r="DK6" s="648"/>
      <c r="DL6" s="648"/>
      <c r="DM6" s="648"/>
      <c r="DN6" s="648"/>
      <c r="DO6" s="648"/>
      <c r="DP6" s="649"/>
      <c r="DQ6" s="656">
        <v>50665</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373</v>
      </c>
      <c r="S7" s="648"/>
      <c r="T7" s="648"/>
      <c r="U7" s="648"/>
      <c r="V7" s="648"/>
      <c r="W7" s="648"/>
      <c r="X7" s="648"/>
      <c r="Y7" s="649"/>
      <c r="Z7" s="650">
        <v>0</v>
      </c>
      <c r="AA7" s="650"/>
      <c r="AB7" s="650"/>
      <c r="AC7" s="650"/>
      <c r="AD7" s="651">
        <v>373</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138742</v>
      </c>
      <c r="BH7" s="648"/>
      <c r="BI7" s="648"/>
      <c r="BJ7" s="648"/>
      <c r="BK7" s="648"/>
      <c r="BL7" s="648"/>
      <c r="BM7" s="648"/>
      <c r="BN7" s="649"/>
      <c r="BO7" s="650">
        <v>42.3</v>
      </c>
      <c r="BP7" s="650"/>
      <c r="BQ7" s="650"/>
      <c r="BR7" s="650"/>
      <c r="BS7" s="651">
        <v>5710</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1658199</v>
      </c>
      <c r="CS7" s="648"/>
      <c r="CT7" s="648"/>
      <c r="CU7" s="648"/>
      <c r="CV7" s="648"/>
      <c r="CW7" s="648"/>
      <c r="CX7" s="648"/>
      <c r="CY7" s="649"/>
      <c r="CZ7" s="650">
        <v>32.299999999999997</v>
      </c>
      <c r="DA7" s="650"/>
      <c r="DB7" s="650"/>
      <c r="DC7" s="650"/>
      <c r="DD7" s="656">
        <v>539745</v>
      </c>
      <c r="DE7" s="648"/>
      <c r="DF7" s="648"/>
      <c r="DG7" s="648"/>
      <c r="DH7" s="648"/>
      <c r="DI7" s="648"/>
      <c r="DJ7" s="648"/>
      <c r="DK7" s="648"/>
      <c r="DL7" s="648"/>
      <c r="DM7" s="648"/>
      <c r="DN7" s="648"/>
      <c r="DO7" s="648"/>
      <c r="DP7" s="649"/>
      <c r="DQ7" s="656">
        <v>530832</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820</v>
      </c>
      <c r="S8" s="648"/>
      <c r="T8" s="648"/>
      <c r="U8" s="648"/>
      <c r="V8" s="648"/>
      <c r="W8" s="648"/>
      <c r="X8" s="648"/>
      <c r="Y8" s="649"/>
      <c r="Z8" s="650">
        <v>0</v>
      </c>
      <c r="AA8" s="650"/>
      <c r="AB8" s="650"/>
      <c r="AC8" s="650"/>
      <c r="AD8" s="651">
        <v>820</v>
      </c>
      <c r="AE8" s="651"/>
      <c r="AF8" s="651"/>
      <c r="AG8" s="651"/>
      <c r="AH8" s="651"/>
      <c r="AI8" s="651"/>
      <c r="AJ8" s="651"/>
      <c r="AK8" s="651"/>
      <c r="AL8" s="652">
        <v>0</v>
      </c>
      <c r="AM8" s="653"/>
      <c r="AN8" s="653"/>
      <c r="AO8" s="654"/>
      <c r="AP8" s="644" t="s">
        <v>237</v>
      </c>
      <c r="AQ8" s="645"/>
      <c r="AR8" s="645"/>
      <c r="AS8" s="645"/>
      <c r="AT8" s="645"/>
      <c r="AU8" s="645"/>
      <c r="AV8" s="645"/>
      <c r="AW8" s="645"/>
      <c r="AX8" s="645"/>
      <c r="AY8" s="645"/>
      <c r="AZ8" s="645"/>
      <c r="BA8" s="645"/>
      <c r="BB8" s="645"/>
      <c r="BC8" s="645"/>
      <c r="BD8" s="645"/>
      <c r="BE8" s="645"/>
      <c r="BF8" s="646"/>
      <c r="BG8" s="647">
        <v>5219</v>
      </c>
      <c r="BH8" s="648"/>
      <c r="BI8" s="648"/>
      <c r="BJ8" s="648"/>
      <c r="BK8" s="648"/>
      <c r="BL8" s="648"/>
      <c r="BM8" s="648"/>
      <c r="BN8" s="649"/>
      <c r="BO8" s="650">
        <v>1.6</v>
      </c>
      <c r="BP8" s="650"/>
      <c r="BQ8" s="650"/>
      <c r="BR8" s="650"/>
      <c r="BS8" s="656" t="s">
        <v>128</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919460</v>
      </c>
      <c r="CS8" s="648"/>
      <c r="CT8" s="648"/>
      <c r="CU8" s="648"/>
      <c r="CV8" s="648"/>
      <c r="CW8" s="648"/>
      <c r="CX8" s="648"/>
      <c r="CY8" s="649"/>
      <c r="CZ8" s="650">
        <v>17.899999999999999</v>
      </c>
      <c r="DA8" s="650"/>
      <c r="DB8" s="650"/>
      <c r="DC8" s="650"/>
      <c r="DD8" s="656">
        <v>8213</v>
      </c>
      <c r="DE8" s="648"/>
      <c r="DF8" s="648"/>
      <c r="DG8" s="648"/>
      <c r="DH8" s="648"/>
      <c r="DI8" s="648"/>
      <c r="DJ8" s="648"/>
      <c r="DK8" s="648"/>
      <c r="DL8" s="648"/>
      <c r="DM8" s="648"/>
      <c r="DN8" s="648"/>
      <c r="DO8" s="648"/>
      <c r="DP8" s="649"/>
      <c r="DQ8" s="656">
        <v>512982</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877</v>
      </c>
      <c r="S9" s="648"/>
      <c r="T9" s="648"/>
      <c r="U9" s="648"/>
      <c r="V9" s="648"/>
      <c r="W9" s="648"/>
      <c r="X9" s="648"/>
      <c r="Y9" s="649"/>
      <c r="Z9" s="650">
        <v>0</v>
      </c>
      <c r="AA9" s="650"/>
      <c r="AB9" s="650"/>
      <c r="AC9" s="650"/>
      <c r="AD9" s="651">
        <v>877</v>
      </c>
      <c r="AE9" s="651"/>
      <c r="AF9" s="651"/>
      <c r="AG9" s="651"/>
      <c r="AH9" s="651"/>
      <c r="AI9" s="651"/>
      <c r="AJ9" s="651"/>
      <c r="AK9" s="651"/>
      <c r="AL9" s="652">
        <v>0</v>
      </c>
      <c r="AM9" s="653"/>
      <c r="AN9" s="653"/>
      <c r="AO9" s="654"/>
      <c r="AP9" s="644" t="s">
        <v>240</v>
      </c>
      <c r="AQ9" s="645"/>
      <c r="AR9" s="645"/>
      <c r="AS9" s="645"/>
      <c r="AT9" s="645"/>
      <c r="AU9" s="645"/>
      <c r="AV9" s="645"/>
      <c r="AW9" s="645"/>
      <c r="AX9" s="645"/>
      <c r="AY9" s="645"/>
      <c r="AZ9" s="645"/>
      <c r="BA9" s="645"/>
      <c r="BB9" s="645"/>
      <c r="BC9" s="645"/>
      <c r="BD9" s="645"/>
      <c r="BE9" s="645"/>
      <c r="BF9" s="646"/>
      <c r="BG9" s="647">
        <v>102181</v>
      </c>
      <c r="BH9" s="648"/>
      <c r="BI9" s="648"/>
      <c r="BJ9" s="648"/>
      <c r="BK9" s="648"/>
      <c r="BL9" s="648"/>
      <c r="BM9" s="648"/>
      <c r="BN9" s="649"/>
      <c r="BO9" s="650">
        <v>31.2</v>
      </c>
      <c r="BP9" s="650"/>
      <c r="BQ9" s="650"/>
      <c r="BR9" s="650"/>
      <c r="BS9" s="656" t="s">
        <v>128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614549</v>
      </c>
      <c r="CS9" s="648"/>
      <c r="CT9" s="648"/>
      <c r="CU9" s="648"/>
      <c r="CV9" s="648"/>
      <c r="CW9" s="648"/>
      <c r="CX9" s="648"/>
      <c r="CY9" s="649"/>
      <c r="CZ9" s="650">
        <v>12</v>
      </c>
      <c r="DA9" s="650"/>
      <c r="DB9" s="650"/>
      <c r="DC9" s="650"/>
      <c r="DD9" s="656">
        <v>7925</v>
      </c>
      <c r="DE9" s="648"/>
      <c r="DF9" s="648"/>
      <c r="DG9" s="648"/>
      <c r="DH9" s="648"/>
      <c r="DI9" s="648"/>
      <c r="DJ9" s="648"/>
      <c r="DK9" s="648"/>
      <c r="DL9" s="648"/>
      <c r="DM9" s="648"/>
      <c r="DN9" s="648"/>
      <c r="DO9" s="648"/>
      <c r="DP9" s="649"/>
      <c r="DQ9" s="656">
        <v>322977</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15983</v>
      </c>
      <c r="BH10" s="648"/>
      <c r="BI10" s="648"/>
      <c r="BJ10" s="648"/>
      <c r="BK10" s="648"/>
      <c r="BL10" s="648"/>
      <c r="BM10" s="648"/>
      <c r="BN10" s="649"/>
      <c r="BO10" s="650">
        <v>4.9000000000000004</v>
      </c>
      <c r="BP10" s="650"/>
      <c r="BQ10" s="650"/>
      <c r="BR10" s="650"/>
      <c r="BS10" s="656">
        <v>2664</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128</v>
      </c>
      <c r="DA10" s="650"/>
      <c r="DB10" s="650"/>
      <c r="DC10" s="650"/>
      <c r="DD10" s="656" t="s">
        <v>128</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75315</v>
      </c>
      <c r="S11" s="648"/>
      <c r="T11" s="648"/>
      <c r="U11" s="648"/>
      <c r="V11" s="648"/>
      <c r="W11" s="648"/>
      <c r="X11" s="648"/>
      <c r="Y11" s="649"/>
      <c r="Z11" s="652">
        <v>1.4</v>
      </c>
      <c r="AA11" s="653"/>
      <c r="AB11" s="653"/>
      <c r="AC11" s="665"/>
      <c r="AD11" s="656">
        <v>75315</v>
      </c>
      <c r="AE11" s="648"/>
      <c r="AF11" s="648"/>
      <c r="AG11" s="648"/>
      <c r="AH11" s="648"/>
      <c r="AI11" s="648"/>
      <c r="AJ11" s="648"/>
      <c r="AK11" s="649"/>
      <c r="AL11" s="652">
        <v>3.4</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15359</v>
      </c>
      <c r="BH11" s="648"/>
      <c r="BI11" s="648"/>
      <c r="BJ11" s="648"/>
      <c r="BK11" s="648"/>
      <c r="BL11" s="648"/>
      <c r="BM11" s="648"/>
      <c r="BN11" s="649"/>
      <c r="BO11" s="650">
        <v>4.7</v>
      </c>
      <c r="BP11" s="650"/>
      <c r="BQ11" s="650"/>
      <c r="BR11" s="650"/>
      <c r="BS11" s="656">
        <v>3046</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270778</v>
      </c>
      <c r="CS11" s="648"/>
      <c r="CT11" s="648"/>
      <c r="CU11" s="648"/>
      <c r="CV11" s="648"/>
      <c r="CW11" s="648"/>
      <c r="CX11" s="648"/>
      <c r="CY11" s="649"/>
      <c r="CZ11" s="650">
        <v>5.3</v>
      </c>
      <c r="DA11" s="650"/>
      <c r="DB11" s="650"/>
      <c r="DC11" s="650"/>
      <c r="DD11" s="656">
        <v>64684</v>
      </c>
      <c r="DE11" s="648"/>
      <c r="DF11" s="648"/>
      <c r="DG11" s="648"/>
      <c r="DH11" s="648"/>
      <c r="DI11" s="648"/>
      <c r="DJ11" s="648"/>
      <c r="DK11" s="648"/>
      <c r="DL11" s="648"/>
      <c r="DM11" s="648"/>
      <c r="DN11" s="648"/>
      <c r="DO11" s="648"/>
      <c r="DP11" s="649"/>
      <c r="DQ11" s="656">
        <v>171048</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128</v>
      </c>
      <c r="AE12" s="651"/>
      <c r="AF12" s="651"/>
      <c r="AG12" s="651"/>
      <c r="AH12" s="651"/>
      <c r="AI12" s="651"/>
      <c r="AJ12" s="651"/>
      <c r="AK12" s="651"/>
      <c r="AL12" s="652" t="s">
        <v>243</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156006</v>
      </c>
      <c r="BH12" s="648"/>
      <c r="BI12" s="648"/>
      <c r="BJ12" s="648"/>
      <c r="BK12" s="648"/>
      <c r="BL12" s="648"/>
      <c r="BM12" s="648"/>
      <c r="BN12" s="649"/>
      <c r="BO12" s="650">
        <v>47.6</v>
      </c>
      <c r="BP12" s="650"/>
      <c r="BQ12" s="650"/>
      <c r="BR12" s="650"/>
      <c r="BS12" s="656">
        <v>20247</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125101</v>
      </c>
      <c r="CS12" s="648"/>
      <c r="CT12" s="648"/>
      <c r="CU12" s="648"/>
      <c r="CV12" s="648"/>
      <c r="CW12" s="648"/>
      <c r="CX12" s="648"/>
      <c r="CY12" s="649"/>
      <c r="CZ12" s="650">
        <v>2.4</v>
      </c>
      <c r="DA12" s="650"/>
      <c r="DB12" s="650"/>
      <c r="DC12" s="650"/>
      <c r="DD12" s="656" t="s">
        <v>128</v>
      </c>
      <c r="DE12" s="648"/>
      <c r="DF12" s="648"/>
      <c r="DG12" s="648"/>
      <c r="DH12" s="648"/>
      <c r="DI12" s="648"/>
      <c r="DJ12" s="648"/>
      <c r="DK12" s="648"/>
      <c r="DL12" s="648"/>
      <c r="DM12" s="648"/>
      <c r="DN12" s="648"/>
      <c r="DO12" s="648"/>
      <c r="DP12" s="649"/>
      <c r="DQ12" s="656">
        <v>72980</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243</v>
      </c>
      <c r="AE13" s="651"/>
      <c r="AF13" s="651"/>
      <c r="AG13" s="651"/>
      <c r="AH13" s="651"/>
      <c r="AI13" s="651"/>
      <c r="AJ13" s="651"/>
      <c r="AK13" s="651"/>
      <c r="AL13" s="652" t="s">
        <v>128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152962</v>
      </c>
      <c r="BH13" s="648"/>
      <c r="BI13" s="648"/>
      <c r="BJ13" s="648"/>
      <c r="BK13" s="648"/>
      <c r="BL13" s="648"/>
      <c r="BM13" s="648"/>
      <c r="BN13" s="649"/>
      <c r="BO13" s="650">
        <v>46.6</v>
      </c>
      <c r="BP13" s="650"/>
      <c r="BQ13" s="650"/>
      <c r="BR13" s="650"/>
      <c r="BS13" s="656">
        <v>20247</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419181</v>
      </c>
      <c r="CS13" s="648"/>
      <c r="CT13" s="648"/>
      <c r="CU13" s="648"/>
      <c r="CV13" s="648"/>
      <c r="CW13" s="648"/>
      <c r="CX13" s="648"/>
      <c r="CY13" s="649"/>
      <c r="CZ13" s="650">
        <v>8.1999999999999993</v>
      </c>
      <c r="DA13" s="650"/>
      <c r="DB13" s="650"/>
      <c r="DC13" s="650"/>
      <c r="DD13" s="656">
        <v>312442</v>
      </c>
      <c r="DE13" s="648"/>
      <c r="DF13" s="648"/>
      <c r="DG13" s="648"/>
      <c r="DH13" s="648"/>
      <c r="DI13" s="648"/>
      <c r="DJ13" s="648"/>
      <c r="DK13" s="648"/>
      <c r="DL13" s="648"/>
      <c r="DM13" s="648"/>
      <c r="DN13" s="648"/>
      <c r="DO13" s="648"/>
      <c r="DP13" s="649"/>
      <c r="DQ13" s="656">
        <v>88537</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128</v>
      </c>
      <c r="AA14" s="650"/>
      <c r="AB14" s="650"/>
      <c r="AC14" s="650"/>
      <c r="AD14" s="651" t="s">
        <v>128</v>
      </c>
      <c r="AE14" s="651"/>
      <c r="AF14" s="651"/>
      <c r="AG14" s="651"/>
      <c r="AH14" s="651"/>
      <c r="AI14" s="651"/>
      <c r="AJ14" s="651"/>
      <c r="AK14" s="651"/>
      <c r="AL14" s="652" t="s">
        <v>128</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13683</v>
      </c>
      <c r="BH14" s="648"/>
      <c r="BI14" s="648"/>
      <c r="BJ14" s="648"/>
      <c r="BK14" s="648"/>
      <c r="BL14" s="648"/>
      <c r="BM14" s="648"/>
      <c r="BN14" s="649"/>
      <c r="BO14" s="650">
        <v>4.2</v>
      </c>
      <c r="BP14" s="650"/>
      <c r="BQ14" s="650"/>
      <c r="BR14" s="650"/>
      <c r="BS14" s="656" t="s">
        <v>128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140104</v>
      </c>
      <c r="CS14" s="648"/>
      <c r="CT14" s="648"/>
      <c r="CU14" s="648"/>
      <c r="CV14" s="648"/>
      <c r="CW14" s="648"/>
      <c r="CX14" s="648"/>
      <c r="CY14" s="649"/>
      <c r="CZ14" s="650">
        <v>2.7</v>
      </c>
      <c r="DA14" s="650"/>
      <c r="DB14" s="650"/>
      <c r="DC14" s="650"/>
      <c r="DD14" s="656" t="s">
        <v>128</v>
      </c>
      <c r="DE14" s="648"/>
      <c r="DF14" s="648"/>
      <c r="DG14" s="648"/>
      <c r="DH14" s="648"/>
      <c r="DI14" s="648"/>
      <c r="DJ14" s="648"/>
      <c r="DK14" s="648"/>
      <c r="DL14" s="648"/>
      <c r="DM14" s="648"/>
      <c r="DN14" s="648"/>
      <c r="DO14" s="648"/>
      <c r="DP14" s="649"/>
      <c r="DQ14" s="656">
        <v>128604</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243</v>
      </c>
      <c r="AE15" s="651"/>
      <c r="AF15" s="651"/>
      <c r="AG15" s="651"/>
      <c r="AH15" s="651"/>
      <c r="AI15" s="651"/>
      <c r="AJ15" s="651"/>
      <c r="AK15" s="651"/>
      <c r="AL15" s="652" t="s">
        <v>128</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19518</v>
      </c>
      <c r="BH15" s="648"/>
      <c r="BI15" s="648"/>
      <c r="BJ15" s="648"/>
      <c r="BK15" s="648"/>
      <c r="BL15" s="648"/>
      <c r="BM15" s="648"/>
      <c r="BN15" s="649"/>
      <c r="BO15" s="650">
        <v>6</v>
      </c>
      <c r="BP15" s="650"/>
      <c r="BQ15" s="650"/>
      <c r="BR15" s="650"/>
      <c r="BS15" s="656" t="s">
        <v>128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428054</v>
      </c>
      <c r="CS15" s="648"/>
      <c r="CT15" s="648"/>
      <c r="CU15" s="648"/>
      <c r="CV15" s="648"/>
      <c r="CW15" s="648"/>
      <c r="CX15" s="648"/>
      <c r="CY15" s="649"/>
      <c r="CZ15" s="650">
        <v>8.3000000000000007</v>
      </c>
      <c r="DA15" s="650"/>
      <c r="DB15" s="650"/>
      <c r="DC15" s="650"/>
      <c r="DD15" s="656">
        <v>67781</v>
      </c>
      <c r="DE15" s="648"/>
      <c r="DF15" s="648"/>
      <c r="DG15" s="648"/>
      <c r="DH15" s="648"/>
      <c r="DI15" s="648"/>
      <c r="DJ15" s="648"/>
      <c r="DK15" s="648"/>
      <c r="DL15" s="648"/>
      <c r="DM15" s="648"/>
      <c r="DN15" s="648"/>
      <c r="DO15" s="648"/>
      <c r="DP15" s="649"/>
      <c r="DQ15" s="656">
        <v>276677</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1863</v>
      </c>
      <c r="S16" s="648"/>
      <c r="T16" s="648"/>
      <c r="U16" s="648"/>
      <c r="V16" s="648"/>
      <c r="W16" s="648"/>
      <c r="X16" s="648"/>
      <c r="Y16" s="649"/>
      <c r="Z16" s="650">
        <v>0</v>
      </c>
      <c r="AA16" s="650"/>
      <c r="AB16" s="650"/>
      <c r="AC16" s="650"/>
      <c r="AD16" s="651">
        <v>1863</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243</v>
      </c>
      <c r="BH16" s="648"/>
      <c r="BI16" s="648"/>
      <c r="BJ16" s="648"/>
      <c r="BK16" s="648"/>
      <c r="BL16" s="648"/>
      <c r="BM16" s="648"/>
      <c r="BN16" s="649"/>
      <c r="BO16" s="650" t="s">
        <v>128</v>
      </c>
      <c r="BP16" s="650"/>
      <c r="BQ16" s="650"/>
      <c r="BR16" s="650"/>
      <c r="BS16" s="656" t="s">
        <v>243</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29758</v>
      </c>
      <c r="CS16" s="648"/>
      <c r="CT16" s="648"/>
      <c r="CU16" s="648"/>
      <c r="CV16" s="648"/>
      <c r="CW16" s="648"/>
      <c r="CX16" s="648"/>
      <c r="CY16" s="649"/>
      <c r="CZ16" s="650">
        <v>0.6</v>
      </c>
      <c r="DA16" s="650"/>
      <c r="DB16" s="650"/>
      <c r="DC16" s="650"/>
      <c r="DD16" s="656" t="s">
        <v>128</v>
      </c>
      <c r="DE16" s="648"/>
      <c r="DF16" s="648"/>
      <c r="DG16" s="648"/>
      <c r="DH16" s="648"/>
      <c r="DI16" s="648"/>
      <c r="DJ16" s="648"/>
      <c r="DK16" s="648"/>
      <c r="DL16" s="648"/>
      <c r="DM16" s="648"/>
      <c r="DN16" s="648"/>
      <c r="DO16" s="648"/>
      <c r="DP16" s="649"/>
      <c r="DQ16" s="656">
        <v>352</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1496</v>
      </c>
      <c r="S17" s="648"/>
      <c r="T17" s="648"/>
      <c r="U17" s="648"/>
      <c r="V17" s="648"/>
      <c r="W17" s="648"/>
      <c r="X17" s="648"/>
      <c r="Y17" s="649"/>
      <c r="Z17" s="650">
        <v>0</v>
      </c>
      <c r="AA17" s="650"/>
      <c r="AB17" s="650"/>
      <c r="AC17" s="650"/>
      <c r="AD17" s="651">
        <v>1496</v>
      </c>
      <c r="AE17" s="651"/>
      <c r="AF17" s="651"/>
      <c r="AG17" s="651"/>
      <c r="AH17" s="651"/>
      <c r="AI17" s="651"/>
      <c r="AJ17" s="651"/>
      <c r="AK17" s="651"/>
      <c r="AL17" s="652">
        <v>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243</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485106</v>
      </c>
      <c r="CS17" s="648"/>
      <c r="CT17" s="648"/>
      <c r="CU17" s="648"/>
      <c r="CV17" s="648"/>
      <c r="CW17" s="648"/>
      <c r="CX17" s="648"/>
      <c r="CY17" s="649"/>
      <c r="CZ17" s="650">
        <v>9.4</v>
      </c>
      <c r="DA17" s="650"/>
      <c r="DB17" s="650"/>
      <c r="DC17" s="650"/>
      <c r="DD17" s="656" t="s">
        <v>128</v>
      </c>
      <c r="DE17" s="648"/>
      <c r="DF17" s="648"/>
      <c r="DG17" s="648"/>
      <c r="DH17" s="648"/>
      <c r="DI17" s="648"/>
      <c r="DJ17" s="648"/>
      <c r="DK17" s="648"/>
      <c r="DL17" s="648"/>
      <c r="DM17" s="648"/>
      <c r="DN17" s="648"/>
      <c r="DO17" s="648"/>
      <c r="DP17" s="649"/>
      <c r="DQ17" s="656">
        <v>485105</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2038</v>
      </c>
      <c r="S18" s="648"/>
      <c r="T18" s="648"/>
      <c r="U18" s="648"/>
      <c r="V18" s="648"/>
      <c r="W18" s="648"/>
      <c r="X18" s="648"/>
      <c r="Y18" s="649"/>
      <c r="Z18" s="650">
        <v>0</v>
      </c>
      <c r="AA18" s="650"/>
      <c r="AB18" s="650"/>
      <c r="AC18" s="650"/>
      <c r="AD18" s="651">
        <v>2038</v>
      </c>
      <c r="AE18" s="651"/>
      <c r="AF18" s="651"/>
      <c r="AG18" s="651"/>
      <c r="AH18" s="651"/>
      <c r="AI18" s="651"/>
      <c r="AJ18" s="651"/>
      <c r="AK18" s="651"/>
      <c r="AL18" s="652">
        <v>0.1</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894</v>
      </c>
      <c r="S19" s="648"/>
      <c r="T19" s="648"/>
      <c r="U19" s="648"/>
      <c r="V19" s="648"/>
      <c r="W19" s="648"/>
      <c r="X19" s="648"/>
      <c r="Y19" s="649"/>
      <c r="Z19" s="650">
        <v>0</v>
      </c>
      <c r="AA19" s="650"/>
      <c r="AB19" s="650"/>
      <c r="AC19" s="650"/>
      <c r="AD19" s="651">
        <v>894</v>
      </c>
      <c r="AE19" s="651"/>
      <c r="AF19" s="651"/>
      <c r="AG19" s="651"/>
      <c r="AH19" s="651"/>
      <c r="AI19" s="651"/>
      <c r="AJ19" s="651"/>
      <c r="AK19" s="651"/>
      <c r="AL19" s="652">
        <v>0</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128</v>
      </c>
      <c r="BH19" s="648"/>
      <c r="BI19" s="648"/>
      <c r="BJ19" s="648"/>
      <c r="BK19" s="648"/>
      <c r="BL19" s="648"/>
      <c r="BM19" s="648"/>
      <c r="BN19" s="649"/>
      <c r="BO19" s="650" t="s">
        <v>128</v>
      </c>
      <c r="BP19" s="650"/>
      <c r="BQ19" s="650"/>
      <c r="BR19" s="650"/>
      <c r="BS19" s="656" t="s">
        <v>128</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861</v>
      </c>
      <c r="S20" s="648"/>
      <c r="T20" s="648"/>
      <c r="U20" s="648"/>
      <c r="V20" s="648"/>
      <c r="W20" s="648"/>
      <c r="X20" s="648"/>
      <c r="Y20" s="649"/>
      <c r="Z20" s="650">
        <v>0</v>
      </c>
      <c r="AA20" s="650"/>
      <c r="AB20" s="650"/>
      <c r="AC20" s="650"/>
      <c r="AD20" s="651">
        <v>861</v>
      </c>
      <c r="AE20" s="651"/>
      <c r="AF20" s="651"/>
      <c r="AG20" s="651"/>
      <c r="AH20" s="651"/>
      <c r="AI20" s="651"/>
      <c r="AJ20" s="651"/>
      <c r="AK20" s="651"/>
      <c r="AL20" s="652">
        <v>0</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128</v>
      </c>
      <c r="BH20" s="648"/>
      <c r="BI20" s="648"/>
      <c r="BJ20" s="648"/>
      <c r="BK20" s="648"/>
      <c r="BL20" s="648"/>
      <c r="BM20" s="648"/>
      <c r="BN20" s="649"/>
      <c r="BO20" s="650" t="s">
        <v>128</v>
      </c>
      <c r="BP20" s="650"/>
      <c r="BQ20" s="650"/>
      <c r="BR20" s="650"/>
      <c r="BS20" s="656" t="s">
        <v>128</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5140961</v>
      </c>
      <c r="CS20" s="648"/>
      <c r="CT20" s="648"/>
      <c r="CU20" s="648"/>
      <c r="CV20" s="648"/>
      <c r="CW20" s="648"/>
      <c r="CX20" s="648"/>
      <c r="CY20" s="649"/>
      <c r="CZ20" s="650">
        <v>100</v>
      </c>
      <c r="DA20" s="650"/>
      <c r="DB20" s="650"/>
      <c r="DC20" s="650"/>
      <c r="DD20" s="656">
        <v>1000790</v>
      </c>
      <c r="DE20" s="648"/>
      <c r="DF20" s="648"/>
      <c r="DG20" s="648"/>
      <c r="DH20" s="648"/>
      <c r="DI20" s="648"/>
      <c r="DJ20" s="648"/>
      <c r="DK20" s="648"/>
      <c r="DL20" s="648"/>
      <c r="DM20" s="648"/>
      <c r="DN20" s="648"/>
      <c r="DO20" s="648"/>
      <c r="DP20" s="649"/>
      <c r="DQ20" s="656">
        <v>2640759</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283</v>
      </c>
      <c r="S21" s="648"/>
      <c r="T21" s="648"/>
      <c r="U21" s="648"/>
      <c r="V21" s="648"/>
      <c r="W21" s="648"/>
      <c r="X21" s="648"/>
      <c r="Y21" s="649"/>
      <c r="Z21" s="650">
        <v>0</v>
      </c>
      <c r="AA21" s="650"/>
      <c r="AB21" s="650"/>
      <c r="AC21" s="650"/>
      <c r="AD21" s="651">
        <v>283</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128</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2095125</v>
      </c>
      <c r="S22" s="648"/>
      <c r="T22" s="648"/>
      <c r="U22" s="648"/>
      <c r="V22" s="648"/>
      <c r="W22" s="648"/>
      <c r="X22" s="648"/>
      <c r="Y22" s="649"/>
      <c r="Z22" s="650">
        <v>40</v>
      </c>
      <c r="AA22" s="650"/>
      <c r="AB22" s="650"/>
      <c r="AC22" s="650"/>
      <c r="AD22" s="651">
        <v>1766416</v>
      </c>
      <c r="AE22" s="651"/>
      <c r="AF22" s="651"/>
      <c r="AG22" s="651"/>
      <c r="AH22" s="651"/>
      <c r="AI22" s="651"/>
      <c r="AJ22" s="651"/>
      <c r="AK22" s="651"/>
      <c r="AL22" s="652">
        <v>79.3</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243</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1766416</v>
      </c>
      <c r="S23" s="648"/>
      <c r="T23" s="648"/>
      <c r="U23" s="648"/>
      <c r="V23" s="648"/>
      <c r="W23" s="648"/>
      <c r="X23" s="648"/>
      <c r="Y23" s="649"/>
      <c r="Z23" s="650">
        <v>33.799999999999997</v>
      </c>
      <c r="AA23" s="650"/>
      <c r="AB23" s="650"/>
      <c r="AC23" s="650"/>
      <c r="AD23" s="651">
        <v>1766416</v>
      </c>
      <c r="AE23" s="651"/>
      <c r="AF23" s="651"/>
      <c r="AG23" s="651"/>
      <c r="AH23" s="651"/>
      <c r="AI23" s="651"/>
      <c r="AJ23" s="651"/>
      <c r="AK23" s="651"/>
      <c r="AL23" s="652">
        <v>79.3</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243</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328709</v>
      </c>
      <c r="S24" s="648"/>
      <c r="T24" s="648"/>
      <c r="U24" s="648"/>
      <c r="V24" s="648"/>
      <c r="W24" s="648"/>
      <c r="X24" s="648"/>
      <c r="Y24" s="649"/>
      <c r="Z24" s="650">
        <v>6.3</v>
      </c>
      <c r="AA24" s="650"/>
      <c r="AB24" s="650"/>
      <c r="AC24" s="650"/>
      <c r="AD24" s="651" t="s">
        <v>128</v>
      </c>
      <c r="AE24" s="651"/>
      <c r="AF24" s="651"/>
      <c r="AG24" s="651"/>
      <c r="AH24" s="651"/>
      <c r="AI24" s="651"/>
      <c r="AJ24" s="651"/>
      <c r="AK24" s="651"/>
      <c r="AL24" s="652" t="s">
        <v>128</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243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1556538</v>
      </c>
      <c r="CS24" s="637"/>
      <c r="CT24" s="637"/>
      <c r="CU24" s="637"/>
      <c r="CV24" s="637"/>
      <c r="CW24" s="637"/>
      <c r="CX24" s="637"/>
      <c r="CY24" s="638"/>
      <c r="CZ24" s="641">
        <v>30.3</v>
      </c>
      <c r="DA24" s="642"/>
      <c r="DB24" s="642"/>
      <c r="DC24" s="661"/>
      <c r="DD24" s="683">
        <v>1204940</v>
      </c>
      <c r="DE24" s="637"/>
      <c r="DF24" s="637"/>
      <c r="DG24" s="637"/>
      <c r="DH24" s="637"/>
      <c r="DI24" s="637"/>
      <c r="DJ24" s="637"/>
      <c r="DK24" s="638"/>
      <c r="DL24" s="683">
        <v>1147549</v>
      </c>
      <c r="DM24" s="637"/>
      <c r="DN24" s="637"/>
      <c r="DO24" s="637"/>
      <c r="DP24" s="637"/>
      <c r="DQ24" s="637"/>
      <c r="DR24" s="637"/>
      <c r="DS24" s="637"/>
      <c r="DT24" s="637"/>
      <c r="DU24" s="637"/>
      <c r="DV24" s="638"/>
      <c r="DW24" s="641">
        <v>50.1</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243</v>
      </c>
      <c r="AE25" s="651"/>
      <c r="AF25" s="651"/>
      <c r="AG25" s="651"/>
      <c r="AH25" s="651"/>
      <c r="AI25" s="651"/>
      <c r="AJ25" s="651"/>
      <c r="AK25" s="651"/>
      <c r="AL25" s="652" t="s">
        <v>128</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582251</v>
      </c>
      <c r="CS25" s="684"/>
      <c r="CT25" s="684"/>
      <c r="CU25" s="684"/>
      <c r="CV25" s="684"/>
      <c r="CW25" s="684"/>
      <c r="CX25" s="684"/>
      <c r="CY25" s="685"/>
      <c r="CZ25" s="652">
        <v>11.3</v>
      </c>
      <c r="DA25" s="681"/>
      <c r="DB25" s="681"/>
      <c r="DC25" s="686"/>
      <c r="DD25" s="656">
        <v>544098</v>
      </c>
      <c r="DE25" s="684"/>
      <c r="DF25" s="684"/>
      <c r="DG25" s="684"/>
      <c r="DH25" s="684"/>
      <c r="DI25" s="684"/>
      <c r="DJ25" s="684"/>
      <c r="DK25" s="685"/>
      <c r="DL25" s="656">
        <v>494894</v>
      </c>
      <c r="DM25" s="684"/>
      <c r="DN25" s="684"/>
      <c r="DO25" s="684"/>
      <c r="DP25" s="684"/>
      <c r="DQ25" s="684"/>
      <c r="DR25" s="684"/>
      <c r="DS25" s="684"/>
      <c r="DT25" s="684"/>
      <c r="DU25" s="684"/>
      <c r="DV25" s="685"/>
      <c r="DW25" s="652">
        <v>21.6</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2551586</v>
      </c>
      <c r="S26" s="648"/>
      <c r="T26" s="648"/>
      <c r="U26" s="648"/>
      <c r="V26" s="648"/>
      <c r="W26" s="648"/>
      <c r="X26" s="648"/>
      <c r="Y26" s="649"/>
      <c r="Z26" s="650">
        <v>48.8</v>
      </c>
      <c r="AA26" s="650"/>
      <c r="AB26" s="650"/>
      <c r="AC26" s="650"/>
      <c r="AD26" s="651">
        <v>2222877</v>
      </c>
      <c r="AE26" s="651"/>
      <c r="AF26" s="651"/>
      <c r="AG26" s="651"/>
      <c r="AH26" s="651"/>
      <c r="AI26" s="651"/>
      <c r="AJ26" s="651"/>
      <c r="AK26" s="651"/>
      <c r="AL26" s="652">
        <v>99.8</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289038</v>
      </c>
      <c r="CS26" s="648"/>
      <c r="CT26" s="648"/>
      <c r="CU26" s="648"/>
      <c r="CV26" s="648"/>
      <c r="CW26" s="648"/>
      <c r="CX26" s="648"/>
      <c r="CY26" s="649"/>
      <c r="CZ26" s="652">
        <v>5.6</v>
      </c>
      <c r="DA26" s="681"/>
      <c r="DB26" s="681"/>
      <c r="DC26" s="686"/>
      <c r="DD26" s="656">
        <v>263361</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t="s">
        <v>128</v>
      </c>
      <c r="S27" s="648"/>
      <c r="T27" s="648"/>
      <c r="U27" s="648"/>
      <c r="V27" s="648"/>
      <c r="W27" s="648"/>
      <c r="X27" s="648"/>
      <c r="Y27" s="649"/>
      <c r="Z27" s="650" t="s">
        <v>128</v>
      </c>
      <c r="AA27" s="650"/>
      <c r="AB27" s="650"/>
      <c r="AC27" s="650"/>
      <c r="AD27" s="651" t="s">
        <v>128</v>
      </c>
      <c r="AE27" s="651"/>
      <c r="AF27" s="651"/>
      <c r="AG27" s="651"/>
      <c r="AH27" s="651"/>
      <c r="AI27" s="651"/>
      <c r="AJ27" s="651"/>
      <c r="AK27" s="651"/>
      <c r="AL27" s="652" t="s">
        <v>128</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327949</v>
      </c>
      <c r="BH27" s="648"/>
      <c r="BI27" s="648"/>
      <c r="BJ27" s="648"/>
      <c r="BK27" s="648"/>
      <c r="BL27" s="648"/>
      <c r="BM27" s="648"/>
      <c r="BN27" s="649"/>
      <c r="BO27" s="650">
        <v>100</v>
      </c>
      <c r="BP27" s="650"/>
      <c r="BQ27" s="650"/>
      <c r="BR27" s="650"/>
      <c r="BS27" s="656">
        <v>25957</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489181</v>
      </c>
      <c r="CS27" s="684"/>
      <c r="CT27" s="684"/>
      <c r="CU27" s="684"/>
      <c r="CV27" s="684"/>
      <c r="CW27" s="684"/>
      <c r="CX27" s="684"/>
      <c r="CY27" s="685"/>
      <c r="CZ27" s="652">
        <v>9.5</v>
      </c>
      <c r="DA27" s="681"/>
      <c r="DB27" s="681"/>
      <c r="DC27" s="686"/>
      <c r="DD27" s="656">
        <v>175737</v>
      </c>
      <c r="DE27" s="684"/>
      <c r="DF27" s="684"/>
      <c r="DG27" s="684"/>
      <c r="DH27" s="684"/>
      <c r="DI27" s="684"/>
      <c r="DJ27" s="684"/>
      <c r="DK27" s="685"/>
      <c r="DL27" s="656">
        <v>173533</v>
      </c>
      <c r="DM27" s="684"/>
      <c r="DN27" s="684"/>
      <c r="DO27" s="684"/>
      <c r="DP27" s="684"/>
      <c r="DQ27" s="684"/>
      <c r="DR27" s="684"/>
      <c r="DS27" s="684"/>
      <c r="DT27" s="684"/>
      <c r="DU27" s="684"/>
      <c r="DV27" s="685"/>
      <c r="DW27" s="652">
        <v>7.6</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36220</v>
      </c>
      <c r="S28" s="648"/>
      <c r="T28" s="648"/>
      <c r="U28" s="648"/>
      <c r="V28" s="648"/>
      <c r="W28" s="648"/>
      <c r="X28" s="648"/>
      <c r="Y28" s="649"/>
      <c r="Z28" s="650">
        <v>0.7</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485106</v>
      </c>
      <c r="CS28" s="648"/>
      <c r="CT28" s="648"/>
      <c r="CU28" s="648"/>
      <c r="CV28" s="648"/>
      <c r="CW28" s="648"/>
      <c r="CX28" s="648"/>
      <c r="CY28" s="649"/>
      <c r="CZ28" s="652">
        <v>9.4</v>
      </c>
      <c r="DA28" s="681"/>
      <c r="DB28" s="681"/>
      <c r="DC28" s="686"/>
      <c r="DD28" s="656">
        <v>485105</v>
      </c>
      <c r="DE28" s="648"/>
      <c r="DF28" s="648"/>
      <c r="DG28" s="648"/>
      <c r="DH28" s="648"/>
      <c r="DI28" s="648"/>
      <c r="DJ28" s="648"/>
      <c r="DK28" s="649"/>
      <c r="DL28" s="656">
        <v>479122</v>
      </c>
      <c r="DM28" s="648"/>
      <c r="DN28" s="648"/>
      <c r="DO28" s="648"/>
      <c r="DP28" s="648"/>
      <c r="DQ28" s="648"/>
      <c r="DR28" s="648"/>
      <c r="DS28" s="648"/>
      <c r="DT28" s="648"/>
      <c r="DU28" s="648"/>
      <c r="DV28" s="649"/>
      <c r="DW28" s="652">
        <v>20.9</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103487</v>
      </c>
      <c r="S29" s="648"/>
      <c r="T29" s="648"/>
      <c r="U29" s="648"/>
      <c r="V29" s="648"/>
      <c r="W29" s="648"/>
      <c r="X29" s="648"/>
      <c r="Y29" s="649"/>
      <c r="Z29" s="650">
        <v>2</v>
      </c>
      <c r="AA29" s="650"/>
      <c r="AB29" s="650"/>
      <c r="AC29" s="650"/>
      <c r="AD29" s="651" t="s">
        <v>243</v>
      </c>
      <c r="AE29" s="651"/>
      <c r="AF29" s="651"/>
      <c r="AG29" s="651"/>
      <c r="AH29" s="651"/>
      <c r="AI29" s="651"/>
      <c r="AJ29" s="651"/>
      <c r="AK29" s="651"/>
      <c r="AL29" s="652" t="s">
        <v>128</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70</v>
      </c>
      <c r="CG29" s="663"/>
      <c r="CH29" s="663"/>
      <c r="CI29" s="663"/>
      <c r="CJ29" s="663"/>
      <c r="CK29" s="663"/>
      <c r="CL29" s="663"/>
      <c r="CM29" s="663"/>
      <c r="CN29" s="663"/>
      <c r="CO29" s="663"/>
      <c r="CP29" s="663"/>
      <c r="CQ29" s="664"/>
      <c r="CR29" s="647">
        <v>484997</v>
      </c>
      <c r="CS29" s="684"/>
      <c r="CT29" s="684"/>
      <c r="CU29" s="684"/>
      <c r="CV29" s="684"/>
      <c r="CW29" s="684"/>
      <c r="CX29" s="684"/>
      <c r="CY29" s="685"/>
      <c r="CZ29" s="652">
        <v>9.4</v>
      </c>
      <c r="DA29" s="681"/>
      <c r="DB29" s="681"/>
      <c r="DC29" s="686"/>
      <c r="DD29" s="656">
        <v>484996</v>
      </c>
      <c r="DE29" s="684"/>
      <c r="DF29" s="684"/>
      <c r="DG29" s="684"/>
      <c r="DH29" s="684"/>
      <c r="DI29" s="684"/>
      <c r="DJ29" s="684"/>
      <c r="DK29" s="685"/>
      <c r="DL29" s="656">
        <v>479013</v>
      </c>
      <c r="DM29" s="684"/>
      <c r="DN29" s="684"/>
      <c r="DO29" s="684"/>
      <c r="DP29" s="684"/>
      <c r="DQ29" s="684"/>
      <c r="DR29" s="684"/>
      <c r="DS29" s="684"/>
      <c r="DT29" s="684"/>
      <c r="DU29" s="684"/>
      <c r="DV29" s="685"/>
      <c r="DW29" s="652">
        <v>20.9</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11591</v>
      </c>
      <c r="S30" s="648"/>
      <c r="T30" s="648"/>
      <c r="U30" s="648"/>
      <c r="V30" s="648"/>
      <c r="W30" s="648"/>
      <c r="X30" s="648"/>
      <c r="Y30" s="649"/>
      <c r="Z30" s="650">
        <v>0.2</v>
      </c>
      <c r="AA30" s="650"/>
      <c r="AB30" s="650"/>
      <c r="AC30" s="650"/>
      <c r="AD30" s="651">
        <v>496</v>
      </c>
      <c r="AE30" s="651"/>
      <c r="AF30" s="651"/>
      <c r="AG30" s="651"/>
      <c r="AH30" s="651"/>
      <c r="AI30" s="651"/>
      <c r="AJ30" s="651"/>
      <c r="AK30" s="651"/>
      <c r="AL30" s="652">
        <v>0</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473119</v>
      </c>
      <c r="CS30" s="648"/>
      <c r="CT30" s="648"/>
      <c r="CU30" s="648"/>
      <c r="CV30" s="648"/>
      <c r="CW30" s="648"/>
      <c r="CX30" s="648"/>
      <c r="CY30" s="649"/>
      <c r="CZ30" s="652">
        <v>9.1999999999999993</v>
      </c>
      <c r="DA30" s="681"/>
      <c r="DB30" s="681"/>
      <c r="DC30" s="686"/>
      <c r="DD30" s="656">
        <v>473119</v>
      </c>
      <c r="DE30" s="648"/>
      <c r="DF30" s="648"/>
      <c r="DG30" s="648"/>
      <c r="DH30" s="648"/>
      <c r="DI30" s="648"/>
      <c r="DJ30" s="648"/>
      <c r="DK30" s="649"/>
      <c r="DL30" s="656">
        <v>467137</v>
      </c>
      <c r="DM30" s="648"/>
      <c r="DN30" s="648"/>
      <c r="DO30" s="648"/>
      <c r="DP30" s="648"/>
      <c r="DQ30" s="648"/>
      <c r="DR30" s="648"/>
      <c r="DS30" s="648"/>
      <c r="DT30" s="648"/>
      <c r="DU30" s="648"/>
      <c r="DV30" s="649"/>
      <c r="DW30" s="652">
        <v>20.399999999999999</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1154963</v>
      </c>
      <c r="S31" s="648"/>
      <c r="T31" s="648"/>
      <c r="U31" s="648"/>
      <c r="V31" s="648"/>
      <c r="W31" s="648"/>
      <c r="X31" s="648"/>
      <c r="Y31" s="649"/>
      <c r="Z31" s="650">
        <v>22.1</v>
      </c>
      <c r="AA31" s="650"/>
      <c r="AB31" s="650"/>
      <c r="AC31" s="650"/>
      <c r="AD31" s="651" t="s">
        <v>128</v>
      </c>
      <c r="AE31" s="651"/>
      <c r="AF31" s="651"/>
      <c r="AG31" s="651"/>
      <c r="AH31" s="651"/>
      <c r="AI31" s="651"/>
      <c r="AJ31" s="651"/>
      <c r="AK31" s="651"/>
      <c r="AL31" s="652" t="s">
        <v>128</v>
      </c>
      <c r="AM31" s="653"/>
      <c r="AN31" s="653"/>
      <c r="AO31" s="654"/>
      <c r="AP31" s="704" t="s">
        <v>309</v>
      </c>
      <c r="AQ31" s="705"/>
      <c r="AR31" s="705"/>
      <c r="AS31" s="705"/>
      <c r="AT31" s="710" t="s">
        <v>310</v>
      </c>
      <c r="AU31" s="231"/>
      <c r="AV31" s="231"/>
      <c r="AW31" s="231"/>
      <c r="AX31" s="633" t="s">
        <v>187</v>
      </c>
      <c r="AY31" s="634"/>
      <c r="AZ31" s="634"/>
      <c r="BA31" s="634"/>
      <c r="BB31" s="634"/>
      <c r="BC31" s="634"/>
      <c r="BD31" s="634"/>
      <c r="BE31" s="634"/>
      <c r="BF31" s="635"/>
      <c r="BG31" s="703">
        <v>99</v>
      </c>
      <c r="BH31" s="699"/>
      <c r="BI31" s="699"/>
      <c r="BJ31" s="699"/>
      <c r="BK31" s="699"/>
      <c r="BL31" s="699"/>
      <c r="BM31" s="642">
        <v>95.7</v>
      </c>
      <c r="BN31" s="699"/>
      <c r="BO31" s="699"/>
      <c r="BP31" s="699"/>
      <c r="BQ31" s="700"/>
      <c r="BR31" s="703">
        <v>98.9</v>
      </c>
      <c r="BS31" s="699"/>
      <c r="BT31" s="699"/>
      <c r="BU31" s="699"/>
      <c r="BV31" s="699"/>
      <c r="BW31" s="699"/>
      <c r="BX31" s="642">
        <v>95</v>
      </c>
      <c r="BY31" s="699"/>
      <c r="BZ31" s="699"/>
      <c r="CA31" s="699"/>
      <c r="CB31" s="700"/>
      <c r="CD31" s="695"/>
      <c r="CE31" s="696"/>
      <c r="CF31" s="662" t="s">
        <v>311</v>
      </c>
      <c r="CG31" s="663"/>
      <c r="CH31" s="663"/>
      <c r="CI31" s="663"/>
      <c r="CJ31" s="663"/>
      <c r="CK31" s="663"/>
      <c r="CL31" s="663"/>
      <c r="CM31" s="663"/>
      <c r="CN31" s="663"/>
      <c r="CO31" s="663"/>
      <c r="CP31" s="663"/>
      <c r="CQ31" s="664"/>
      <c r="CR31" s="647">
        <v>11878</v>
      </c>
      <c r="CS31" s="684"/>
      <c r="CT31" s="684"/>
      <c r="CU31" s="684"/>
      <c r="CV31" s="684"/>
      <c r="CW31" s="684"/>
      <c r="CX31" s="684"/>
      <c r="CY31" s="685"/>
      <c r="CZ31" s="652">
        <v>0.2</v>
      </c>
      <c r="DA31" s="681"/>
      <c r="DB31" s="681"/>
      <c r="DC31" s="686"/>
      <c r="DD31" s="656">
        <v>11877</v>
      </c>
      <c r="DE31" s="684"/>
      <c r="DF31" s="684"/>
      <c r="DG31" s="684"/>
      <c r="DH31" s="684"/>
      <c r="DI31" s="684"/>
      <c r="DJ31" s="684"/>
      <c r="DK31" s="685"/>
      <c r="DL31" s="656">
        <v>11876</v>
      </c>
      <c r="DM31" s="684"/>
      <c r="DN31" s="684"/>
      <c r="DO31" s="684"/>
      <c r="DP31" s="684"/>
      <c r="DQ31" s="684"/>
      <c r="DR31" s="684"/>
      <c r="DS31" s="684"/>
      <c r="DT31" s="684"/>
      <c r="DU31" s="684"/>
      <c r="DV31" s="685"/>
      <c r="DW31" s="652">
        <v>0.5</v>
      </c>
      <c r="DX31" s="681"/>
      <c r="DY31" s="681"/>
      <c r="DZ31" s="681"/>
      <c r="EA31" s="681"/>
      <c r="EB31" s="681"/>
      <c r="EC31" s="682"/>
    </row>
    <row r="32" spans="2:133" ht="11.25" customHeight="1" x14ac:dyDescent="0.15">
      <c r="B32" s="714" t="s">
        <v>312</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128</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99.9</v>
      </c>
      <c r="BH32" s="684"/>
      <c r="BI32" s="684"/>
      <c r="BJ32" s="684"/>
      <c r="BK32" s="684"/>
      <c r="BL32" s="684"/>
      <c r="BM32" s="653">
        <v>98.8</v>
      </c>
      <c r="BN32" s="701"/>
      <c r="BO32" s="701"/>
      <c r="BP32" s="701"/>
      <c r="BQ32" s="702"/>
      <c r="BR32" s="713">
        <v>99.7</v>
      </c>
      <c r="BS32" s="684"/>
      <c r="BT32" s="684"/>
      <c r="BU32" s="684"/>
      <c r="BV32" s="684"/>
      <c r="BW32" s="684"/>
      <c r="BX32" s="653">
        <v>98.3</v>
      </c>
      <c r="BY32" s="701"/>
      <c r="BZ32" s="701"/>
      <c r="CA32" s="701"/>
      <c r="CB32" s="702"/>
      <c r="CD32" s="697"/>
      <c r="CE32" s="698"/>
      <c r="CF32" s="662" t="s">
        <v>315</v>
      </c>
      <c r="CG32" s="663"/>
      <c r="CH32" s="663"/>
      <c r="CI32" s="663"/>
      <c r="CJ32" s="663"/>
      <c r="CK32" s="663"/>
      <c r="CL32" s="663"/>
      <c r="CM32" s="663"/>
      <c r="CN32" s="663"/>
      <c r="CO32" s="663"/>
      <c r="CP32" s="663"/>
      <c r="CQ32" s="664"/>
      <c r="CR32" s="647">
        <v>109</v>
      </c>
      <c r="CS32" s="648"/>
      <c r="CT32" s="648"/>
      <c r="CU32" s="648"/>
      <c r="CV32" s="648"/>
      <c r="CW32" s="648"/>
      <c r="CX32" s="648"/>
      <c r="CY32" s="649"/>
      <c r="CZ32" s="652">
        <v>0</v>
      </c>
      <c r="DA32" s="681"/>
      <c r="DB32" s="681"/>
      <c r="DC32" s="686"/>
      <c r="DD32" s="656">
        <v>109</v>
      </c>
      <c r="DE32" s="648"/>
      <c r="DF32" s="648"/>
      <c r="DG32" s="648"/>
      <c r="DH32" s="648"/>
      <c r="DI32" s="648"/>
      <c r="DJ32" s="648"/>
      <c r="DK32" s="649"/>
      <c r="DL32" s="656">
        <v>109</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290178</v>
      </c>
      <c r="S33" s="648"/>
      <c r="T33" s="648"/>
      <c r="U33" s="648"/>
      <c r="V33" s="648"/>
      <c r="W33" s="648"/>
      <c r="X33" s="648"/>
      <c r="Y33" s="649"/>
      <c r="Z33" s="650">
        <v>5.5</v>
      </c>
      <c r="AA33" s="650"/>
      <c r="AB33" s="650"/>
      <c r="AC33" s="650"/>
      <c r="AD33" s="651" t="s">
        <v>243</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98</v>
      </c>
      <c r="BH33" s="718"/>
      <c r="BI33" s="718"/>
      <c r="BJ33" s="718"/>
      <c r="BK33" s="718"/>
      <c r="BL33" s="718"/>
      <c r="BM33" s="719">
        <v>92.5</v>
      </c>
      <c r="BN33" s="718"/>
      <c r="BO33" s="718"/>
      <c r="BP33" s="718"/>
      <c r="BQ33" s="720"/>
      <c r="BR33" s="717">
        <v>98.2</v>
      </c>
      <c r="BS33" s="718"/>
      <c r="BT33" s="718"/>
      <c r="BU33" s="718"/>
      <c r="BV33" s="718"/>
      <c r="BW33" s="718"/>
      <c r="BX33" s="719">
        <v>91.5</v>
      </c>
      <c r="BY33" s="718"/>
      <c r="BZ33" s="718"/>
      <c r="CA33" s="718"/>
      <c r="CB33" s="720"/>
      <c r="CD33" s="662" t="s">
        <v>318</v>
      </c>
      <c r="CE33" s="663"/>
      <c r="CF33" s="663"/>
      <c r="CG33" s="663"/>
      <c r="CH33" s="663"/>
      <c r="CI33" s="663"/>
      <c r="CJ33" s="663"/>
      <c r="CK33" s="663"/>
      <c r="CL33" s="663"/>
      <c r="CM33" s="663"/>
      <c r="CN33" s="663"/>
      <c r="CO33" s="663"/>
      <c r="CP33" s="663"/>
      <c r="CQ33" s="664"/>
      <c r="CR33" s="647">
        <v>2553875</v>
      </c>
      <c r="CS33" s="684"/>
      <c r="CT33" s="684"/>
      <c r="CU33" s="684"/>
      <c r="CV33" s="684"/>
      <c r="CW33" s="684"/>
      <c r="CX33" s="684"/>
      <c r="CY33" s="685"/>
      <c r="CZ33" s="652">
        <v>49.7</v>
      </c>
      <c r="DA33" s="681"/>
      <c r="DB33" s="681"/>
      <c r="DC33" s="686"/>
      <c r="DD33" s="656">
        <v>1376711</v>
      </c>
      <c r="DE33" s="684"/>
      <c r="DF33" s="684"/>
      <c r="DG33" s="684"/>
      <c r="DH33" s="684"/>
      <c r="DI33" s="684"/>
      <c r="DJ33" s="684"/>
      <c r="DK33" s="685"/>
      <c r="DL33" s="656">
        <v>879560</v>
      </c>
      <c r="DM33" s="684"/>
      <c r="DN33" s="684"/>
      <c r="DO33" s="684"/>
      <c r="DP33" s="684"/>
      <c r="DQ33" s="684"/>
      <c r="DR33" s="684"/>
      <c r="DS33" s="684"/>
      <c r="DT33" s="684"/>
      <c r="DU33" s="684"/>
      <c r="DV33" s="685"/>
      <c r="DW33" s="652">
        <v>38.4</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14250</v>
      </c>
      <c r="S34" s="648"/>
      <c r="T34" s="648"/>
      <c r="U34" s="648"/>
      <c r="V34" s="648"/>
      <c r="W34" s="648"/>
      <c r="X34" s="648"/>
      <c r="Y34" s="649"/>
      <c r="Z34" s="650">
        <v>0.3</v>
      </c>
      <c r="AA34" s="650"/>
      <c r="AB34" s="650"/>
      <c r="AC34" s="650"/>
      <c r="AD34" s="651" t="s">
        <v>128</v>
      </c>
      <c r="AE34" s="651"/>
      <c r="AF34" s="651"/>
      <c r="AG34" s="651"/>
      <c r="AH34" s="651"/>
      <c r="AI34" s="651"/>
      <c r="AJ34" s="651"/>
      <c r="AK34" s="651"/>
      <c r="AL34" s="652" t="s">
        <v>243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692535</v>
      </c>
      <c r="CS34" s="648"/>
      <c r="CT34" s="648"/>
      <c r="CU34" s="648"/>
      <c r="CV34" s="648"/>
      <c r="CW34" s="648"/>
      <c r="CX34" s="648"/>
      <c r="CY34" s="649"/>
      <c r="CZ34" s="652">
        <v>13.5</v>
      </c>
      <c r="DA34" s="681"/>
      <c r="DB34" s="681"/>
      <c r="DC34" s="686"/>
      <c r="DD34" s="656">
        <v>382837</v>
      </c>
      <c r="DE34" s="648"/>
      <c r="DF34" s="648"/>
      <c r="DG34" s="648"/>
      <c r="DH34" s="648"/>
      <c r="DI34" s="648"/>
      <c r="DJ34" s="648"/>
      <c r="DK34" s="649"/>
      <c r="DL34" s="656">
        <v>264031</v>
      </c>
      <c r="DM34" s="648"/>
      <c r="DN34" s="648"/>
      <c r="DO34" s="648"/>
      <c r="DP34" s="648"/>
      <c r="DQ34" s="648"/>
      <c r="DR34" s="648"/>
      <c r="DS34" s="648"/>
      <c r="DT34" s="648"/>
      <c r="DU34" s="648"/>
      <c r="DV34" s="649"/>
      <c r="DW34" s="652">
        <v>11.5</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22418</v>
      </c>
      <c r="S35" s="648"/>
      <c r="T35" s="648"/>
      <c r="U35" s="648"/>
      <c r="V35" s="648"/>
      <c r="W35" s="648"/>
      <c r="X35" s="648"/>
      <c r="Y35" s="649"/>
      <c r="Z35" s="650">
        <v>0.4</v>
      </c>
      <c r="AA35" s="650"/>
      <c r="AB35" s="650"/>
      <c r="AC35" s="650"/>
      <c r="AD35" s="651" t="s">
        <v>128</v>
      </c>
      <c r="AE35" s="651"/>
      <c r="AF35" s="651"/>
      <c r="AG35" s="651"/>
      <c r="AH35" s="651"/>
      <c r="AI35" s="651"/>
      <c r="AJ35" s="651"/>
      <c r="AK35" s="651"/>
      <c r="AL35" s="652" t="s">
        <v>128</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61970</v>
      </c>
      <c r="CS35" s="684"/>
      <c r="CT35" s="684"/>
      <c r="CU35" s="684"/>
      <c r="CV35" s="684"/>
      <c r="CW35" s="684"/>
      <c r="CX35" s="684"/>
      <c r="CY35" s="685"/>
      <c r="CZ35" s="652">
        <v>1.2</v>
      </c>
      <c r="DA35" s="681"/>
      <c r="DB35" s="681"/>
      <c r="DC35" s="686"/>
      <c r="DD35" s="656">
        <v>41216</v>
      </c>
      <c r="DE35" s="684"/>
      <c r="DF35" s="684"/>
      <c r="DG35" s="684"/>
      <c r="DH35" s="684"/>
      <c r="DI35" s="684"/>
      <c r="DJ35" s="684"/>
      <c r="DK35" s="685"/>
      <c r="DL35" s="656">
        <v>32178</v>
      </c>
      <c r="DM35" s="684"/>
      <c r="DN35" s="684"/>
      <c r="DO35" s="684"/>
      <c r="DP35" s="684"/>
      <c r="DQ35" s="684"/>
      <c r="DR35" s="684"/>
      <c r="DS35" s="684"/>
      <c r="DT35" s="684"/>
      <c r="DU35" s="684"/>
      <c r="DV35" s="685"/>
      <c r="DW35" s="652">
        <v>1.4</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89087</v>
      </c>
      <c r="S36" s="648"/>
      <c r="T36" s="648"/>
      <c r="U36" s="648"/>
      <c r="V36" s="648"/>
      <c r="W36" s="648"/>
      <c r="X36" s="648"/>
      <c r="Y36" s="649"/>
      <c r="Z36" s="650">
        <v>1.7</v>
      </c>
      <c r="AA36" s="650"/>
      <c r="AB36" s="650"/>
      <c r="AC36" s="650"/>
      <c r="AD36" s="651" t="s">
        <v>128</v>
      </c>
      <c r="AE36" s="651"/>
      <c r="AF36" s="651"/>
      <c r="AG36" s="651"/>
      <c r="AH36" s="651"/>
      <c r="AI36" s="651"/>
      <c r="AJ36" s="651"/>
      <c r="AK36" s="651"/>
      <c r="AL36" s="652" t="s">
        <v>128</v>
      </c>
      <c r="AM36" s="653"/>
      <c r="AN36" s="653"/>
      <c r="AO36" s="654"/>
      <c r="AP36" s="235"/>
      <c r="AQ36" s="721" t="s">
        <v>326</v>
      </c>
      <c r="AR36" s="722"/>
      <c r="AS36" s="722"/>
      <c r="AT36" s="722"/>
      <c r="AU36" s="722"/>
      <c r="AV36" s="722"/>
      <c r="AW36" s="722"/>
      <c r="AX36" s="722"/>
      <c r="AY36" s="723"/>
      <c r="AZ36" s="636">
        <v>384058</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4568</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1364802</v>
      </c>
      <c r="CS36" s="648"/>
      <c r="CT36" s="648"/>
      <c r="CU36" s="648"/>
      <c r="CV36" s="648"/>
      <c r="CW36" s="648"/>
      <c r="CX36" s="648"/>
      <c r="CY36" s="649"/>
      <c r="CZ36" s="652">
        <v>26.5</v>
      </c>
      <c r="DA36" s="681"/>
      <c r="DB36" s="681"/>
      <c r="DC36" s="686"/>
      <c r="DD36" s="656">
        <v>602072</v>
      </c>
      <c r="DE36" s="648"/>
      <c r="DF36" s="648"/>
      <c r="DG36" s="648"/>
      <c r="DH36" s="648"/>
      <c r="DI36" s="648"/>
      <c r="DJ36" s="648"/>
      <c r="DK36" s="649"/>
      <c r="DL36" s="656">
        <v>290961</v>
      </c>
      <c r="DM36" s="648"/>
      <c r="DN36" s="648"/>
      <c r="DO36" s="648"/>
      <c r="DP36" s="648"/>
      <c r="DQ36" s="648"/>
      <c r="DR36" s="648"/>
      <c r="DS36" s="648"/>
      <c r="DT36" s="648"/>
      <c r="DU36" s="648"/>
      <c r="DV36" s="649"/>
      <c r="DW36" s="652">
        <v>12.7</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53218</v>
      </c>
      <c r="S37" s="648"/>
      <c r="T37" s="648"/>
      <c r="U37" s="648"/>
      <c r="V37" s="648"/>
      <c r="W37" s="648"/>
      <c r="X37" s="648"/>
      <c r="Y37" s="649"/>
      <c r="Z37" s="650">
        <v>1</v>
      </c>
      <c r="AA37" s="650"/>
      <c r="AB37" s="650"/>
      <c r="AC37" s="650"/>
      <c r="AD37" s="651" t="s">
        <v>128</v>
      </c>
      <c r="AE37" s="651"/>
      <c r="AF37" s="651"/>
      <c r="AG37" s="651"/>
      <c r="AH37" s="651"/>
      <c r="AI37" s="651"/>
      <c r="AJ37" s="651"/>
      <c r="AK37" s="651"/>
      <c r="AL37" s="652" t="s">
        <v>128</v>
      </c>
      <c r="AM37" s="653"/>
      <c r="AN37" s="653"/>
      <c r="AO37" s="654"/>
      <c r="AQ37" s="725" t="s">
        <v>330</v>
      </c>
      <c r="AR37" s="726"/>
      <c r="AS37" s="726"/>
      <c r="AT37" s="726"/>
      <c r="AU37" s="726"/>
      <c r="AV37" s="726"/>
      <c r="AW37" s="726"/>
      <c r="AX37" s="726"/>
      <c r="AY37" s="727"/>
      <c r="AZ37" s="647">
        <v>42459</v>
      </c>
      <c r="BA37" s="648"/>
      <c r="BB37" s="648"/>
      <c r="BC37" s="648"/>
      <c r="BD37" s="684"/>
      <c r="BE37" s="684"/>
      <c r="BF37" s="702"/>
      <c r="BG37" s="662" t="s">
        <v>331</v>
      </c>
      <c r="BH37" s="663"/>
      <c r="BI37" s="663"/>
      <c r="BJ37" s="663"/>
      <c r="BK37" s="663"/>
      <c r="BL37" s="663"/>
      <c r="BM37" s="663"/>
      <c r="BN37" s="663"/>
      <c r="BO37" s="663"/>
      <c r="BP37" s="663"/>
      <c r="BQ37" s="663"/>
      <c r="BR37" s="663"/>
      <c r="BS37" s="663"/>
      <c r="BT37" s="663"/>
      <c r="BU37" s="664"/>
      <c r="BV37" s="647">
        <v>4568</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543872</v>
      </c>
      <c r="CS37" s="684"/>
      <c r="CT37" s="684"/>
      <c r="CU37" s="684"/>
      <c r="CV37" s="684"/>
      <c r="CW37" s="684"/>
      <c r="CX37" s="684"/>
      <c r="CY37" s="685"/>
      <c r="CZ37" s="652">
        <v>10.6</v>
      </c>
      <c r="DA37" s="681"/>
      <c r="DB37" s="681"/>
      <c r="DC37" s="686"/>
      <c r="DD37" s="656">
        <v>273588</v>
      </c>
      <c r="DE37" s="684"/>
      <c r="DF37" s="684"/>
      <c r="DG37" s="684"/>
      <c r="DH37" s="684"/>
      <c r="DI37" s="684"/>
      <c r="DJ37" s="684"/>
      <c r="DK37" s="685"/>
      <c r="DL37" s="656">
        <v>206576</v>
      </c>
      <c r="DM37" s="684"/>
      <c r="DN37" s="684"/>
      <c r="DO37" s="684"/>
      <c r="DP37" s="684"/>
      <c r="DQ37" s="684"/>
      <c r="DR37" s="684"/>
      <c r="DS37" s="684"/>
      <c r="DT37" s="684"/>
      <c r="DU37" s="684"/>
      <c r="DV37" s="685"/>
      <c r="DW37" s="652">
        <v>9</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93203</v>
      </c>
      <c r="S38" s="648"/>
      <c r="T38" s="648"/>
      <c r="U38" s="648"/>
      <c r="V38" s="648"/>
      <c r="W38" s="648"/>
      <c r="X38" s="648"/>
      <c r="Y38" s="649"/>
      <c r="Z38" s="650">
        <v>1.8</v>
      </c>
      <c r="AA38" s="650"/>
      <c r="AB38" s="650"/>
      <c r="AC38" s="650"/>
      <c r="AD38" s="651">
        <v>3367</v>
      </c>
      <c r="AE38" s="651"/>
      <c r="AF38" s="651"/>
      <c r="AG38" s="651"/>
      <c r="AH38" s="651"/>
      <c r="AI38" s="651"/>
      <c r="AJ38" s="651"/>
      <c r="AK38" s="651"/>
      <c r="AL38" s="652">
        <v>0.2</v>
      </c>
      <c r="AM38" s="653"/>
      <c r="AN38" s="653"/>
      <c r="AO38" s="654"/>
      <c r="AQ38" s="725" t="s">
        <v>334</v>
      </c>
      <c r="AR38" s="726"/>
      <c r="AS38" s="726"/>
      <c r="AT38" s="726"/>
      <c r="AU38" s="726"/>
      <c r="AV38" s="726"/>
      <c r="AW38" s="726"/>
      <c r="AX38" s="726"/>
      <c r="AY38" s="727"/>
      <c r="AZ38" s="647">
        <v>39253</v>
      </c>
      <c r="BA38" s="648"/>
      <c r="BB38" s="648"/>
      <c r="BC38" s="648"/>
      <c r="BD38" s="684"/>
      <c r="BE38" s="684"/>
      <c r="BF38" s="702"/>
      <c r="BG38" s="662" t="s">
        <v>335</v>
      </c>
      <c r="BH38" s="663"/>
      <c r="BI38" s="663"/>
      <c r="BJ38" s="663"/>
      <c r="BK38" s="663"/>
      <c r="BL38" s="663"/>
      <c r="BM38" s="663"/>
      <c r="BN38" s="663"/>
      <c r="BO38" s="663"/>
      <c r="BP38" s="663"/>
      <c r="BQ38" s="663"/>
      <c r="BR38" s="663"/>
      <c r="BS38" s="663"/>
      <c r="BT38" s="663"/>
      <c r="BU38" s="664"/>
      <c r="BV38" s="647">
        <v>453</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344805</v>
      </c>
      <c r="CS38" s="648"/>
      <c r="CT38" s="648"/>
      <c r="CU38" s="648"/>
      <c r="CV38" s="648"/>
      <c r="CW38" s="648"/>
      <c r="CX38" s="648"/>
      <c r="CY38" s="649"/>
      <c r="CZ38" s="652">
        <v>6.7</v>
      </c>
      <c r="DA38" s="681"/>
      <c r="DB38" s="681"/>
      <c r="DC38" s="686"/>
      <c r="DD38" s="656">
        <v>306091</v>
      </c>
      <c r="DE38" s="648"/>
      <c r="DF38" s="648"/>
      <c r="DG38" s="648"/>
      <c r="DH38" s="648"/>
      <c r="DI38" s="648"/>
      <c r="DJ38" s="648"/>
      <c r="DK38" s="649"/>
      <c r="DL38" s="656">
        <v>292390</v>
      </c>
      <c r="DM38" s="648"/>
      <c r="DN38" s="648"/>
      <c r="DO38" s="648"/>
      <c r="DP38" s="648"/>
      <c r="DQ38" s="648"/>
      <c r="DR38" s="648"/>
      <c r="DS38" s="648"/>
      <c r="DT38" s="648"/>
      <c r="DU38" s="648"/>
      <c r="DV38" s="649"/>
      <c r="DW38" s="652">
        <v>12.8</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812771</v>
      </c>
      <c r="S39" s="648"/>
      <c r="T39" s="648"/>
      <c r="U39" s="648"/>
      <c r="V39" s="648"/>
      <c r="W39" s="648"/>
      <c r="X39" s="648"/>
      <c r="Y39" s="649"/>
      <c r="Z39" s="650">
        <v>15.5</v>
      </c>
      <c r="AA39" s="650"/>
      <c r="AB39" s="650"/>
      <c r="AC39" s="650"/>
      <c r="AD39" s="651" t="s">
        <v>243</v>
      </c>
      <c r="AE39" s="651"/>
      <c r="AF39" s="651"/>
      <c r="AG39" s="651"/>
      <c r="AH39" s="651"/>
      <c r="AI39" s="651"/>
      <c r="AJ39" s="651"/>
      <c r="AK39" s="651"/>
      <c r="AL39" s="652" t="s">
        <v>128</v>
      </c>
      <c r="AM39" s="653"/>
      <c r="AN39" s="653"/>
      <c r="AO39" s="654"/>
      <c r="AQ39" s="725" t="s">
        <v>338</v>
      </c>
      <c r="AR39" s="726"/>
      <c r="AS39" s="726"/>
      <c r="AT39" s="726"/>
      <c r="AU39" s="726"/>
      <c r="AV39" s="726"/>
      <c r="AW39" s="726"/>
      <c r="AX39" s="726"/>
      <c r="AY39" s="727"/>
      <c r="AZ39" s="647">
        <v>37742</v>
      </c>
      <c r="BA39" s="648"/>
      <c r="BB39" s="648"/>
      <c r="BC39" s="648"/>
      <c r="BD39" s="684"/>
      <c r="BE39" s="684"/>
      <c r="BF39" s="702"/>
      <c r="BG39" s="662" t="s">
        <v>339</v>
      </c>
      <c r="BH39" s="663"/>
      <c r="BI39" s="663"/>
      <c r="BJ39" s="663"/>
      <c r="BK39" s="663"/>
      <c r="BL39" s="663"/>
      <c r="BM39" s="663"/>
      <c r="BN39" s="663"/>
      <c r="BO39" s="663"/>
      <c r="BP39" s="663"/>
      <c r="BQ39" s="663"/>
      <c r="BR39" s="663"/>
      <c r="BS39" s="663"/>
      <c r="BT39" s="663"/>
      <c r="BU39" s="664"/>
      <c r="BV39" s="647">
        <v>655</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84763</v>
      </c>
      <c r="CS39" s="684"/>
      <c r="CT39" s="684"/>
      <c r="CU39" s="684"/>
      <c r="CV39" s="684"/>
      <c r="CW39" s="684"/>
      <c r="CX39" s="684"/>
      <c r="CY39" s="685"/>
      <c r="CZ39" s="652">
        <v>1.6</v>
      </c>
      <c r="DA39" s="681"/>
      <c r="DB39" s="681"/>
      <c r="DC39" s="686"/>
      <c r="DD39" s="656">
        <v>44495</v>
      </c>
      <c r="DE39" s="684"/>
      <c r="DF39" s="684"/>
      <c r="DG39" s="684"/>
      <c r="DH39" s="684"/>
      <c r="DI39" s="684"/>
      <c r="DJ39" s="684"/>
      <c r="DK39" s="685"/>
      <c r="DL39" s="656" t="s">
        <v>128</v>
      </c>
      <c r="DM39" s="684"/>
      <c r="DN39" s="684"/>
      <c r="DO39" s="684"/>
      <c r="DP39" s="684"/>
      <c r="DQ39" s="684"/>
      <c r="DR39" s="684"/>
      <c r="DS39" s="684"/>
      <c r="DT39" s="684"/>
      <c r="DU39" s="684"/>
      <c r="DV39" s="685"/>
      <c r="DW39" s="652" t="s">
        <v>128</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7177</v>
      </c>
      <c r="S40" s="648"/>
      <c r="T40" s="648"/>
      <c r="U40" s="648"/>
      <c r="V40" s="648"/>
      <c r="W40" s="648"/>
      <c r="X40" s="648"/>
      <c r="Y40" s="649"/>
      <c r="Z40" s="650">
        <v>0.1</v>
      </c>
      <c r="AA40" s="650"/>
      <c r="AB40" s="650"/>
      <c r="AC40" s="650"/>
      <c r="AD40" s="651" t="s">
        <v>128</v>
      </c>
      <c r="AE40" s="651"/>
      <c r="AF40" s="651"/>
      <c r="AG40" s="651"/>
      <c r="AH40" s="651"/>
      <c r="AI40" s="651"/>
      <c r="AJ40" s="651"/>
      <c r="AK40" s="651"/>
      <c r="AL40" s="652" t="s">
        <v>128</v>
      </c>
      <c r="AM40" s="653"/>
      <c r="AN40" s="653"/>
      <c r="AO40" s="654"/>
      <c r="AQ40" s="725" t="s">
        <v>342</v>
      </c>
      <c r="AR40" s="726"/>
      <c r="AS40" s="726"/>
      <c r="AT40" s="726"/>
      <c r="AU40" s="726"/>
      <c r="AV40" s="726"/>
      <c r="AW40" s="726"/>
      <c r="AX40" s="726"/>
      <c r="AY40" s="727"/>
      <c r="AZ40" s="647" t="s">
        <v>128</v>
      </c>
      <c r="BA40" s="648"/>
      <c r="BB40" s="648"/>
      <c r="BC40" s="648"/>
      <c r="BD40" s="684"/>
      <c r="BE40" s="684"/>
      <c r="BF40" s="702"/>
      <c r="BG40" s="728" t="s">
        <v>343</v>
      </c>
      <c r="BH40" s="729"/>
      <c r="BI40" s="729"/>
      <c r="BJ40" s="729"/>
      <c r="BK40" s="729"/>
      <c r="BL40" s="236"/>
      <c r="BM40" s="663" t="s">
        <v>344</v>
      </c>
      <c r="BN40" s="663"/>
      <c r="BO40" s="663"/>
      <c r="BP40" s="663"/>
      <c r="BQ40" s="663"/>
      <c r="BR40" s="663"/>
      <c r="BS40" s="663"/>
      <c r="BT40" s="663"/>
      <c r="BU40" s="664"/>
      <c r="BV40" s="647">
        <v>79</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5000</v>
      </c>
      <c r="CS40" s="648"/>
      <c r="CT40" s="648"/>
      <c r="CU40" s="648"/>
      <c r="CV40" s="648"/>
      <c r="CW40" s="648"/>
      <c r="CX40" s="648"/>
      <c r="CY40" s="649"/>
      <c r="CZ40" s="652">
        <v>0.1</v>
      </c>
      <c r="DA40" s="681"/>
      <c r="DB40" s="681"/>
      <c r="DC40" s="686"/>
      <c r="DD40" s="656" t="s">
        <v>128</v>
      </c>
      <c r="DE40" s="648"/>
      <c r="DF40" s="648"/>
      <c r="DG40" s="648"/>
      <c r="DH40" s="648"/>
      <c r="DI40" s="648"/>
      <c r="DJ40" s="648"/>
      <c r="DK40" s="649"/>
      <c r="DL40" s="656" t="s">
        <v>128</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128</v>
      </c>
      <c r="AM41" s="653"/>
      <c r="AN41" s="653"/>
      <c r="AO41" s="654"/>
      <c r="AQ41" s="725" t="s">
        <v>347</v>
      </c>
      <c r="AR41" s="726"/>
      <c r="AS41" s="726"/>
      <c r="AT41" s="726"/>
      <c r="AU41" s="726"/>
      <c r="AV41" s="726"/>
      <c r="AW41" s="726"/>
      <c r="AX41" s="726"/>
      <c r="AY41" s="727"/>
      <c r="AZ41" s="647">
        <v>57430</v>
      </c>
      <c r="BA41" s="648"/>
      <c r="BB41" s="648"/>
      <c r="BC41" s="648"/>
      <c r="BD41" s="684"/>
      <c r="BE41" s="684"/>
      <c r="BF41" s="702"/>
      <c r="BG41" s="728"/>
      <c r="BH41" s="729"/>
      <c r="BI41" s="729"/>
      <c r="BJ41" s="729"/>
      <c r="BK41" s="729"/>
      <c r="BL41" s="236"/>
      <c r="BM41" s="663" t="s">
        <v>348</v>
      </c>
      <c r="BN41" s="663"/>
      <c r="BO41" s="663"/>
      <c r="BP41" s="663"/>
      <c r="BQ41" s="663"/>
      <c r="BR41" s="663"/>
      <c r="BS41" s="663"/>
      <c r="BT41" s="663"/>
      <c r="BU41" s="664"/>
      <c r="BV41" s="647">
        <v>2</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128</v>
      </c>
      <c r="CS41" s="684"/>
      <c r="CT41" s="684"/>
      <c r="CU41" s="684"/>
      <c r="CV41" s="684"/>
      <c r="CW41" s="684"/>
      <c r="CX41" s="684"/>
      <c r="CY41" s="685"/>
      <c r="CZ41" s="652" t="s">
        <v>128</v>
      </c>
      <c r="DA41" s="681"/>
      <c r="DB41" s="681"/>
      <c r="DC41" s="686"/>
      <c r="DD41" s="656" t="s">
        <v>128</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350</v>
      </c>
      <c r="C42" s="645"/>
      <c r="D42" s="645"/>
      <c r="E42" s="645"/>
      <c r="F42" s="645"/>
      <c r="G42" s="645"/>
      <c r="H42" s="645"/>
      <c r="I42" s="645"/>
      <c r="J42" s="645"/>
      <c r="K42" s="645"/>
      <c r="L42" s="645"/>
      <c r="M42" s="645"/>
      <c r="N42" s="645"/>
      <c r="O42" s="645"/>
      <c r="P42" s="645"/>
      <c r="Q42" s="646"/>
      <c r="R42" s="647">
        <v>58394</v>
      </c>
      <c r="S42" s="648"/>
      <c r="T42" s="648"/>
      <c r="U42" s="648"/>
      <c r="V42" s="648"/>
      <c r="W42" s="648"/>
      <c r="X42" s="648"/>
      <c r="Y42" s="649"/>
      <c r="Z42" s="650">
        <v>1.1000000000000001</v>
      </c>
      <c r="AA42" s="650"/>
      <c r="AB42" s="650"/>
      <c r="AC42" s="650"/>
      <c r="AD42" s="651" t="s">
        <v>128</v>
      </c>
      <c r="AE42" s="651"/>
      <c r="AF42" s="651"/>
      <c r="AG42" s="651"/>
      <c r="AH42" s="651"/>
      <c r="AI42" s="651"/>
      <c r="AJ42" s="651"/>
      <c r="AK42" s="651"/>
      <c r="AL42" s="652" t="s">
        <v>128</v>
      </c>
      <c r="AM42" s="653"/>
      <c r="AN42" s="653"/>
      <c r="AO42" s="654"/>
      <c r="AQ42" s="746" t="s">
        <v>351</v>
      </c>
      <c r="AR42" s="747"/>
      <c r="AS42" s="747"/>
      <c r="AT42" s="747"/>
      <c r="AU42" s="747"/>
      <c r="AV42" s="747"/>
      <c r="AW42" s="747"/>
      <c r="AX42" s="747"/>
      <c r="AY42" s="748"/>
      <c r="AZ42" s="738">
        <v>207174</v>
      </c>
      <c r="BA42" s="739"/>
      <c r="BB42" s="739"/>
      <c r="BC42" s="739"/>
      <c r="BD42" s="718"/>
      <c r="BE42" s="718"/>
      <c r="BF42" s="720"/>
      <c r="BG42" s="730"/>
      <c r="BH42" s="731"/>
      <c r="BI42" s="731"/>
      <c r="BJ42" s="731"/>
      <c r="BK42" s="731"/>
      <c r="BL42" s="237"/>
      <c r="BM42" s="673" t="s">
        <v>352</v>
      </c>
      <c r="BN42" s="673"/>
      <c r="BO42" s="673"/>
      <c r="BP42" s="673"/>
      <c r="BQ42" s="673"/>
      <c r="BR42" s="673"/>
      <c r="BS42" s="673"/>
      <c r="BT42" s="673"/>
      <c r="BU42" s="674"/>
      <c r="BV42" s="738">
        <v>545</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1030548</v>
      </c>
      <c r="CS42" s="648"/>
      <c r="CT42" s="648"/>
      <c r="CU42" s="648"/>
      <c r="CV42" s="648"/>
      <c r="CW42" s="648"/>
      <c r="CX42" s="648"/>
      <c r="CY42" s="649"/>
      <c r="CZ42" s="652">
        <v>20</v>
      </c>
      <c r="DA42" s="653"/>
      <c r="DB42" s="653"/>
      <c r="DC42" s="665"/>
      <c r="DD42" s="656">
        <v>59108</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354</v>
      </c>
      <c r="C43" s="689"/>
      <c r="D43" s="689"/>
      <c r="E43" s="689"/>
      <c r="F43" s="689"/>
      <c r="G43" s="689"/>
      <c r="H43" s="689"/>
      <c r="I43" s="689"/>
      <c r="J43" s="689"/>
      <c r="K43" s="689"/>
      <c r="L43" s="689"/>
      <c r="M43" s="689"/>
      <c r="N43" s="689"/>
      <c r="O43" s="689"/>
      <c r="P43" s="689"/>
      <c r="Q43" s="690"/>
      <c r="R43" s="738">
        <v>5232972</v>
      </c>
      <c r="S43" s="739"/>
      <c r="T43" s="739"/>
      <c r="U43" s="739"/>
      <c r="V43" s="739"/>
      <c r="W43" s="739"/>
      <c r="X43" s="739"/>
      <c r="Y43" s="740"/>
      <c r="Z43" s="741">
        <v>100</v>
      </c>
      <c r="AA43" s="741"/>
      <c r="AB43" s="741"/>
      <c r="AC43" s="741"/>
      <c r="AD43" s="742">
        <v>2226740</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9948</v>
      </c>
      <c r="CS43" s="684"/>
      <c r="CT43" s="684"/>
      <c r="CU43" s="684"/>
      <c r="CV43" s="684"/>
      <c r="CW43" s="684"/>
      <c r="CX43" s="684"/>
      <c r="CY43" s="685"/>
      <c r="CZ43" s="652">
        <v>0.2</v>
      </c>
      <c r="DA43" s="681"/>
      <c r="DB43" s="681"/>
      <c r="DC43" s="686"/>
      <c r="DD43" s="656">
        <v>5297</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1000790</v>
      </c>
      <c r="CS44" s="648"/>
      <c r="CT44" s="648"/>
      <c r="CU44" s="648"/>
      <c r="CV44" s="648"/>
      <c r="CW44" s="648"/>
      <c r="CX44" s="648"/>
      <c r="CY44" s="649"/>
      <c r="CZ44" s="652">
        <v>19.5</v>
      </c>
      <c r="DA44" s="653"/>
      <c r="DB44" s="653"/>
      <c r="DC44" s="665"/>
      <c r="DD44" s="656">
        <v>58756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853975</v>
      </c>
      <c r="CS45" s="684"/>
      <c r="CT45" s="684"/>
      <c r="CU45" s="684"/>
      <c r="CV45" s="684"/>
      <c r="CW45" s="684"/>
      <c r="CX45" s="684"/>
      <c r="CY45" s="685"/>
      <c r="CZ45" s="652">
        <v>16.600000000000001</v>
      </c>
      <c r="DA45" s="681"/>
      <c r="DB45" s="681"/>
      <c r="DC45" s="686"/>
      <c r="DD45" s="656">
        <v>20802</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140815</v>
      </c>
      <c r="CS46" s="648"/>
      <c r="CT46" s="648"/>
      <c r="CU46" s="648"/>
      <c r="CV46" s="648"/>
      <c r="CW46" s="648"/>
      <c r="CX46" s="648"/>
      <c r="CY46" s="649"/>
      <c r="CZ46" s="652">
        <v>2.7</v>
      </c>
      <c r="DA46" s="653"/>
      <c r="DB46" s="653"/>
      <c r="DC46" s="665"/>
      <c r="DD46" s="656">
        <v>37954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29758</v>
      </c>
      <c r="CS47" s="684"/>
      <c r="CT47" s="684"/>
      <c r="CU47" s="684"/>
      <c r="CV47" s="684"/>
      <c r="CW47" s="684"/>
      <c r="CX47" s="684"/>
      <c r="CY47" s="685"/>
      <c r="CZ47" s="652">
        <v>0.6</v>
      </c>
      <c r="DA47" s="681"/>
      <c r="DB47" s="681"/>
      <c r="DC47" s="686"/>
      <c r="DD47" s="656">
        <v>352</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243</v>
      </c>
      <c r="CS48" s="648"/>
      <c r="CT48" s="648"/>
      <c r="CU48" s="648"/>
      <c r="CV48" s="648"/>
      <c r="CW48" s="648"/>
      <c r="CX48" s="648"/>
      <c r="CY48" s="649"/>
      <c r="CZ48" s="652" t="s">
        <v>243</v>
      </c>
      <c r="DA48" s="653"/>
      <c r="DB48" s="653"/>
      <c r="DC48" s="665"/>
      <c r="DD48" s="656" t="s">
        <v>243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5140961</v>
      </c>
      <c r="CS49" s="718"/>
      <c r="CT49" s="718"/>
      <c r="CU49" s="718"/>
      <c r="CV49" s="718"/>
      <c r="CW49" s="718"/>
      <c r="CX49" s="718"/>
      <c r="CY49" s="749"/>
      <c r="CZ49" s="743">
        <v>100</v>
      </c>
      <c r="DA49" s="750"/>
      <c r="DB49" s="750"/>
      <c r="DC49" s="751"/>
      <c r="DD49" s="752">
        <v>2640759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QI409Erg2MBBmUaFtdZNJKDILE/vRNMeYIDj/nxf//GjB5aftTjtmc0zVivbF/vGez7hIPfhRxkkBwfirODIJg==" saltValue="9X/cnGObyqSeYO3p0ZylM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5233</v>
      </c>
      <c r="R7" s="783"/>
      <c r="S7" s="783"/>
      <c r="T7" s="783"/>
      <c r="U7" s="783"/>
      <c r="V7" s="783">
        <v>5141</v>
      </c>
      <c r="W7" s="783"/>
      <c r="X7" s="783"/>
      <c r="Y7" s="783"/>
      <c r="Z7" s="783"/>
      <c r="AA7" s="783">
        <v>92</v>
      </c>
      <c r="AB7" s="783"/>
      <c r="AC7" s="783"/>
      <c r="AD7" s="783"/>
      <c r="AE7" s="784"/>
      <c r="AF7" s="785">
        <v>58</v>
      </c>
      <c r="AG7" s="786"/>
      <c r="AH7" s="786"/>
      <c r="AI7" s="786"/>
      <c r="AJ7" s="787"/>
      <c r="AK7" s="822" t="s">
        <v>573</v>
      </c>
      <c r="AL7" s="823"/>
      <c r="AM7" s="823"/>
      <c r="AN7" s="823"/>
      <c r="AO7" s="823"/>
      <c r="AP7" s="823">
        <v>5220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5233</v>
      </c>
      <c r="R23" s="842"/>
      <c r="S23" s="842"/>
      <c r="T23" s="842"/>
      <c r="U23" s="842"/>
      <c r="V23" s="842">
        <v>5141</v>
      </c>
      <c r="W23" s="842"/>
      <c r="X23" s="842"/>
      <c r="Y23" s="842"/>
      <c r="Z23" s="842"/>
      <c r="AA23" s="842">
        <v>92</v>
      </c>
      <c r="AB23" s="842"/>
      <c r="AC23" s="842"/>
      <c r="AD23" s="842"/>
      <c r="AE23" s="843"/>
      <c r="AF23" s="844">
        <v>58</v>
      </c>
      <c r="AG23" s="842"/>
      <c r="AH23" s="842"/>
      <c r="AI23" s="842"/>
      <c r="AJ23" s="845"/>
      <c r="AK23" s="846"/>
      <c r="AL23" s="847"/>
      <c r="AM23" s="847"/>
      <c r="AN23" s="847"/>
      <c r="AO23" s="847"/>
      <c r="AP23" s="842">
        <v>5220</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496</v>
      </c>
      <c r="R28" s="871"/>
      <c r="S28" s="871"/>
      <c r="T28" s="871"/>
      <c r="U28" s="871"/>
      <c r="V28" s="871">
        <v>491</v>
      </c>
      <c r="W28" s="871"/>
      <c r="X28" s="871"/>
      <c r="Y28" s="871"/>
      <c r="Z28" s="871"/>
      <c r="AA28" s="871">
        <v>5</v>
      </c>
      <c r="AB28" s="871"/>
      <c r="AC28" s="871"/>
      <c r="AD28" s="871"/>
      <c r="AE28" s="872"/>
      <c r="AF28" s="873">
        <v>5</v>
      </c>
      <c r="AG28" s="871"/>
      <c r="AH28" s="871"/>
      <c r="AI28" s="871"/>
      <c r="AJ28" s="874"/>
      <c r="AK28" s="875">
        <v>57</v>
      </c>
      <c r="AL28" s="866"/>
      <c r="AM28" s="866"/>
      <c r="AN28" s="866"/>
      <c r="AO28" s="866"/>
      <c r="AP28" s="866" t="s">
        <v>574</v>
      </c>
      <c r="AQ28" s="866"/>
      <c r="AR28" s="866"/>
      <c r="AS28" s="866"/>
      <c r="AT28" s="866"/>
      <c r="AU28" s="866" t="s">
        <v>574</v>
      </c>
      <c r="AV28" s="866"/>
      <c r="AW28" s="866"/>
      <c r="AX28" s="866"/>
      <c r="AY28" s="866"/>
      <c r="AZ28" s="867" t="s">
        <v>574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144</v>
      </c>
      <c r="R29" s="807"/>
      <c r="S29" s="807"/>
      <c r="T29" s="807"/>
      <c r="U29" s="807"/>
      <c r="V29" s="807">
        <v>144</v>
      </c>
      <c r="W29" s="807"/>
      <c r="X29" s="807"/>
      <c r="Y29" s="807"/>
      <c r="Z29" s="807"/>
      <c r="AA29" s="807">
        <v>0</v>
      </c>
      <c r="AB29" s="807"/>
      <c r="AC29" s="807"/>
      <c r="AD29" s="807"/>
      <c r="AE29" s="808"/>
      <c r="AF29" s="809">
        <v>0</v>
      </c>
      <c r="AG29" s="810"/>
      <c r="AH29" s="810"/>
      <c r="AI29" s="810"/>
      <c r="AJ29" s="811"/>
      <c r="AK29" s="878">
        <v>101</v>
      </c>
      <c r="AL29" s="879"/>
      <c r="AM29" s="879"/>
      <c r="AN29" s="879"/>
      <c r="AO29" s="879"/>
      <c r="AP29" s="879" t="s">
        <v>574</v>
      </c>
      <c r="AQ29" s="879"/>
      <c r="AR29" s="879"/>
      <c r="AS29" s="879"/>
      <c r="AT29" s="879"/>
      <c r="AU29" s="879" t="s">
        <v>574</v>
      </c>
      <c r="AV29" s="879"/>
      <c r="AW29" s="879"/>
      <c r="AX29" s="879"/>
      <c r="AY29" s="879"/>
      <c r="AZ29" s="880" t="s">
        <v>574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238</v>
      </c>
      <c r="R30" s="807"/>
      <c r="S30" s="807"/>
      <c r="T30" s="807"/>
      <c r="U30" s="807"/>
      <c r="V30" s="807">
        <v>234</v>
      </c>
      <c r="W30" s="807"/>
      <c r="X30" s="807"/>
      <c r="Y30" s="807"/>
      <c r="Z30" s="807"/>
      <c r="AA30" s="807">
        <v>4</v>
      </c>
      <c r="AB30" s="807"/>
      <c r="AC30" s="807"/>
      <c r="AD30" s="807"/>
      <c r="AE30" s="808"/>
      <c r="AF30" s="809">
        <v>4</v>
      </c>
      <c r="AG30" s="810"/>
      <c r="AH30" s="810"/>
      <c r="AI30" s="810"/>
      <c r="AJ30" s="811"/>
      <c r="AK30" s="878">
        <v>34</v>
      </c>
      <c r="AL30" s="879"/>
      <c r="AM30" s="879"/>
      <c r="AN30" s="879"/>
      <c r="AO30" s="879"/>
      <c r="AP30" s="879">
        <v>1076</v>
      </c>
      <c r="AQ30" s="879"/>
      <c r="AR30" s="879"/>
      <c r="AS30" s="879"/>
      <c r="AT30" s="879"/>
      <c r="AU30" s="879" t="s">
        <v>575</v>
      </c>
      <c r="AV30" s="879"/>
      <c r="AW30" s="879"/>
      <c r="AX30" s="879"/>
      <c r="AY30" s="879"/>
      <c r="AZ30" s="880" t="s">
        <v>574</v>
      </c>
      <c r="BA30" s="880"/>
      <c r="BB30" s="880"/>
      <c r="BC30" s="880"/>
      <c r="BD30" s="880"/>
      <c r="BE30" s="876" t="s">
        <v>405</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56</v>
      </c>
      <c r="R31" s="807"/>
      <c r="S31" s="807"/>
      <c r="T31" s="807"/>
      <c r="U31" s="807"/>
      <c r="V31" s="807">
        <v>56</v>
      </c>
      <c r="W31" s="807"/>
      <c r="X31" s="807"/>
      <c r="Y31" s="807"/>
      <c r="Z31" s="807"/>
      <c r="AA31" s="807" t="s">
        <v>574</v>
      </c>
      <c r="AB31" s="807"/>
      <c r="AC31" s="807"/>
      <c r="AD31" s="807"/>
      <c r="AE31" s="808"/>
      <c r="AF31" s="809" t="s">
        <v>128</v>
      </c>
      <c r="AG31" s="810"/>
      <c r="AH31" s="810"/>
      <c r="AI31" s="810"/>
      <c r="AJ31" s="811"/>
      <c r="AK31" s="878">
        <v>42</v>
      </c>
      <c r="AL31" s="879"/>
      <c r="AM31" s="879"/>
      <c r="AN31" s="879"/>
      <c r="AO31" s="879"/>
      <c r="AP31" s="879">
        <v>372</v>
      </c>
      <c r="AQ31" s="879"/>
      <c r="AR31" s="879"/>
      <c r="AS31" s="879"/>
      <c r="AT31" s="879"/>
      <c r="AU31" s="879" t="s">
        <v>574</v>
      </c>
      <c r="AV31" s="879"/>
      <c r="AW31" s="879"/>
      <c r="AX31" s="879"/>
      <c r="AY31" s="879"/>
      <c r="AZ31" s="880" t="s">
        <v>574</v>
      </c>
      <c r="BA31" s="880"/>
      <c r="BB31" s="880"/>
      <c r="BC31" s="880"/>
      <c r="BD31" s="880"/>
      <c r="BE31" s="876" t="s">
        <v>405</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408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411</v>
      </c>
      <c r="B66" s="789"/>
      <c r="C66" s="789"/>
      <c r="D66" s="789"/>
      <c r="E66" s="789"/>
      <c r="F66" s="789"/>
      <c r="G66" s="789"/>
      <c r="H66" s="789"/>
      <c r="I66" s="789"/>
      <c r="J66" s="789"/>
      <c r="K66" s="789"/>
      <c r="L66" s="789"/>
      <c r="M66" s="789"/>
      <c r="N66" s="789"/>
      <c r="O66" s="789"/>
      <c r="P66" s="790"/>
      <c r="Q66" s="765" t="s">
        <v>412</v>
      </c>
      <c r="R66" s="766"/>
      <c r="S66" s="766"/>
      <c r="T66" s="766"/>
      <c r="U66" s="767"/>
      <c r="V66" s="765" t="s">
        <v>413</v>
      </c>
      <c r="W66" s="766"/>
      <c r="X66" s="766"/>
      <c r="Y66" s="766"/>
      <c r="Z66" s="767"/>
      <c r="AA66" s="765" t="s">
        <v>414</v>
      </c>
      <c r="AB66" s="766"/>
      <c r="AC66" s="766"/>
      <c r="AD66" s="766"/>
      <c r="AE66" s="767"/>
      <c r="AF66" s="900" t="s">
        <v>415</v>
      </c>
      <c r="AG66" s="861"/>
      <c r="AH66" s="861"/>
      <c r="AI66" s="861"/>
      <c r="AJ66" s="901"/>
      <c r="AK66" s="765" t="s">
        <v>416</v>
      </c>
      <c r="AL66" s="789"/>
      <c r="AM66" s="789"/>
      <c r="AN66" s="789"/>
      <c r="AO66" s="790"/>
      <c r="AP66" s="765" t="s">
        <v>417</v>
      </c>
      <c r="AQ66" s="766"/>
      <c r="AR66" s="766"/>
      <c r="AS66" s="766"/>
      <c r="AT66" s="767"/>
      <c r="AU66" s="765" t="s">
        <v>418</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576</v>
      </c>
      <c r="C68" s="918"/>
      <c r="D68" s="918"/>
      <c r="E68" s="918"/>
      <c r="F68" s="918"/>
      <c r="G68" s="918"/>
      <c r="H68" s="918"/>
      <c r="I68" s="918"/>
      <c r="J68" s="918"/>
      <c r="K68" s="918"/>
      <c r="L68" s="918"/>
      <c r="M68" s="918"/>
      <c r="N68" s="918"/>
      <c r="O68" s="918"/>
      <c r="P68" s="919"/>
      <c r="Q68" s="920">
        <v>3989</v>
      </c>
      <c r="R68" s="914"/>
      <c r="S68" s="914"/>
      <c r="T68" s="914"/>
      <c r="U68" s="914"/>
      <c r="V68" s="914">
        <v>3954</v>
      </c>
      <c r="W68" s="914"/>
      <c r="X68" s="914"/>
      <c r="Y68" s="914"/>
      <c r="Z68" s="914"/>
      <c r="AA68" s="914">
        <v>35</v>
      </c>
      <c r="AB68" s="914"/>
      <c r="AC68" s="914"/>
      <c r="AD68" s="914"/>
      <c r="AE68" s="914"/>
      <c r="AF68" s="914">
        <v>35</v>
      </c>
      <c r="AG68" s="914"/>
      <c r="AH68" s="914"/>
      <c r="AI68" s="914"/>
      <c r="AJ68" s="914"/>
      <c r="AK68" s="914" t="s">
        <v>583</v>
      </c>
      <c r="AL68" s="914"/>
      <c r="AM68" s="914"/>
      <c r="AN68" s="914"/>
      <c r="AO68" s="914"/>
      <c r="AP68" s="914" t="s">
        <v>574</v>
      </c>
      <c r="AQ68" s="914"/>
      <c r="AR68" s="914"/>
      <c r="AS68" s="914"/>
      <c r="AT68" s="914"/>
      <c r="AU68" s="914" t="s">
        <v>574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3844</v>
      </c>
      <c r="R69" s="879"/>
      <c r="S69" s="879"/>
      <c r="T69" s="879"/>
      <c r="U69" s="879"/>
      <c r="V69" s="879">
        <v>3643</v>
      </c>
      <c r="W69" s="879"/>
      <c r="X69" s="879"/>
      <c r="Y69" s="879"/>
      <c r="Z69" s="879"/>
      <c r="AA69" s="879">
        <v>201</v>
      </c>
      <c r="AB69" s="879"/>
      <c r="AC69" s="879"/>
      <c r="AD69" s="879"/>
      <c r="AE69" s="879"/>
      <c r="AF69" s="879">
        <v>201</v>
      </c>
      <c r="AG69" s="879"/>
      <c r="AH69" s="879"/>
      <c r="AI69" s="879"/>
      <c r="AJ69" s="879"/>
      <c r="AK69" s="879">
        <v>658</v>
      </c>
      <c r="AL69" s="879"/>
      <c r="AM69" s="879"/>
      <c r="AN69" s="879"/>
      <c r="AO69" s="879"/>
      <c r="AP69" s="879" t="s">
        <v>574</v>
      </c>
      <c r="AQ69" s="879"/>
      <c r="AR69" s="879"/>
      <c r="AS69" s="879"/>
      <c r="AT69" s="879"/>
      <c r="AU69" s="879" t="s">
        <v>574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1911</v>
      </c>
      <c r="R70" s="879"/>
      <c r="S70" s="879"/>
      <c r="T70" s="879"/>
      <c r="U70" s="879"/>
      <c r="V70" s="879">
        <v>1744</v>
      </c>
      <c r="W70" s="879"/>
      <c r="X70" s="879"/>
      <c r="Y70" s="879"/>
      <c r="Z70" s="879"/>
      <c r="AA70" s="879">
        <v>167</v>
      </c>
      <c r="AB70" s="879"/>
      <c r="AC70" s="879"/>
      <c r="AD70" s="879"/>
      <c r="AE70" s="879"/>
      <c r="AF70" s="879">
        <v>2077</v>
      </c>
      <c r="AG70" s="879"/>
      <c r="AH70" s="879"/>
      <c r="AI70" s="879"/>
      <c r="AJ70" s="879"/>
      <c r="AK70" s="879">
        <v>385</v>
      </c>
      <c r="AL70" s="879"/>
      <c r="AM70" s="879"/>
      <c r="AN70" s="879"/>
      <c r="AO70" s="879"/>
      <c r="AP70" s="879">
        <v>642</v>
      </c>
      <c r="AQ70" s="879"/>
      <c r="AR70" s="879"/>
      <c r="AS70" s="879"/>
      <c r="AT70" s="879"/>
      <c r="AU70" s="879" t="s">
        <v>574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579</v>
      </c>
      <c r="C71" s="922"/>
      <c r="D71" s="922"/>
      <c r="E71" s="922"/>
      <c r="F71" s="922"/>
      <c r="G71" s="922"/>
      <c r="H71" s="922"/>
      <c r="I71" s="922"/>
      <c r="J71" s="922"/>
      <c r="K71" s="922"/>
      <c r="L71" s="922"/>
      <c r="M71" s="922"/>
      <c r="N71" s="922"/>
      <c r="O71" s="922"/>
      <c r="P71" s="923"/>
      <c r="Q71" s="924">
        <v>4876</v>
      </c>
      <c r="R71" s="879"/>
      <c r="S71" s="879"/>
      <c r="T71" s="879"/>
      <c r="U71" s="879"/>
      <c r="V71" s="879">
        <v>4857</v>
      </c>
      <c r="W71" s="879"/>
      <c r="X71" s="879"/>
      <c r="Y71" s="879"/>
      <c r="Z71" s="879"/>
      <c r="AA71" s="879">
        <v>19</v>
      </c>
      <c r="AB71" s="879"/>
      <c r="AC71" s="879"/>
      <c r="AD71" s="879"/>
      <c r="AE71" s="879"/>
      <c r="AF71" s="879">
        <v>19</v>
      </c>
      <c r="AG71" s="879"/>
      <c r="AH71" s="879"/>
      <c r="AI71" s="879"/>
      <c r="AJ71" s="879"/>
      <c r="AK71" s="879">
        <v>57</v>
      </c>
      <c r="AL71" s="879"/>
      <c r="AM71" s="879"/>
      <c r="AN71" s="879"/>
      <c r="AO71" s="879"/>
      <c r="AP71" s="879" t="s">
        <v>574</v>
      </c>
      <c r="AQ71" s="879"/>
      <c r="AR71" s="879"/>
      <c r="AS71" s="879"/>
      <c r="AT71" s="879"/>
      <c r="AU71" s="879" t="s">
        <v>574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580</v>
      </c>
      <c r="C72" s="922"/>
      <c r="D72" s="922"/>
      <c r="E72" s="922"/>
      <c r="F72" s="922"/>
      <c r="G72" s="922"/>
      <c r="H72" s="922"/>
      <c r="I72" s="922"/>
      <c r="J72" s="922"/>
      <c r="K72" s="922"/>
      <c r="L72" s="922"/>
      <c r="M72" s="922"/>
      <c r="N72" s="922"/>
      <c r="O72" s="922"/>
      <c r="P72" s="923"/>
      <c r="Q72" s="924">
        <v>309</v>
      </c>
      <c r="R72" s="879"/>
      <c r="S72" s="879"/>
      <c r="T72" s="879"/>
      <c r="U72" s="879"/>
      <c r="V72" s="879">
        <v>269</v>
      </c>
      <c r="W72" s="879"/>
      <c r="X72" s="879"/>
      <c r="Y72" s="879"/>
      <c r="Z72" s="879"/>
      <c r="AA72" s="879">
        <v>39</v>
      </c>
      <c r="AB72" s="879"/>
      <c r="AC72" s="879"/>
      <c r="AD72" s="879"/>
      <c r="AE72" s="879"/>
      <c r="AF72" s="879">
        <v>39</v>
      </c>
      <c r="AG72" s="879"/>
      <c r="AH72" s="879"/>
      <c r="AI72" s="879"/>
      <c r="AJ72" s="879"/>
      <c r="AK72" s="879">
        <v>22</v>
      </c>
      <c r="AL72" s="879"/>
      <c r="AM72" s="879"/>
      <c r="AN72" s="879"/>
      <c r="AO72" s="879"/>
      <c r="AP72" s="879" t="s">
        <v>574</v>
      </c>
      <c r="AQ72" s="879"/>
      <c r="AR72" s="879"/>
      <c r="AS72" s="879"/>
      <c r="AT72" s="879"/>
      <c r="AU72" s="879" t="s">
        <v>573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581</v>
      </c>
      <c r="C73" s="922"/>
      <c r="D73" s="922"/>
      <c r="E73" s="922"/>
      <c r="F73" s="922"/>
      <c r="G73" s="922"/>
      <c r="H73" s="922"/>
      <c r="I73" s="922"/>
      <c r="J73" s="922"/>
      <c r="K73" s="922"/>
      <c r="L73" s="922"/>
      <c r="M73" s="922"/>
      <c r="N73" s="922"/>
      <c r="O73" s="922"/>
      <c r="P73" s="923"/>
      <c r="Q73" s="924">
        <v>116433</v>
      </c>
      <c r="R73" s="879"/>
      <c r="S73" s="879"/>
      <c r="T73" s="879"/>
      <c r="U73" s="879"/>
      <c r="V73" s="879">
        <v>108367</v>
      </c>
      <c r="W73" s="879"/>
      <c r="X73" s="879"/>
      <c r="Y73" s="879"/>
      <c r="Z73" s="879"/>
      <c r="AA73" s="879">
        <v>8066</v>
      </c>
      <c r="AB73" s="879"/>
      <c r="AC73" s="879"/>
      <c r="AD73" s="879"/>
      <c r="AE73" s="879"/>
      <c r="AF73" s="879">
        <v>8066</v>
      </c>
      <c r="AG73" s="879"/>
      <c r="AH73" s="879"/>
      <c r="AI73" s="879"/>
      <c r="AJ73" s="879"/>
      <c r="AK73" s="879" t="s">
        <v>584</v>
      </c>
      <c r="AL73" s="879"/>
      <c r="AM73" s="879"/>
      <c r="AN73" s="879"/>
      <c r="AO73" s="879"/>
      <c r="AP73" s="879" t="s">
        <v>573</v>
      </c>
      <c r="AQ73" s="879"/>
      <c r="AR73" s="879"/>
      <c r="AS73" s="879"/>
      <c r="AT73" s="879"/>
      <c r="AU73" s="879" t="s">
        <v>574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582</v>
      </c>
      <c r="C74" s="922"/>
      <c r="D74" s="922"/>
      <c r="E74" s="922"/>
      <c r="F74" s="922"/>
      <c r="G74" s="922"/>
      <c r="H74" s="922"/>
      <c r="I74" s="922"/>
      <c r="J74" s="922"/>
      <c r="K74" s="922"/>
      <c r="L74" s="922"/>
      <c r="M74" s="922"/>
      <c r="N74" s="922"/>
      <c r="O74" s="922"/>
      <c r="P74" s="923"/>
      <c r="Q74" s="924">
        <v>1431</v>
      </c>
      <c r="R74" s="879"/>
      <c r="S74" s="879"/>
      <c r="T74" s="879"/>
      <c r="U74" s="879"/>
      <c r="V74" s="879">
        <v>1419</v>
      </c>
      <c r="W74" s="879"/>
      <c r="X74" s="879"/>
      <c r="Y74" s="879"/>
      <c r="Z74" s="879"/>
      <c r="AA74" s="879">
        <v>12</v>
      </c>
      <c r="AB74" s="879"/>
      <c r="AC74" s="879"/>
      <c r="AD74" s="879"/>
      <c r="AE74" s="879"/>
      <c r="AF74" s="879">
        <v>12</v>
      </c>
      <c r="AG74" s="879"/>
      <c r="AH74" s="879"/>
      <c r="AI74" s="879"/>
      <c r="AJ74" s="879"/>
      <c r="AK74" s="879">
        <v>81</v>
      </c>
      <c r="AL74" s="879"/>
      <c r="AM74" s="879"/>
      <c r="AN74" s="879"/>
      <c r="AO74" s="879"/>
      <c r="AP74" s="879">
        <v>801</v>
      </c>
      <c r="AQ74" s="879"/>
      <c r="AR74" s="879"/>
      <c r="AS74" s="879"/>
      <c r="AT74" s="879"/>
      <c r="AU74" s="879" t="s">
        <v>573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10449</v>
      </c>
      <c r="AG88" s="890"/>
      <c r="AH88" s="890"/>
      <c r="AI88" s="890"/>
      <c r="AJ88" s="890"/>
      <c r="AK88" s="887"/>
      <c r="AL88" s="887"/>
      <c r="AM88" s="887"/>
      <c r="AN88" s="887"/>
      <c r="AO88" s="887"/>
      <c r="AP88" s="890">
        <v>1443</v>
      </c>
      <c r="AQ88" s="890"/>
      <c r="AR88" s="890"/>
      <c r="AS88" s="890"/>
      <c r="AT88" s="890"/>
      <c r="AU88" s="890" t="s">
        <v>583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305</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305</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305</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423749</v>
      </c>
      <c r="AB110" s="950"/>
      <c r="AC110" s="950"/>
      <c r="AD110" s="950"/>
      <c r="AE110" s="951"/>
      <c r="AF110" s="952">
        <v>474850</v>
      </c>
      <c r="AG110" s="950"/>
      <c r="AH110" s="950"/>
      <c r="AI110" s="950"/>
      <c r="AJ110" s="951"/>
      <c r="AK110" s="952">
        <v>484997</v>
      </c>
      <c r="AL110" s="950"/>
      <c r="AM110" s="950"/>
      <c r="AN110" s="950"/>
      <c r="AO110" s="951"/>
      <c r="AP110" s="953">
        <v>26.3</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4487967</v>
      </c>
      <c r="BR110" s="985"/>
      <c r="BS110" s="985"/>
      <c r="BT110" s="985"/>
      <c r="BU110" s="985"/>
      <c r="BV110" s="985">
        <v>4880699</v>
      </c>
      <c r="BW110" s="985"/>
      <c r="BX110" s="985"/>
      <c r="BY110" s="985"/>
      <c r="BZ110" s="985"/>
      <c r="CA110" s="985">
        <v>5220349</v>
      </c>
      <c r="CB110" s="985"/>
      <c r="CC110" s="985"/>
      <c r="CD110" s="985"/>
      <c r="CE110" s="985"/>
      <c r="CF110" s="999">
        <v>283.2</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436</v>
      </c>
      <c r="DH110" s="985"/>
      <c r="DI110" s="985"/>
      <c r="DJ110" s="985"/>
      <c r="DK110" s="985"/>
      <c r="DL110" s="985" t="s">
        <v>437</v>
      </c>
      <c r="DM110" s="985"/>
      <c r="DN110" s="985"/>
      <c r="DO110" s="985"/>
      <c r="DP110" s="985"/>
      <c r="DQ110" s="985" t="s">
        <v>437</v>
      </c>
      <c r="DR110" s="985"/>
      <c r="DS110" s="985"/>
      <c r="DT110" s="985"/>
      <c r="DU110" s="985"/>
      <c r="DV110" s="986" t="s">
        <v>438</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409</v>
      </c>
      <c r="AB111" s="992"/>
      <c r="AC111" s="992"/>
      <c r="AD111" s="992"/>
      <c r="AE111" s="993"/>
      <c r="AF111" s="994" t="s">
        <v>438</v>
      </c>
      <c r="AG111" s="992"/>
      <c r="AH111" s="992"/>
      <c r="AI111" s="992"/>
      <c r="AJ111" s="993"/>
      <c r="AK111" s="994" t="s">
        <v>437</v>
      </c>
      <c r="AL111" s="992"/>
      <c r="AM111" s="992"/>
      <c r="AN111" s="992"/>
      <c r="AO111" s="993"/>
      <c r="AP111" s="995" t="s">
        <v>440</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v>42696</v>
      </c>
      <c r="BR111" s="978"/>
      <c r="BS111" s="978"/>
      <c r="BT111" s="978"/>
      <c r="BU111" s="978"/>
      <c r="BV111" s="978">
        <v>31130</v>
      </c>
      <c r="BW111" s="978"/>
      <c r="BX111" s="978"/>
      <c r="BY111" s="978"/>
      <c r="BZ111" s="978"/>
      <c r="CA111" s="978">
        <v>11555</v>
      </c>
      <c r="CB111" s="978"/>
      <c r="CC111" s="978"/>
      <c r="CD111" s="978"/>
      <c r="CE111" s="978"/>
      <c r="CF111" s="972">
        <v>0.6</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437</v>
      </c>
      <c r="DM111" s="978"/>
      <c r="DN111" s="978"/>
      <c r="DO111" s="978"/>
      <c r="DP111" s="978"/>
      <c r="DQ111" s="978" t="s">
        <v>437</v>
      </c>
      <c r="DR111" s="978"/>
      <c r="DS111" s="978"/>
      <c r="DT111" s="978"/>
      <c r="DU111" s="978"/>
      <c r="DV111" s="979" t="s">
        <v>437</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409</v>
      </c>
      <c r="AB112" s="1017"/>
      <c r="AC112" s="1017"/>
      <c r="AD112" s="1017"/>
      <c r="AE112" s="1018"/>
      <c r="AF112" s="1019" t="s">
        <v>436</v>
      </c>
      <c r="AG112" s="1017"/>
      <c r="AH112" s="1017"/>
      <c r="AI112" s="1017"/>
      <c r="AJ112" s="1018"/>
      <c r="AK112" s="1019" t="s">
        <v>128</v>
      </c>
      <c r="AL112" s="1017"/>
      <c r="AM112" s="1017"/>
      <c r="AN112" s="1017"/>
      <c r="AO112" s="1018"/>
      <c r="AP112" s="1020" t="s">
        <v>445</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971206</v>
      </c>
      <c r="BR112" s="978"/>
      <c r="BS112" s="978"/>
      <c r="BT112" s="978"/>
      <c r="BU112" s="978"/>
      <c r="BV112" s="978">
        <v>948450</v>
      </c>
      <c r="BW112" s="978"/>
      <c r="BX112" s="978"/>
      <c r="BY112" s="978"/>
      <c r="BZ112" s="978"/>
      <c r="CA112" s="978">
        <v>936823</v>
      </c>
      <c r="CB112" s="978"/>
      <c r="CC112" s="978"/>
      <c r="CD112" s="978"/>
      <c r="CE112" s="978"/>
      <c r="CF112" s="972">
        <v>50.8</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409</v>
      </c>
      <c r="DH112" s="978"/>
      <c r="DI112" s="978"/>
      <c r="DJ112" s="978"/>
      <c r="DK112" s="978"/>
      <c r="DL112" s="978" t="s">
        <v>445</v>
      </c>
      <c r="DM112" s="978"/>
      <c r="DN112" s="978"/>
      <c r="DO112" s="978"/>
      <c r="DP112" s="978"/>
      <c r="DQ112" s="978" t="s">
        <v>409</v>
      </c>
      <c r="DR112" s="978"/>
      <c r="DS112" s="978"/>
      <c r="DT112" s="978"/>
      <c r="DU112" s="978"/>
      <c r="DV112" s="979" t="s">
        <v>409</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77574</v>
      </c>
      <c r="AB113" s="992"/>
      <c r="AC113" s="992"/>
      <c r="AD113" s="992"/>
      <c r="AE113" s="993"/>
      <c r="AF113" s="994">
        <v>73794</v>
      </c>
      <c r="AG113" s="992"/>
      <c r="AH113" s="992"/>
      <c r="AI113" s="992"/>
      <c r="AJ113" s="993"/>
      <c r="AK113" s="994">
        <v>72454</v>
      </c>
      <c r="AL113" s="992"/>
      <c r="AM113" s="992"/>
      <c r="AN113" s="992"/>
      <c r="AO113" s="993"/>
      <c r="AP113" s="995">
        <v>3.9</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103689</v>
      </c>
      <c r="BR113" s="978"/>
      <c r="BS113" s="978"/>
      <c r="BT113" s="978"/>
      <c r="BU113" s="978"/>
      <c r="BV113" s="978">
        <v>86938</v>
      </c>
      <c r="BW113" s="978"/>
      <c r="BX113" s="978"/>
      <c r="BY113" s="978"/>
      <c r="BZ113" s="978"/>
      <c r="CA113" s="978">
        <v>78919</v>
      </c>
      <c r="CB113" s="978"/>
      <c r="CC113" s="978"/>
      <c r="CD113" s="978"/>
      <c r="CE113" s="978"/>
      <c r="CF113" s="972">
        <v>4.3</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445</v>
      </c>
      <c r="DM113" s="1017"/>
      <c r="DN113" s="1017"/>
      <c r="DO113" s="1017"/>
      <c r="DP113" s="1018"/>
      <c r="DQ113" s="1019" t="s">
        <v>409</v>
      </c>
      <c r="DR113" s="1017"/>
      <c r="DS113" s="1017"/>
      <c r="DT113" s="1017"/>
      <c r="DU113" s="1018"/>
      <c r="DV113" s="1020" t="s">
        <v>409</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21939</v>
      </c>
      <c r="AB114" s="1017"/>
      <c r="AC114" s="1017"/>
      <c r="AD114" s="1017"/>
      <c r="AE114" s="1018"/>
      <c r="AF114" s="1019">
        <v>22479</v>
      </c>
      <c r="AG114" s="1017"/>
      <c r="AH114" s="1017"/>
      <c r="AI114" s="1017"/>
      <c r="AJ114" s="1018"/>
      <c r="AK114" s="1019">
        <v>25204</v>
      </c>
      <c r="AL114" s="1017"/>
      <c r="AM114" s="1017"/>
      <c r="AN114" s="1017"/>
      <c r="AO114" s="1018"/>
      <c r="AP114" s="1020">
        <v>1.4</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737825</v>
      </c>
      <c r="BR114" s="978"/>
      <c r="BS114" s="978"/>
      <c r="BT114" s="978"/>
      <c r="BU114" s="978"/>
      <c r="BV114" s="978">
        <v>644241</v>
      </c>
      <c r="BW114" s="978"/>
      <c r="BX114" s="978"/>
      <c r="BY114" s="978"/>
      <c r="BZ114" s="978"/>
      <c r="CA114" s="978">
        <v>634014</v>
      </c>
      <c r="CB114" s="978"/>
      <c r="CC114" s="978"/>
      <c r="CD114" s="978"/>
      <c r="CE114" s="978"/>
      <c r="CF114" s="972">
        <v>34.4</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445</v>
      </c>
      <c r="DM114" s="1017"/>
      <c r="DN114" s="1017"/>
      <c r="DO114" s="1017"/>
      <c r="DP114" s="1018"/>
      <c r="DQ114" s="1019" t="s">
        <v>409</v>
      </c>
      <c r="DR114" s="1017"/>
      <c r="DS114" s="1017"/>
      <c r="DT114" s="1017"/>
      <c r="DU114" s="1018"/>
      <c r="DV114" s="1020" t="s">
        <v>445</v>
      </c>
      <c r="DW114" s="1021"/>
      <c r="DX114" s="1021"/>
      <c r="DY114" s="1021"/>
      <c r="DZ114" s="1022"/>
    </row>
    <row r="115" spans="1:130" s="248" customFormat="1" ht="26.25" customHeight="1" x14ac:dyDescent="0.15">
      <c r="A115" s="1012"/>
      <c r="B115" s="1013"/>
      <c r="C115" s="1008" t="s">
        <v>454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5363</v>
      </c>
      <c r="AB115" s="992"/>
      <c r="AC115" s="992"/>
      <c r="AD115" s="992"/>
      <c r="AE115" s="993"/>
      <c r="AF115" s="994">
        <v>5289</v>
      </c>
      <c r="AG115" s="992"/>
      <c r="AH115" s="992"/>
      <c r="AI115" s="992"/>
      <c r="AJ115" s="993"/>
      <c r="AK115" s="994">
        <v>5214</v>
      </c>
      <c r="AL115" s="992"/>
      <c r="AM115" s="992"/>
      <c r="AN115" s="992"/>
      <c r="AO115" s="993"/>
      <c r="AP115" s="995">
        <v>0.3</v>
      </c>
      <c r="AQ115" s="996"/>
      <c r="AR115" s="996"/>
      <c r="AS115" s="996"/>
      <c r="AT115" s="997"/>
      <c r="AU115" s="958"/>
      <c r="AV115" s="959"/>
      <c r="AW115" s="959"/>
      <c r="AX115" s="959"/>
      <c r="AY115" s="959"/>
      <c r="AZ115" s="1007" t="s">
        <v>455</v>
      </c>
      <c r="BA115" s="1008"/>
      <c r="BB115" s="1008"/>
      <c r="BC115" s="1008"/>
      <c r="BD115" s="1008"/>
      <c r="BE115" s="1008"/>
      <c r="BF115" s="1008"/>
      <c r="BG115" s="1008"/>
      <c r="BH115" s="1008"/>
      <c r="BI115" s="1008"/>
      <c r="BJ115" s="1008"/>
      <c r="BK115" s="1008"/>
      <c r="BL115" s="1008"/>
      <c r="BM115" s="1008"/>
      <c r="BN115" s="1008"/>
      <c r="BO115" s="1008"/>
      <c r="BP115" s="1009"/>
      <c r="BQ115" s="977" t="s">
        <v>436</v>
      </c>
      <c r="BR115" s="978"/>
      <c r="BS115" s="978"/>
      <c r="BT115" s="978"/>
      <c r="BU115" s="978"/>
      <c r="BV115" s="978" t="s">
        <v>409</v>
      </c>
      <c r="BW115" s="978"/>
      <c r="BX115" s="978"/>
      <c r="BY115" s="978"/>
      <c r="BZ115" s="978"/>
      <c r="CA115" s="978" t="s">
        <v>409</v>
      </c>
      <c r="CB115" s="978"/>
      <c r="CC115" s="978"/>
      <c r="CD115" s="978"/>
      <c r="CE115" s="978"/>
      <c r="CF115" s="972" t="s">
        <v>438</v>
      </c>
      <c r="CG115" s="973"/>
      <c r="CH115" s="973"/>
      <c r="CI115" s="973"/>
      <c r="CJ115" s="973"/>
      <c r="CK115" s="1003"/>
      <c r="CL115" s="1004"/>
      <c r="CM115" s="1007" t="s">
        <v>456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437</v>
      </c>
      <c r="DH115" s="1017"/>
      <c r="DI115" s="1017"/>
      <c r="DJ115" s="1017"/>
      <c r="DK115" s="1018"/>
      <c r="DL115" s="1019" t="s">
        <v>445</v>
      </c>
      <c r="DM115" s="1017"/>
      <c r="DN115" s="1017"/>
      <c r="DO115" s="1017"/>
      <c r="DP115" s="1018"/>
      <c r="DQ115" s="1019" t="s">
        <v>437</v>
      </c>
      <c r="DR115" s="1017"/>
      <c r="DS115" s="1017"/>
      <c r="DT115" s="1017"/>
      <c r="DU115" s="1018"/>
      <c r="DV115" s="1020" t="s">
        <v>437</v>
      </c>
      <c r="DW115" s="1021"/>
      <c r="DX115" s="1021"/>
      <c r="DY115" s="1021"/>
      <c r="DZ115" s="1022"/>
    </row>
    <row r="116" spans="1:130" s="248" customFormat="1" ht="26.25" customHeight="1" x14ac:dyDescent="0.15">
      <c r="A116" s="1014"/>
      <c r="B116" s="1015"/>
      <c r="C116" s="1023" t="s">
        <v>457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136</v>
      </c>
      <c r="AB116" s="1017"/>
      <c r="AC116" s="1017"/>
      <c r="AD116" s="1017"/>
      <c r="AE116" s="1018"/>
      <c r="AF116" s="1019">
        <v>45</v>
      </c>
      <c r="AG116" s="1017"/>
      <c r="AH116" s="1017"/>
      <c r="AI116" s="1017"/>
      <c r="AJ116" s="1018"/>
      <c r="AK116" s="1019">
        <v>42</v>
      </c>
      <c r="AL116" s="1017"/>
      <c r="AM116" s="1017"/>
      <c r="AN116" s="1017"/>
      <c r="AO116" s="1018"/>
      <c r="AP116" s="1020">
        <v>0</v>
      </c>
      <c r="AQ116" s="1021"/>
      <c r="AR116" s="1021"/>
      <c r="AS116" s="1021"/>
      <c r="AT116" s="1022"/>
      <c r="AU116" s="958"/>
      <c r="AV116" s="959"/>
      <c r="AW116" s="959"/>
      <c r="AX116" s="959"/>
      <c r="AY116" s="959"/>
      <c r="AZ116" s="1025" t="s">
        <v>458</v>
      </c>
      <c r="BA116" s="1026"/>
      <c r="BB116" s="1026"/>
      <c r="BC116" s="1026"/>
      <c r="BD116" s="1026"/>
      <c r="BE116" s="1026"/>
      <c r="BF116" s="1026"/>
      <c r="BG116" s="1026"/>
      <c r="BH116" s="1026"/>
      <c r="BI116" s="1026"/>
      <c r="BJ116" s="1026"/>
      <c r="BK116" s="1026"/>
      <c r="BL116" s="1026"/>
      <c r="BM116" s="1026"/>
      <c r="BN116" s="1026"/>
      <c r="BO116" s="1026"/>
      <c r="BP116" s="1027"/>
      <c r="BQ116" s="977" t="s">
        <v>436</v>
      </c>
      <c r="BR116" s="978"/>
      <c r="BS116" s="978"/>
      <c r="BT116" s="978"/>
      <c r="BU116" s="978"/>
      <c r="BV116" s="978" t="s">
        <v>409</v>
      </c>
      <c r="BW116" s="978"/>
      <c r="BX116" s="978"/>
      <c r="BY116" s="978"/>
      <c r="BZ116" s="978"/>
      <c r="CA116" s="978" t="s">
        <v>409</v>
      </c>
      <c r="CB116" s="978"/>
      <c r="CC116" s="978"/>
      <c r="CD116" s="978"/>
      <c r="CE116" s="978"/>
      <c r="CF116" s="972" t="s">
        <v>437</v>
      </c>
      <c r="CG116" s="973"/>
      <c r="CH116" s="973"/>
      <c r="CI116" s="973"/>
      <c r="CJ116" s="973"/>
      <c r="CK116" s="1003"/>
      <c r="CL116" s="1004"/>
      <c r="CM116" s="974" t="s">
        <v>459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42696</v>
      </c>
      <c r="DH116" s="1017"/>
      <c r="DI116" s="1017"/>
      <c r="DJ116" s="1017"/>
      <c r="DK116" s="1018"/>
      <c r="DL116" s="1019">
        <v>31130</v>
      </c>
      <c r="DM116" s="1017"/>
      <c r="DN116" s="1017"/>
      <c r="DO116" s="1017"/>
      <c r="DP116" s="1018"/>
      <c r="DQ116" s="1019">
        <v>11555</v>
      </c>
      <c r="DR116" s="1017"/>
      <c r="DS116" s="1017"/>
      <c r="DT116" s="1017"/>
      <c r="DU116" s="1018"/>
      <c r="DV116" s="1020">
        <v>0.6</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460</v>
      </c>
      <c r="Z117" s="944"/>
      <c r="AA117" s="1034">
        <v>528761</v>
      </c>
      <c r="AB117" s="1035"/>
      <c r="AC117" s="1035"/>
      <c r="AD117" s="1035"/>
      <c r="AE117" s="1036"/>
      <c r="AF117" s="1037">
        <v>576457</v>
      </c>
      <c r="AG117" s="1035"/>
      <c r="AH117" s="1035"/>
      <c r="AI117" s="1035"/>
      <c r="AJ117" s="1036"/>
      <c r="AK117" s="1037">
        <v>587911</v>
      </c>
      <c r="AL117" s="1035"/>
      <c r="AM117" s="1035"/>
      <c r="AN117" s="1035"/>
      <c r="AO117" s="1036"/>
      <c r="AP117" s="1038"/>
      <c r="AQ117" s="1039"/>
      <c r="AR117" s="1039"/>
      <c r="AS117" s="1039"/>
      <c r="AT117" s="1040"/>
      <c r="AU117" s="958"/>
      <c r="AV117" s="959"/>
      <c r="AW117" s="959"/>
      <c r="AX117" s="959"/>
      <c r="AY117" s="959"/>
      <c r="AZ117" s="1025" t="s">
        <v>461</v>
      </c>
      <c r="BA117" s="1026"/>
      <c r="BB117" s="1026"/>
      <c r="BC117" s="1026"/>
      <c r="BD117" s="1026"/>
      <c r="BE117" s="1026"/>
      <c r="BF117" s="1026"/>
      <c r="BG117" s="1026"/>
      <c r="BH117" s="1026"/>
      <c r="BI117" s="1026"/>
      <c r="BJ117" s="1026"/>
      <c r="BK117" s="1026"/>
      <c r="BL117" s="1026"/>
      <c r="BM117" s="1026"/>
      <c r="BN117" s="1026"/>
      <c r="BO117" s="1026"/>
      <c r="BP117" s="1027"/>
      <c r="BQ117" s="977" t="s">
        <v>437</v>
      </c>
      <c r="BR117" s="978"/>
      <c r="BS117" s="978"/>
      <c r="BT117" s="978"/>
      <c r="BU117" s="978"/>
      <c r="BV117" s="978" t="s">
        <v>409</v>
      </c>
      <c r="BW117" s="978"/>
      <c r="BX117" s="978"/>
      <c r="BY117" s="978"/>
      <c r="BZ117" s="978"/>
      <c r="CA117" s="978" t="s">
        <v>409</v>
      </c>
      <c r="CB117" s="978"/>
      <c r="CC117" s="978"/>
      <c r="CD117" s="978"/>
      <c r="CE117" s="978"/>
      <c r="CF117" s="972" t="s">
        <v>437</v>
      </c>
      <c r="CG117" s="973"/>
      <c r="CH117" s="973"/>
      <c r="CI117" s="973"/>
      <c r="CJ117" s="973"/>
      <c r="CK117" s="1003"/>
      <c r="CL117" s="1004"/>
      <c r="CM117" s="974" t="s">
        <v>462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437</v>
      </c>
      <c r="DH117" s="1017"/>
      <c r="DI117" s="1017"/>
      <c r="DJ117" s="1017"/>
      <c r="DK117" s="1018"/>
      <c r="DL117" s="1019" t="s">
        <v>437</v>
      </c>
      <c r="DM117" s="1017"/>
      <c r="DN117" s="1017"/>
      <c r="DO117" s="1017"/>
      <c r="DP117" s="1018"/>
      <c r="DQ117" s="1019" t="s">
        <v>437</v>
      </c>
      <c r="DR117" s="1017"/>
      <c r="DS117" s="1017"/>
      <c r="DT117" s="1017"/>
      <c r="DU117" s="1018"/>
      <c r="DV117" s="1020" t="s">
        <v>128</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305</v>
      </c>
      <c r="AL118" s="943"/>
      <c r="AM118" s="943"/>
      <c r="AN118" s="943"/>
      <c r="AO118" s="944"/>
      <c r="AP118" s="1029" t="s">
        <v>430</v>
      </c>
      <c r="AQ118" s="1030"/>
      <c r="AR118" s="1030"/>
      <c r="AS118" s="1030"/>
      <c r="AT118" s="1031"/>
      <c r="AU118" s="958"/>
      <c r="AV118" s="959"/>
      <c r="AW118" s="959"/>
      <c r="AX118" s="959"/>
      <c r="AY118" s="959"/>
      <c r="AZ118" s="1032" t="s">
        <v>463</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409</v>
      </c>
      <c r="BW118" s="1056"/>
      <c r="BX118" s="1056"/>
      <c r="BY118" s="1056"/>
      <c r="BZ118" s="1056"/>
      <c r="CA118" s="1056" t="s">
        <v>437</v>
      </c>
      <c r="CB118" s="1056"/>
      <c r="CC118" s="1056"/>
      <c r="CD118" s="1056"/>
      <c r="CE118" s="1056"/>
      <c r="CF118" s="972" t="s">
        <v>437</v>
      </c>
      <c r="CG118" s="973"/>
      <c r="CH118" s="973"/>
      <c r="CI118" s="973"/>
      <c r="CJ118" s="973"/>
      <c r="CK118" s="1003"/>
      <c r="CL118" s="1004"/>
      <c r="CM118" s="974" t="s">
        <v>464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437</v>
      </c>
      <c r="DH118" s="1017"/>
      <c r="DI118" s="1017"/>
      <c r="DJ118" s="1017"/>
      <c r="DK118" s="1018"/>
      <c r="DL118" s="1019" t="s">
        <v>437</v>
      </c>
      <c r="DM118" s="1017"/>
      <c r="DN118" s="1017"/>
      <c r="DO118" s="1017"/>
      <c r="DP118" s="1018"/>
      <c r="DQ118" s="1019" t="s">
        <v>437</v>
      </c>
      <c r="DR118" s="1017"/>
      <c r="DS118" s="1017"/>
      <c r="DT118" s="1017"/>
      <c r="DU118" s="1018"/>
      <c r="DV118" s="1020" t="s">
        <v>437</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391</v>
      </c>
      <c r="AB119" s="950"/>
      <c r="AC119" s="950"/>
      <c r="AD119" s="950"/>
      <c r="AE119" s="951"/>
      <c r="AF119" s="952" t="s">
        <v>437</v>
      </c>
      <c r="AG119" s="950"/>
      <c r="AH119" s="950"/>
      <c r="AI119" s="950"/>
      <c r="AJ119" s="951"/>
      <c r="AK119" s="952" t="s">
        <v>391</v>
      </c>
      <c r="AL119" s="950"/>
      <c r="AM119" s="950"/>
      <c r="AN119" s="950"/>
      <c r="AO119" s="951"/>
      <c r="AP119" s="953" t="s">
        <v>437</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465</v>
      </c>
      <c r="BP119" s="1064"/>
      <c r="BQ119" s="1055">
        <v>6343383</v>
      </c>
      <c r="BR119" s="1056"/>
      <c r="BS119" s="1056"/>
      <c r="BT119" s="1056"/>
      <c r="BU119" s="1056"/>
      <c r="BV119" s="1056">
        <v>6591458</v>
      </c>
      <c r="BW119" s="1056"/>
      <c r="BX119" s="1056"/>
      <c r="BY119" s="1056"/>
      <c r="BZ119" s="1056"/>
      <c r="CA119" s="1056">
        <v>6881660</v>
      </c>
      <c r="CB119" s="1056"/>
      <c r="CC119" s="1056"/>
      <c r="CD119" s="1056"/>
      <c r="CE119" s="1056"/>
      <c r="CF119" s="1057"/>
      <c r="CG119" s="1058"/>
      <c r="CH119" s="1058"/>
      <c r="CI119" s="1058"/>
      <c r="CJ119" s="1059"/>
      <c r="CK119" s="1005"/>
      <c r="CL119" s="1006"/>
      <c r="CM119" s="1060" t="s">
        <v>466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409</v>
      </c>
      <c r="DH119" s="1042"/>
      <c r="DI119" s="1042"/>
      <c r="DJ119" s="1042"/>
      <c r="DK119" s="1043"/>
      <c r="DL119" s="1041" t="s">
        <v>437</v>
      </c>
      <c r="DM119" s="1042"/>
      <c r="DN119" s="1042"/>
      <c r="DO119" s="1042"/>
      <c r="DP119" s="1043"/>
      <c r="DQ119" s="1041" t="s">
        <v>128</v>
      </c>
      <c r="DR119" s="1042"/>
      <c r="DS119" s="1042"/>
      <c r="DT119" s="1042"/>
      <c r="DU119" s="1043"/>
      <c r="DV119" s="1044" t="s">
        <v>409</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409</v>
      </c>
      <c r="AB120" s="1017"/>
      <c r="AC120" s="1017"/>
      <c r="AD120" s="1017"/>
      <c r="AE120" s="1018"/>
      <c r="AF120" s="1019" t="s">
        <v>391</v>
      </c>
      <c r="AG120" s="1017"/>
      <c r="AH120" s="1017"/>
      <c r="AI120" s="1017"/>
      <c r="AJ120" s="1018"/>
      <c r="AK120" s="1019" t="s">
        <v>409</v>
      </c>
      <c r="AL120" s="1017"/>
      <c r="AM120" s="1017"/>
      <c r="AN120" s="1017"/>
      <c r="AO120" s="1018"/>
      <c r="AP120" s="1020" t="s">
        <v>437</v>
      </c>
      <c r="AQ120" s="1021"/>
      <c r="AR120" s="1021"/>
      <c r="AS120" s="1021"/>
      <c r="AT120" s="1022"/>
      <c r="AU120" s="1047" t="s">
        <v>467</v>
      </c>
      <c r="AV120" s="1048"/>
      <c r="AW120" s="1048"/>
      <c r="AX120" s="1048"/>
      <c r="AY120" s="1049"/>
      <c r="AZ120" s="998" t="s">
        <v>468</v>
      </c>
      <c r="BA120" s="947"/>
      <c r="BB120" s="947"/>
      <c r="BC120" s="947"/>
      <c r="BD120" s="947"/>
      <c r="BE120" s="947"/>
      <c r="BF120" s="947"/>
      <c r="BG120" s="947"/>
      <c r="BH120" s="947"/>
      <c r="BI120" s="947"/>
      <c r="BJ120" s="947"/>
      <c r="BK120" s="947"/>
      <c r="BL120" s="947"/>
      <c r="BM120" s="947"/>
      <c r="BN120" s="947"/>
      <c r="BO120" s="947"/>
      <c r="BP120" s="948"/>
      <c r="BQ120" s="984">
        <v>2139654</v>
      </c>
      <c r="BR120" s="985"/>
      <c r="BS120" s="985"/>
      <c r="BT120" s="985"/>
      <c r="BU120" s="985"/>
      <c r="BV120" s="985">
        <v>2202900</v>
      </c>
      <c r="BW120" s="985"/>
      <c r="BX120" s="985"/>
      <c r="BY120" s="985"/>
      <c r="BZ120" s="985"/>
      <c r="CA120" s="985">
        <v>2176067</v>
      </c>
      <c r="CB120" s="985"/>
      <c r="CC120" s="985"/>
      <c r="CD120" s="985"/>
      <c r="CE120" s="985"/>
      <c r="CF120" s="999">
        <v>118.1</v>
      </c>
      <c r="CG120" s="1000"/>
      <c r="CH120" s="1000"/>
      <c r="CI120" s="1000"/>
      <c r="CJ120" s="1000"/>
      <c r="CK120" s="1065" t="s">
        <v>469</v>
      </c>
      <c r="CL120" s="1066"/>
      <c r="CM120" s="1066"/>
      <c r="CN120" s="1066"/>
      <c r="CO120" s="1067"/>
      <c r="CP120" s="1073" t="s">
        <v>404</v>
      </c>
      <c r="CQ120" s="1074"/>
      <c r="CR120" s="1074"/>
      <c r="CS120" s="1074"/>
      <c r="CT120" s="1074"/>
      <c r="CU120" s="1074"/>
      <c r="CV120" s="1074"/>
      <c r="CW120" s="1074"/>
      <c r="CX120" s="1074"/>
      <c r="CY120" s="1074"/>
      <c r="CZ120" s="1074"/>
      <c r="DA120" s="1074"/>
      <c r="DB120" s="1074"/>
      <c r="DC120" s="1074"/>
      <c r="DD120" s="1074"/>
      <c r="DE120" s="1074"/>
      <c r="DF120" s="1075"/>
      <c r="DG120" s="984">
        <v>535490</v>
      </c>
      <c r="DH120" s="985"/>
      <c r="DI120" s="985"/>
      <c r="DJ120" s="985"/>
      <c r="DK120" s="985"/>
      <c r="DL120" s="985">
        <v>546326</v>
      </c>
      <c r="DM120" s="985"/>
      <c r="DN120" s="985"/>
      <c r="DO120" s="985"/>
      <c r="DP120" s="985"/>
      <c r="DQ120" s="985">
        <v>565097</v>
      </c>
      <c r="DR120" s="985"/>
      <c r="DS120" s="985"/>
      <c r="DT120" s="985"/>
      <c r="DU120" s="985"/>
      <c r="DV120" s="986">
        <v>30.7</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436</v>
      </c>
      <c r="AG121" s="1017"/>
      <c r="AH121" s="1017"/>
      <c r="AI121" s="1017"/>
      <c r="AJ121" s="1018"/>
      <c r="AK121" s="1019" t="s">
        <v>128</v>
      </c>
      <c r="AL121" s="1017"/>
      <c r="AM121" s="1017"/>
      <c r="AN121" s="1017"/>
      <c r="AO121" s="1018"/>
      <c r="AP121" s="1020" t="s">
        <v>440</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t="s">
        <v>437</v>
      </c>
      <c r="BR121" s="978"/>
      <c r="BS121" s="978"/>
      <c r="BT121" s="978"/>
      <c r="BU121" s="978"/>
      <c r="BV121" s="978" t="s">
        <v>437</v>
      </c>
      <c r="BW121" s="978"/>
      <c r="BX121" s="978"/>
      <c r="BY121" s="978"/>
      <c r="BZ121" s="978"/>
      <c r="CA121" s="978" t="s">
        <v>391</v>
      </c>
      <c r="CB121" s="978"/>
      <c r="CC121" s="978"/>
      <c r="CD121" s="978"/>
      <c r="CE121" s="978"/>
      <c r="CF121" s="972" t="s">
        <v>409</v>
      </c>
      <c r="CG121" s="973"/>
      <c r="CH121" s="973"/>
      <c r="CI121" s="973"/>
      <c r="CJ121" s="973"/>
      <c r="CK121" s="1068"/>
      <c r="CL121" s="1069"/>
      <c r="CM121" s="1069"/>
      <c r="CN121" s="1069"/>
      <c r="CO121" s="1070"/>
      <c r="CP121" s="1078" t="s">
        <v>472</v>
      </c>
      <c r="CQ121" s="1079"/>
      <c r="CR121" s="1079"/>
      <c r="CS121" s="1079"/>
      <c r="CT121" s="1079"/>
      <c r="CU121" s="1079"/>
      <c r="CV121" s="1079"/>
      <c r="CW121" s="1079"/>
      <c r="CX121" s="1079"/>
      <c r="CY121" s="1079"/>
      <c r="CZ121" s="1079"/>
      <c r="DA121" s="1079"/>
      <c r="DB121" s="1079"/>
      <c r="DC121" s="1079"/>
      <c r="DD121" s="1079"/>
      <c r="DE121" s="1079"/>
      <c r="DF121" s="1080"/>
      <c r="DG121" s="977">
        <v>435716</v>
      </c>
      <c r="DH121" s="978"/>
      <c r="DI121" s="978"/>
      <c r="DJ121" s="978"/>
      <c r="DK121" s="978"/>
      <c r="DL121" s="978">
        <v>402124</v>
      </c>
      <c r="DM121" s="978"/>
      <c r="DN121" s="978"/>
      <c r="DO121" s="978"/>
      <c r="DP121" s="978"/>
      <c r="DQ121" s="978">
        <v>371726</v>
      </c>
      <c r="DR121" s="978"/>
      <c r="DS121" s="978"/>
      <c r="DT121" s="978"/>
      <c r="DU121" s="978"/>
      <c r="DV121" s="979">
        <v>20.2</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440</v>
      </c>
      <c r="AG122" s="1017"/>
      <c r="AH122" s="1017"/>
      <c r="AI122" s="1017"/>
      <c r="AJ122" s="1018"/>
      <c r="AK122" s="1019" t="s">
        <v>391</v>
      </c>
      <c r="AL122" s="1017"/>
      <c r="AM122" s="1017"/>
      <c r="AN122" s="1017"/>
      <c r="AO122" s="1018"/>
      <c r="AP122" s="1020" t="s">
        <v>128</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3961481</v>
      </c>
      <c r="BR122" s="1056"/>
      <c r="BS122" s="1056"/>
      <c r="BT122" s="1056"/>
      <c r="BU122" s="1056"/>
      <c r="BV122" s="1056">
        <v>4220766</v>
      </c>
      <c r="BW122" s="1056"/>
      <c r="BX122" s="1056"/>
      <c r="BY122" s="1056"/>
      <c r="BZ122" s="1056"/>
      <c r="CA122" s="1056">
        <v>4363357</v>
      </c>
      <c r="CB122" s="1056"/>
      <c r="CC122" s="1056"/>
      <c r="CD122" s="1056"/>
      <c r="CE122" s="1056"/>
      <c r="CF122" s="1076">
        <v>236.7</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459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5363</v>
      </c>
      <c r="AB123" s="1017"/>
      <c r="AC123" s="1017"/>
      <c r="AD123" s="1017"/>
      <c r="AE123" s="1018"/>
      <c r="AF123" s="1019">
        <v>5289</v>
      </c>
      <c r="AG123" s="1017"/>
      <c r="AH123" s="1017"/>
      <c r="AI123" s="1017"/>
      <c r="AJ123" s="1018"/>
      <c r="AK123" s="1019">
        <v>5214</v>
      </c>
      <c r="AL123" s="1017"/>
      <c r="AM123" s="1017"/>
      <c r="AN123" s="1017"/>
      <c r="AO123" s="1018"/>
      <c r="AP123" s="1020">
        <v>0.3</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474</v>
      </c>
      <c r="BP123" s="1064"/>
      <c r="BQ123" s="1123">
        <v>6101135</v>
      </c>
      <c r="BR123" s="1124"/>
      <c r="BS123" s="1124"/>
      <c r="BT123" s="1124"/>
      <c r="BU123" s="1124"/>
      <c r="BV123" s="1124">
        <v>6423666</v>
      </c>
      <c r="BW123" s="1124"/>
      <c r="BX123" s="1124"/>
      <c r="BY123" s="1124"/>
      <c r="BZ123" s="1124"/>
      <c r="CA123" s="1124">
        <v>6539424</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462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440</v>
      </c>
      <c r="AB124" s="1017"/>
      <c r="AC124" s="1017"/>
      <c r="AD124" s="1017"/>
      <c r="AE124" s="1018"/>
      <c r="AF124" s="1019" t="s">
        <v>436</v>
      </c>
      <c r="AG124" s="1017"/>
      <c r="AH124" s="1017"/>
      <c r="AI124" s="1017"/>
      <c r="AJ124" s="1018"/>
      <c r="AK124" s="1019" t="s">
        <v>440</v>
      </c>
      <c r="AL124" s="1017"/>
      <c r="AM124" s="1017"/>
      <c r="AN124" s="1017"/>
      <c r="AO124" s="1018"/>
      <c r="AP124" s="1020" t="s">
        <v>128</v>
      </c>
      <c r="AQ124" s="1021"/>
      <c r="AR124" s="1021"/>
      <c r="AS124" s="1021"/>
      <c r="AT124" s="1022"/>
      <c r="AU124" s="1119" t="s">
        <v>475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13.6</v>
      </c>
      <c r="BR124" s="1086"/>
      <c r="BS124" s="1086"/>
      <c r="BT124" s="1086"/>
      <c r="BU124" s="1086"/>
      <c r="BV124" s="1086">
        <v>9.4</v>
      </c>
      <c r="BW124" s="1086"/>
      <c r="BX124" s="1086"/>
      <c r="BY124" s="1086"/>
      <c r="BZ124" s="1086"/>
      <c r="CA124" s="1086">
        <v>18.5</v>
      </c>
      <c r="CB124" s="1086"/>
      <c r="CC124" s="1086"/>
      <c r="CD124" s="1086"/>
      <c r="CE124" s="1086"/>
      <c r="CF124" s="1087"/>
      <c r="CG124" s="1088"/>
      <c r="CH124" s="1088"/>
      <c r="CI124" s="1088"/>
      <c r="CJ124" s="1089"/>
      <c r="CK124" s="1071"/>
      <c r="CL124" s="1071"/>
      <c r="CM124" s="1071"/>
      <c r="CN124" s="1071"/>
      <c r="CO124" s="1072"/>
      <c r="CP124" s="1078" t="s">
        <v>476</v>
      </c>
      <c r="CQ124" s="1079"/>
      <c r="CR124" s="1079"/>
      <c r="CS124" s="1079"/>
      <c r="CT124" s="1079"/>
      <c r="CU124" s="1079"/>
      <c r="CV124" s="1079"/>
      <c r="CW124" s="1079"/>
      <c r="CX124" s="1079"/>
      <c r="CY124" s="1079"/>
      <c r="CZ124" s="1079"/>
      <c r="DA124" s="1079"/>
      <c r="DB124" s="1079"/>
      <c r="DC124" s="1079"/>
      <c r="DD124" s="1079"/>
      <c r="DE124" s="1079"/>
      <c r="DF124" s="1080"/>
      <c r="DG124" s="1063" t="s">
        <v>128</v>
      </c>
      <c r="DH124" s="1042"/>
      <c r="DI124" s="1042"/>
      <c r="DJ124" s="1042"/>
      <c r="DK124" s="1043"/>
      <c r="DL124" s="1041" t="s">
        <v>128</v>
      </c>
      <c r="DM124" s="1042"/>
      <c r="DN124" s="1042"/>
      <c r="DO124" s="1042"/>
      <c r="DP124" s="1043"/>
      <c r="DQ124" s="1041" t="s">
        <v>128</v>
      </c>
      <c r="DR124" s="1042"/>
      <c r="DS124" s="1042"/>
      <c r="DT124" s="1042"/>
      <c r="DU124" s="1043"/>
      <c r="DV124" s="1044" t="s">
        <v>128</v>
      </c>
      <c r="DW124" s="1045"/>
      <c r="DX124" s="1045"/>
      <c r="DY124" s="1045"/>
      <c r="DZ124" s="1046"/>
    </row>
    <row r="125" spans="1:130" s="248" customFormat="1" ht="26.25" customHeight="1" x14ac:dyDescent="0.15">
      <c r="A125" s="1117"/>
      <c r="B125" s="1004"/>
      <c r="C125" s="974" t="s">
        <v>464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128</v>
      </c>
      <c r="AG125" s="1017"/>
      <c r="AH125" s="1017"/>
      <c r="AI125" s="1017"/>
      <c r="AJ125" s="1018"/>
      <c r="AK125" s="1019" t="s">
        <v>128</v>
      </c>
      <c r="AL125" s="1017"/>
      <c r="AM125" s="1017"/>
      <c r="AN125" s="1017"/>
      <c r="AO125" s="1018"/>
      <c r="AP125" s="1020" t="s">
        <v>128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477</v>
      </c>
      <c r="CL125" s="1066"/>
      <c r="CM125" s="1066"/>
      <c r="CN125" s="1066"/>
      <c r="CO125" s="1067"/>
      <c r="CP125" s="998" t="s">
        <v>478</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128</v>
      </c>
      <c r="DM125" s="985"/>
      <c r="DN125" s="985"/>
      <c r="DO125" s="985"/>
      <c r="DP125" s="985"/>
      <c r="DQ125" s="985" t="s">
        <v>128</v>
      </c>
      <c r="DR125" s="985"/>
      <c r="DS125" s="985"/>
      <c r="DT125" s="985"/>
      <c r="DU125" s="985"/>
      <c r="DV125" s="986" t="s">
        <v>128</v>
      </c>
      <c r="DW125" s="986"/>
      <c r="DX125" s="986"/>
      <c r="DY125" s="986"/>
      <c r="DZ125" s="987"/>
    </row>
    <row r="126" spans="1:130" s="248" customFormat="1" ht="26.25" customHeight="1" thickBot="1" x14ac:dyDescent="0.2">
      <c r="A126" s="1117"/>
      <c r="B126" s="1004"/>
      <c r="C126" s="974" t="s">
        <v>466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128</v>
      </c>
      <c r="AB126" s="1017"/>
      <c r="AC126" s="1017"/>
      <c r="AD126" s="1017"/>
      <c r="AE126" s="1018"/>
      <c r="AF126" s="1019" t="s">
        <v>128</v>
      </c>
      <c r="AG126" s="1017"/>
      <c r="AH126" s="1017"/>
      <c r="AI126" s="1017"/>
      <c r="AJ126" s="1018"/>
      <c r="AK126" s="1019" t="s">
        <v>128</v>
      </c>
      <c r="AL126" s="1017"/>
      <c r="AM126" s="1017"/>
      <c r="AN126" s="1017"/>
      <c r="AO126" s="1018"/>
      <c r="AP126" s="1020" t="s">
        <v>128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479</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128</v>
      </c>
      <c r="DR126" s="978"/>
      <c r="DS126" s="978"/>
      <c r="DT126" s="978"/>
      <c r="DU126" s="978"/>
      <c r="DV126" s="979" t="s">
        <v>128</v>
      </c>
      <c r="DW126" s="979"/>
      <c r="DX126" s="979"/>
      <c r="DY126" s="979"/>
      <c r="DZ126" s="980"/>
    </row>
    <row r="127" spans="1:130" s="248" customFormat="1" ht="26.25" customHeight="1" x14ac:dyDescent="0.15">
      <c r="A127" s="1118"/>
      <c r="B127" s="1006"/>
      <c r="C127" s="1060" t="s">
        <v>480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128</v>
      </c>
      <c r="AB127" s="1017"/>
      <c r="AC127" s="1017"/>
      <c r="AD127" s="1017"/>
      <c r="AE127" s="1018"/>
      <c r="AF127" s="1019" t="s">
        <v>128</v>
      </c>
      <c r="AG127" s="1017"/>
      <c r="AH127" s="1017"/>
      <c r="AI127" s="1017"/>
      <c r="AJ127" s="1018"/>
      <c r="AK127" s="1019" t="s">
        <v>128</v>
      </c>
      <c r="AL127" s="1017"/>
      <c r="AM127" s="1017"/>
      <c r="AN127" s="1017"/>
      <c r="AO127" s="1018"/>
      <c r="AP127" s="1020" t="s">
        <v>128</v>
      </c>
      <c r="AQ127" s="1021"/>
      <c r="AR127" s="1021"/>
      <c r="AS127" s="1021"/>
      <c r="AT127" s="1022"/>
      <c r="AU127" s="284"/>
      <c r="AV127" s="284"/>
      <c r="AW127" s="284"/>
      <c r="AX127" s="1090" t="s">
        <v>481</v>
      </c>
      <c r="AY127" s="1091"/>
      <c r="AZ127" s="1091"/>
      <c r="BA127" s="1091"/>
      <c r="BB127" s="1091"/>
      <c r="BC127" s="1091"/>
      <c r="BD127" s="1091"/>
      <c r="BE127" s="1092"/>
      <c r="BF127" s="1093" t="s">
        <v>482</v>
      </c>
      <c r="BG127" s="1091"/>
      <c r="BH127" s="1091"/>
      <c r="BI127" s="1091"/>
      <c r="BJ127" s="1091"/>
      <c r="BK127" s="1091"/>
      <c r="BL127" s="1092"/>
      <c r="BM127" s="1093" t="s">
        <v>483</v>
      </c>
      <c r="BN127" s="1091"/>
      <c r="BO127" s="1091"/>
      <c r="BP127" s="1091"/>
      <c r="BQ127" s="1091"/>
      <c r="BR127" s="1091"/>
      <c r="BS127" s="1092"/>
      <c r="BT127" s="1093" t="s">
        <v>484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128</v>
      </c>
      <c r="DM127" s="978"/>
      <c r="DN127" s="978"/>
      <c r="DO127" s="978"/>
      <c r="DP127" s="978"/>
      <c r="DQ127" s="978" t="s">
        <v>128</v>
      </c>
      <c r="DR127" s="978"/>
      <c r="DS127" s="978"/>
      <c r="DT127" s="978"/>
      <c r="DU127" s="978"/>
      <c r="DV127" s="979" t="s">
        <v>128</v>
      </c>
      <c r="DW127" s="979"/>
      <c r="DX127" s="979"/>
      <c r="DY127" s="979"/>
      <c r="DZ127" s="980"/>
    </row>
    <row r="128" spans="1:130" s="248" customFormat="1" ht="26.25" customHeight="1" thickBot="1" x14ac:dyDescent="0.2">
      <c r="A128" s="1101" t="s">
        <v>486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487</v>
      </c>
      <c r="X128" s="1103"/>
      <c r="Y128" s="1103"/>
      <c r="Z128" s="1104"/>
      <c r="AA128" s="1105" t="s">
        <v>128</v>
      </c>
      <c r="AB128" s="1106"/>
      <c r="AC128" s="1106"/>
      <c r="AD128" s="1106"/>
      <c r="AE128" s="1107"/>
      <c r="AF128" s="1108">
        <v>1</v>
      </c>
      <c r="AG128" s="1106"/>
      <c r="AH128" s="1106"/>
      <c r="AI128" s="1106"/>
      <c r="AJ128" s="1107"/>
      <c r="AK128" s="1108">
        <v>1</v>
      </c>
      <c r="AL128" s="1106"/>
      <c r="AM128" s="1106"/>
      <c r="AN128" s="1106"/>
      <c r="AO128" s="1107"/>
      <c r="AP128" s="1109"/>
      <c r="AQ128" s="1110"/>
      <c r="AR128" s="1110"/>
      <c r="AS128" s="1110"/>
      <c r="AT128" s="1111"/>
      <c r="AU128" s="284"/>
      <c r="AV128" s="284"/>
      <c r="AW128" s="284"/>
      <c r="AX128" s="946" t="s">
        <v>488</v>
      </c>
      <c r="AY128" s="947"/>
      <c r="AZ128" s="947"/>
      <c r="BA128" s="947"/>
      <c r="BB128" s="947"/>
      <c r="BC128" s="947"/>
      <c r="BD128" s="947"/>
      <c r="BE128" s="948"/>
      <c r="BF128" s="1112" t="s">
        <v>440</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489</v>
      </c>
      <c r="CQ128" s="1095"/>
      <c r="CR128" s="1095"/>
      <c r="CS128" s="1095"/>
      <c r="CT128" s="1095"/>
      <c r="CU128" s="1095"/>
      <c r="CV128" s="1095"/>
      <c r="CW128" s="1095"/>
      <c r="CX128" s="1095"/>
      <c r="CY128" s="1095"/>
      <c r="CZ128" s="1095"/>
      <c r="DA128" s="1095"/>
      <c r="DB128" s="1095"/>
      <c r="DC128" s="1095"/>
      <c r="DD128" s="1095"/>
      <c r="DE128" s="1095"/>
      <c r="DF128" s="1096"/>
      <c r="DG128" s="1097" t="s">
        <v>440</v>
      </c>
      <c r="DH128" s="1098"/>
      <c r="DI128" s="1098"/>
      <c r="DJ128" s="1098"/>
      <c r="DK128" s="1098"/>
      <c r="DL128" s="1098" t="s">
        <v>440</v>
      </c>
      <c r="DM128" s="1098"/>
      <c r="DN128" s="1098"/>
      <c r="DO128" s="1098"/>
      <c r="DP128" s="1098"/>
      <c r="DQ128" s="1098" t="s">
        <v>128</v>
      </c>
      <c r="DR128" s="1098"/>
      <c r="DS128" s="1098"/>
      <c r="DT128" s="1098"/>
      <c r="DU128" s="1098"/>
      <c r="DV128" s="1099" t="s">
        <v>128</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2157895</v>
      </c>
      <c r="AB129" s="1017"/>
      <c r="AC129" s="1017"/>
      <c r="AD129" s="1017"/>
      <c r="AE129" s="1018"/>
      <c r="AF129" s="1019">
        <v>2182085</v>
      </c>
      <c r="AG129" s="1017"/>
      <c r="AH129" s="1017"/>
      <c r="AI129" s="1017"/>
      <c r="AJ129" s="1018"/>
      <c r="AK129" s="1019">
        <v>2253873</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440</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378881</v>
      </c>
      <c r="AB130" s="1017"/>
      <c r="AC130" s="1017"/>
      <c r="AD130" s="1017"/>
      <c r="AE130" s="1018"/>
      <c r="AF130" s="1019">
        <v>407811</v>
      </c>
      <c r="AG130" s="1017"/>
      <c r="AH130" s="1017"/>
      <c r="AI130" s="1017"/>
      <c r="AJ130" s="1018"/>
      <c r="AK130" s="1019">
        <v>410642</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9.1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1779014</v>
      </c>
      <c r="AB131" s="1042"/>
      <c r="AC131" s="1042"/>
      <c r="AD131" s="1042"/>
      <c r="AE131" s="1043"/>
      <c r="AF131" s="1041">
        <v>1774274</v>
      </c>
      <c r="AG131" s="1042"/>
      <c r="AH131" s="1042"/>
      <c r="AI131" s="1042"/>
      <c r="AJ131" s="1043"/>
      <c r="AK131" s="1041">
        <v>1843231</v>
      </c>
      <c r="AL131" s="1042"/>
      <c r="AM131" s="1042"/>
      <c r="AN131" s="1042"/>
      <c r="AO131" s="1043"/>
      <c r="AP131" s="1172"/>
      <c r="AQ131" s="1173"/>
      <c r="AR131" s="1173"/>
      <c r="AS131" s="1173"/>
      <c r="AT131" s="1174"/>
      <c r="AU131" s="286"/>
      <c r="AV131" s="286"/>
      <c r="AW131" s="286"/>
      <c r="AX131" s="1144" t="s">
        <v>496</v>
      </c>
      <c r="AY131" s="1095"/>
      <c r="AZ131" s="1095"/>
      <c r="BA131" s="1095"/>
      <c r="BB131" s="1095"/>
      <c r="BC131" s="1095"/>
      <c r="BD131" s="1095"/>
      <c r="BE131" s="1096"/>
      <c r="BF131" s="1145">
        <v>18.5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8.4248915409999992</v>
      </c>
      <c r="AB132" s="1158"/>
      <c r="AC132" s="1158"/>
      <c r="AD132" s="1158"/>
      <c r="AE132" s="1159"/>
      <c r="AF132" s="1160">
        <v>9.5050144450000005</v>
      </c>
      <c r="AG132" s="1158"/>
      <c r="AH132" s="1158"/>
      <c r="AI132" s="1158"/>
      <c r="AJ132" s="1159"/>
      <c r="AK132" s="1160">
        <v>9.6172427660000004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7.2</v>
      </c>
      <c r="AB133" s="1141"/>
      <c r="AC133" s="1141"/>
      <c r="AD133" s="1141"/>
      <c r="AE133" s="1142"/>
      <c r="AF133" s="1140">
        <v>8.1</v>
      </c>
      <c r="AG133" s="1141"/>
      <c r="AH133" s="1141"/>
      <c r="AI133" s="1141"/>
      <c r="AJ133" s="1142"/>
      <c r="AK133" s="1140">
        <v>9.1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gtRqmGE1lJ4r6XwXyyvpLs9OX5xuqXGo5wFXzp8nD5Tha0B02WzQE4B+LCrmFGN9O5lsp8VdGluJrjbUqYdAQ==" saltValue="Uh2l03kZUmCN4d+WNQVh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p8t0OS3Ijn0jbaWWbJvbTJpb8967nQrowqLCxONLtT+SuM9Ja9bmsyQ5gZoXuFv/oUBiJihMoZeF/N/eSDsLg==" saltValue="ukM2dZ3C7JcMiSAQpBcHJA==" spinCount="100000" sheet="1" objects="1" scenarios="1"/>
  <dataConsolidate link="1"/>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0BzzhIU08WT92dFTZ0GLiRQbzT3IzdCJTEYa/8AWBVhVWL4ovUixSZ12116siGKje2ZZb05Z8oVOWy+u+vXAQ==" saltValue="2uL1dVogBzD05+z4a1MMtA==" spinCount="100000" sheet="1" objects="1" scenarios="1"/>
  <dataConsolidate link="1"/>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582251</v>
      </c>
      <c r="AP9" s="314">
        <v>181783</v>
      </c>
      <c r="AQ9" s="315">
        <v>239985</v>
      </c>
      <c r="AR9" s="316">
        <v>-24.3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102729</v>
      </c>
      <c r="AP10" s="317">
        <v>32073</v>
      </c>
      <c r="AQ10" s="318">
        <v>24622</v>
      </c>
      <c r="AR10" s="319">
        <v>30.3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v>19751</v>
      </c>
      <c r="AP11" s="317">
        <v>6166</v>
      </c>
      <c r="AQ11" s="318">
        <v>3358</v>
      </c>
      <c r="AR11" s="319">
        <v>83.6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41715</v>
      </c>
      <c r="AP13" s="317">
        <v>13024</v>
      </c>
      <c r="AQ13" s="318">
        <v>7864</v>
      </c>
      <c r="AR13" s="319">
        <v>65.599999999999994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9948</v>
      </c>
      <c r="AP14" s="317">
        <v>3106</v>
      </c>
      <c r="AQ14" s="318">
        <v>6185</v>
      </c>
      <c r="AR14" s="319">
        <v>-49.8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-40975</v>
      </c>
      <c r="AP15" s="317">
        <v>-12793</v>
      </c>
      <c r="AQ15" s="318">
        <v>-18737</v>
      </c>
      <c r="AR15" s="319">
        <v>-31.7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715419</v>
      </c>
      <c r="AP16" s="317">
        <v>223359</v>
      </c>
      <c r="AQ16" s="318">
        <v>263276</v>
      </c>
      <c r="AR16" s="319">
        <v>-15.2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16.86</v>
      </c>
      <c r="AP21" s="331">
        <v>24.56</v>
      </c>
      <c r="AQ21" s="332">
        <v>-7.7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97.2</v>
      </c>
      <c r="AP22" s="336">
        <v>94.3</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484997</v>
      </c>
      <c r="AP32" s="345">
        <v>151420</v>
      </c>
      <c r="AQ32" s="346">
        <v>149198</v>
      </c>
      <c r="AR32" s="347">
        <v>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72454</v>
      </c>
      <c r="AP35" s="345">
        <v>22621</v>
      </c>
      <c r="AQ35" s="346">
        <v>31871</v>
      </c>
      <c r="AR35" s="347">
        <v>-29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25204</v>
      </c>
      <c r="AP36" s="345">
        <v>7869</v>
      </c>
      <c r="AQ36" s="346">
        <v>4984</v>
      </c>
      <c r="AR36" s="347">
        <v>57.9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v>5214</v>
      </c>
      <c r="AP37" s="345">
        <v>1628</v>
      </c>
      <c r="AQ37" s="346">
        <v>1220</v>
      </c>
      <c r="AR37" s="347">
        <v>33.4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v>42</v>
      </c>
      <c r="AP38" s="348">
        <v>13</v>
      </c>
      <c r="AQ38" s="349">
        <v>35</v>
      </c>
      <c r="AR38" s="337">
        <v>-62.9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-1</v>
      </c>
      <c r="AP39" s="345">
        <v>0</v>
      </c>
      <c r="AQ39" s="346">
        <v>-8070</v>
      </c>
      <c r="AR39" s="347">
        <v>-100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-410642</v>
      </c>
      <c r="AP40" s="345">
        <v>-128205</v>
      </c>
      <c r="AQ40" s="346">
        <v>-130648</v>
      </c>
      <c r="AR40" s="347">
        <v>-1.9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177268</v>
      </c>
      <c r="AP41" s="345">
        <v>55344</v>
      </c>
      <c r="AQ41" s="346">
        <v>48590</v>
      </c>
      <c r="AR41" s="347">
        <v>13.9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669450</v>
      </c>
      <c r="AN51" s="367">
        <v>195346</v>
      </c>
      <c r="AO51" s="368">
        <v>-62.4</v>
      </c>
      <c r="AP51" s="369">
        <v>310300</v>
      </c>
      <c r="AQ51" s="370">
        <v>7.8</v>
      </c>
      <c r="AR51" s="371">
        <v>-70.2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116885</v>
      </c>
      <c r="AN52" s="375">
        <v>34107</v>
      </c>
      <c r="AO52" s="376">
        <v>-91.6</v>
      </c>
      <c r="AP52" s="377">
        <v>157576</v>
      </c>
      <c r="AQ52" s="378">
        <v>7.5</v>
      </c>
      <c r="AR52" s="379">
        <v>-99.1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721855</v>
      </c>
      <c r="AN53" s="367">
        <v>213693</v>
      </c>
      <c r="AO53" s="368">
        <v>9.4</v>
      </c>
      <c r="AP53" s="369">
        <v>317319</v>
      </c>
      <c r="AQ53" s="370">
        <v>2.2999999999999998</v>
      </c>
      <c r="AR53" s="371">
        <v>7.1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302302</v>
      </c>
      <c r="AN54" s="375">
        <v>89491</v>
      </c>
      <c r="AO54" s="376">
        <v>162.4</v>
      </c>
      <c r="AP54" s="377">
        <v>164214</v>
      </c>
      <c r="AQ54" s="378">
        <v>4.2</v>
      </c>
      <c r="AR54" s="379">
        <v>158.19999999999999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649914</v>
      </c>
      <c r="AN55" s="367">
        <v>195934</v>
      </c>
      <c r="AO55" s="368">
        <v>-8.3000000000000007</v>
      </c>
      <c r="AP55" s="369">
        <v>289738</v>
      </c>
      <c r="AQ55" s="370">
        <v>-8.6999999999999993</v>
      </c>
      <c r="AR55" s="371">
        <v>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214880</v>
      </c>
      <c r="AN56" s="375">
        <v>64781</v>
      </c>
      <c r="AO56" s="376">
        <v>-27.6</v>
      </c>
      <c r="AP56" s="377">
        <v>156238</v>
      </c>
      <c r="AQ56" s="378">
        <v>-4.9000000000000004</v>
      </c>
      <c r="AR56" s="379">
        <v>-22.7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1097609</v>
      </c>
      <c r="AN57" s="367">
        <v>335660</v>
      </c>
      <c r="AO57" s="368">
        <v>71.3</v>
      </c>
      <c r="AP57" s="369">
        <v>316937</v>
      </c>
      <c r="AQ57" s="370">
        <v>9.4</v>
      </c>
      <c r="AR57" s="371">
        <v>61.9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335246</v>
      </c>
      <c r="AN58" s="375">
        <v>102522</v>
      </c>
      <c r="AO58" s="376">
        <v>58.3</v>
      </c>
      <c r="AP58" s="377">
        <v>199150</v>
      </c>
      <c r="AQ58" s="378">
        <v>27.5</v>
      </c>
      <c r="AR58" s="379">
        <v>30.8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1000790</v>
      </c>
      <c r="AN59" s="367">
        <v>312454</v>
      </c>
      <c r="AO59" s="368">
        <v>-6.9</v>
      </c>
      <c r="AP59" s="369">
        <v>332350</v>
      </c>
      <c r="AQ59" s="370">
        <v>4.9000000000000004</v>
      </c>
      <c r="AR59" s="371">
        <v>-11.8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140815</v>
      </c>
      <c r="AN60" s="375">
        <v>43963</v>
      </c>
      <c r="AO60" s="376">
        <v>-57.1</v>
      </c>
      <c r="AP60" s="377">
        <v>200453</v>
      </c>
      <c r="AQ60" s="378">
        <v>0.7</v>
      </c>
      <c r="AR60" s="379">
        <v>-57.8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827924</v>
      </c>
      <c r="AN61" s="382">
        <v>250617</v>
      </c>
      <c r="AO61" s="383">
        <v>0.6</v>
      </c>
      <c r="AP61" s="384">
        <v>313329</v>
      </c>
      <c r="AQ61" s="385">
        <v>3.1</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222026</v>
      </c>
      <c r="AN62" s="375">
        <v>66973</v>
      </c>
      <c r="AO62" s="376">
        <v>8.9</v>
      </c>
      <c r="AP62" s="377">
        <v>175526</v>
      </c>
      <c r="AQ62" s="378">
        <v>7</v>
      </c>
      <c r="AR62" s="379">
        <v>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GReIivEQ8+N+OCLjO39Uz9mTYV4bvfi/DAZ1W44bST30XmUsiAgEBY51ZyBywzboZ1ZdozeShz76foVK4eY8w==" saltValue="fwIYXBw9+bgenWv8TUqJX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tyWVv43KBr7PkK89/l53Gz5aJzkTq85JGPQZ3YeVmSDg20wipAn1OswoSTmYRnXtLLMr6Bkc2YDfNnNfIWsWDw==" saltValue="LMbf5gpjz6Kz21o8aX/E2g==" spinCount="100000" sheet="1" objects="1" scenarios="1"/>
  <dataConsolidate link="1"/>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iSWXPDjSTG2AVTgUHpPvPO9Uo9GxSpqFIGIKqQoxQQsrfTTIGp8KGo7th0IAJihnjaA+cQvqrBq3PIrqJp48qg==" saltValue="GalqV3X0OLk5v7RDw1frrQ==" spinCount="100000" sheet="1" objects="1" scenarios="1"/>
  <dataConsolidate link="1"/>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27.47</v>
      </c>
      <c r="G47" s="12">
        <v>27.82</v>
      </c>
      <c r="H47" s="12">
        <v>28.26</v>
      </c>
      <c r="I47" s="12">
        <v>28.06</v>
      </c>
      <c r="J47" s="13">
        <v>27.27</v>
      </c>
    </row>
    <row r="48" spans="2:10" ht="57.75" customHeight="1" x14ac:dyDescent="0.15">
      <c r="B48" s="14"/>
      <c r="C48" s="1202" t="s">
        <v>4</v>
      </c>
      <c r="D48" s="1202"/>
      <c r="E48" s="1203"/>
      <c r="F48" s="15">
        <v>2.21</v>
      </c>
      <c r="G48" s="16">
        <v>1.97</v>
      </c>
      <c r="H48" s="16">
        <v>2.67</v>
      </c>
      <c r="I48" s="16">
        <v>1.66</v>
      </c>
      <c r="J48" s="17">
        <v>2.57</v>
      </c>
    </row>
    <row r="49" spans="2:10" ht="57.75" customHeight="1" thickBot="1" x14ac:dyDescent="0.2">
      <c r="B49" s="18"/>
      <c r="C49" s="1204" t="s">
        <v>5</v>
      </c>
      <c r="D49" s="1204"/>
      <c r="E49" s="1205"/>
      <c r="F49" s="19">
        <v>1.24</v>
      </c>
      <c r="G49" s="20" t="s">
        <v>558</v>
      </c>
      <c r="H49" s="20">
        <v>0.78</v>
      </c>
      <c r="I49" s="20" t="s">
        <v>559</v>
      </c>
      <c r="J49" s="21">
        <v>1.06</v>
      </c>
    </row>
    <row r="50" spans="2:10" ht="13.5" customHeight="1" x14ac:dyDescent="0.15"/>
  </sheetData>
  <sheetProtection algorithmName="SHA-512" hashValue="Ko2hTlJH1medarZqChREUEz518z03bMXESPB4FlgpI2S18+fKuowbcSM65cl2DqjjWkuR5WLYYmlGVGaikocMQ==" saltValue="dFFl5iCc15MesTdjjkpBV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2022-09-26T07:16:27Z</cp:lastPrinted>
  <dcterms:created xsi:type="dcterms:W3CDTF">2022-02-02T06:22:55Z</dcterms:created>
  <dcterms:modified xsi:type="dcterms:W3CDTF">2022-09-26T07:16:37Z</dcterms:modified>
  <cp:category/>
</cp:coreProperties>
</file>